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Users\libby\Documents\Ph.D\Manuscripts\2020_Wynny_Geochron\2022-Wyn-Geochron-Man-v9-TSR\TSR_Revisions\Figures and Tables\"/>
    </mc:Choice>
  </mc:AlternateContent>
  <xr:revisionPtr revIDLastSave="0" documentId="13_ncr:1_{7E633C7F-30B2-4F01-96C9-BEEDDB29D19C}" xr6:coauthVersionLast="47" xr6:coauthVersionMax="47" xr10:uidLastSave="{00000000-0000-0000-0000-000000000000}"/>
  <bookViews>
    <workbookView xWindow="-12012" yWindow="2646" windowWidth="17280" windowHeight="8994" firstSheet="2" activeTab="2" xr2:uid="{E57BA493-8739-4455-AC48-16C6B2CBAB97}"/>
  </bookViews>
  <sheets>
    <sheet name="Samples" sheetId="1" r:id="rId1"/>
    <sheet name="WYN17-1 (this study)" sheetId="11" r:id="rId2"/>
    <sheet name="WYN17-1 Standards" sheetId="15" r:id="rId3"/>
    <sheet name="WYN17-2 (this study)" sheetId="12" r:id="rId4"/>
    <sheet name="WYN17-2 Standards" sheetId="16" r:id="rId5"/>
    <sheet name="Hong et al. (2017)" sheetId="2" r:id="rId6"/>
    <sheet name="Kositcin and Everard (2013)" sheetId="4" r:id="rId7"/>
    <sheet name="Black et al. (1997)" sheetId="6" r:id="rId8"/>
    <sheet name="Berry et al. (2001)" sheetId="5" r:id="rId9"/>
    <sheet name="Mortensen et al. (2015)" sheetId="7" r:id="rId10"/>
    <sheet name="Cumming et al. (2016)" sheetId="8" r:id="rId11"/>
    <sheet name="Mulder et al. (2020)" sheetId="9" r:id="rId12"/>
    <sheet name="Mulder et al. (2018)" sheetId="10" r:id="rId13"/>
    <sheet name="Habib et al. (2021)" sheetId="14" r:id="rId14"/>
    <sheet name="Zurli et al. (2021)" sheetId="13" r:id="rId15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F130" i="8" l="1"/>
  <c r="AF129" i="8"/>
  <c r="AF128" i="8"/>
  <c r="AF127" i="8"/>
  <c r="AF126" i="8"/>
  <c r="AF125" i="8"/>
  <c r="AF124" i="8"/>
  <c r="AF123" i="8"/>
  <c r="AF122" i="8"/>
  <c r="AF121" i="8"/>
  <c r="AF120" i="8"/>
  <c r="AF119" i="8"/>
  <c r="AF118" i="8"/>
  <c r="AF117" i="8"/>
  <c r="AF116" i="8"/>
  <c r="AF115" i="8"/>
  <c r="AF114" i="8"/>
  <c r="AF113" i="8"/>
  <c r="AF112" i="8"/>
  <c r="AF111" i="8"/>
  <c r="AF110" i="8"/>
  <c r="AF109" i="8"/>
  <c r="AF108" i="8"/>
  <c r="AF107" i="8"/>
  <c r="AF106" i="8"/>
  <c r="AF105" i="8"/>
  <c r="AF104" i="8"/>
  <c r="AF103" i="8"/>
  <c r="AF102" i="8"/>
  <c r="AF101" i="8"/>
  <c r="AF100" i="8"/>
  <c r="AF99" i="8"/>
  <c r="AF98" i="8"/>
  <c r="AF97" i="8"/>
  <c r="AF96" i="8"/>
  <c r="AF95" i="8"/>
  <c r="AF94" i="8"/>
  <c r="AF93" i="8"/>
  <c r="AF92" i="8"/>
  <c r="AF91" i="8"/>
  <c r="AF90" i="8"/>
  <c r="AF89" i="8"/>
  <c r="AF88" i="8"/>
  <c r="AF87" i="8"/>
  <c r="AF86" i="8"/>
  <c r="AF85" i="8"/>
  <c r="AF84" i="8"/>
  <c r="AF83" i="8"/>
  <c r="AF82" i="8"/>
  <c r="AF81" i="8"/>
  <c r="AF80" i="8"/>
  <c r="AF79" i="8"/>
  <c r="AF78" i="8"/>
  <c r="AF77" i="8"/>
  <c r="AF76" i="8"/>
  <c r="AF75" i="8"/>
  <c r="AF74" i="8"/>
  <c r="AF73" i="8"/>
  <c r="AF72" i="8"/>
  <c r="AF71" i="8"/>
  <c r="AF70" i="8"/>
  <c r="AF69" i="8"/>
  <c r="AF68" i="8"/>
  <c r="AF67" i="8"/>
  <c r="AF66" i="8"/>
  <c r="AF65" i="8"/>
  <c r="AF64" i="8"/>
  <c r="AF63" i="8"/>
  <c r="AF62" i="8"/>
  <c r="AF61" i="8"/>
  <c r="AF60" i="8"/>
  <c r="AF59" i="8"/>
  <c r="AF58" i="8"/>
  <c r="AF57" i="8"/>
  <c r="AF56" i="8"/>
  <c r="AF55" i="8"/>
  <c r="AF54" i="8"/>
  <c r="AF53" i="8"/>
  <c r="AF52" i="8"/>
  <c r="AF51" i="8"/>
  <c r="AF50" i="8"/>
  <c r="AF49" i="8"/>
  <c r="AF48" i="8"/>
  <c r="U7" i="11"/>
  <c r="U9" i="12" l="1"/>
  <c r="T315" i="12"/>
  <c r="U306" i="12"/>
  <c r="U305" i="12"/>
  <c r="U304" i="12"/>
  <c r="U303" i="12"/>
  <c r="U302" i="12"/>
  <c r="U301" i="12"/>
  <c r="U300" i="12"/>
  <c r="U299" i="12"/>
  <c r="U298" i="12"/>
  <c r="U297" i="12"/>
  <c r="U296" i="12"/>
  <c r="U295" i="12"/>
  <c r="U294" i="12"/>
  <c r="U293" i="12"/>
  <c r="U292" i="12"/>
  <c r="U291" i="12"/>
  <c r="U290" i="12"/>
  <c r="U289" i="12"/>
  <c r="U288" i="12"/>
  <c r="U287" i="12"/>
  <c r="U286" i="12"/>
  <c r="U285" i="12"/>
  <c r="U284" i="12"/>
  <c r="U283" i="12"/>
  <c r="U282" i="12"/>
  <c r="U281" i="12"/>
  <c r="U280" i="12"/>
  <c r="U279" i="12"/>
  <c r="U278" i="12"/>
  <c r="U277" i="12"/>
  <c r="U276" i="12"/>
  <c r="U275" i="12"/>
  <c r="U274" i="12"/>
  <c r="U273" i="12"/>
  <c r="U272" i="12"/>
  <c r="U271" i="12"/>
  <c r="U270" i="12"/>
  <c r="U269" i="12"/>
  <c r="U268" i="12"/>
  <c r="U267" i="12"/>
  <c r="U266" i="12"/>
  <c r="U265" i="12"/>
  <c r="U264" i="12"/>
  <c r="U263" i="12"/>
  <c r="U262" i="12"/>
  <c r="U261" i="12"/>
  <c r="U260" i="12"/>
  <c r="U259" i="12"/>
  <c r="U258" i="12"/>
  <c r="U257" i="12"/>
  <c r="U256" i="12"/>
  <c r="U255" i="12"/>
  <c r="U254" i="12"/>
  <c r="U253" i="12"/>
  <c r="U252" i="12"/>
  <c r="U251" i="12"/>
  <c r="U250" i="12"/>
  <c r="U249" i="12"/>
  <c r="U248" i="12"/>
  <c r="U247" i="12"/>
  <c r="U246" i="12"/>
  <c r="U245" i="12"/>
  <c r="U244" i="12"/>
  <c r="U243" i="12"/>
  <c r="U242" i="12"/>
  <c r="U241" i="12"/>
  <c r="U240" i="12"/>
  <c r="U239" i="12"/>
  <c r="U238" i="12"/>
  <c r="U237" i="12"/>
  <c r="U236" i="12"/>
  <c r="U235" i="12"/>
  <c r="U234" i="12"/>
  <c r="U233" i="12"/>
  <c r="U232" i="12"/>
  <c r="U231" i="12"/>
  <c r="U230" i="12"/>
  <c r="U229" i="12"/>
  <c r="U228" i="12"/>
  <c r="U227" i="12"/>
  <c r="U226" i="12"/>
  <c r="U225" i="12"/>
  <c r="U224" i="12"/>
  <c r="U223" i="12"/>
  <c r="U222" i="12"/>
  <c r="U221" i="12"/>
  <c r="U220" i="12"/>
  <c r="U219" i="12"/>
  <c r="U218" i="12"/>
  <c r="U217" i="12"/>
  <c r="U216" i="12"/>
  <c r="U215" i="12"/>
  <c r="U214" i="12"/>
  <c r="U213" i="12"/>
  <c r="U212" i="12"/>
  <c r="U211" i="12"/>
  <c r="U210" i="12"/>
  <c r="U209" i="12"/>
  <c r="U208" i="12"/>
  <c r="U207" i="12"/>
  <c r="U206" i="12"/>
  <c r="U205" i="12"/>
  <c r="U204" i="12"/>
  <c r="U203" i="12"/>
  <c r="U202" i="12"/>
  <c r="U201" i="12"/>
  <c r="U200" i="12"/>
  <c r="U199" i="12"/>
  <c r="U198" i="12"/>
  <c r="U197" i="12"/>
  <c r="U196" i="12"/>
  <c r="U195" i="12"/>
  <c r="U194" i="12"/>
  <c r="U193" i="12"/>
  <c r="U192" i="12"/>
  <c r="U191" i="12"/>
  <c r="U190" i="12"/>
  <c r="U189" i="12"/>
  <c r="U188" i="12"/>
  <c r="U187" i="12"/>
  <c r="U186" i="12"/>
  <c r="U185" i="12"/>
  <c r="U184" i="12"/>
  <c r="U183" i="12"/>
  <c r="U182" i="12"/>
  <c r="U181" i="12"/>
  <c r="U180" i="12"/>
  <c r="U179" i="12"/>
  <c r="U178" i="12"/>
  <c r="U177" i="12"/>
  <c r="U176" i="12"/>
  <c r="U175" i="12"/>
  <c r="U174" i="12"/>
  <c r="U173" i="12"/>
  <c r="U172" i="12"/>
  <c r="U171" i="12"/>
  <c r="U170" i="12"/>
  <c r="U169" i="12"/>
  <c r="U168" i="12"/>
  <c r="U167" i="12"/>
  <c r="U166" i="12"/>
  <c r="U165" i="12"/>
  <c r="U164" i="12"/>
  <c r="U163" i="12"/>
  <c r="U162" i="12"/>
  <c r="U161" i="12"/>
  <c r="U160" i="12"/>
  <c r="U159" i="12"/>
  <c r="U158" i="12"/>
  <c r="U157" i="12"/>
  <c r="U156" i="12"/>
  <c r="U155" i="12"/>
  <c r="U154" i="12"/>
  <c r="U153" i="12"/>
  <c r="U152" i="12"/>
  <c r="U151" i="12"/>
  <c r="U150" i="12"/>
  <c r="U149" i="12"/>
  <c r="U148" i="12"/>
  <c r="U147" i="12"/>
  <c r="U146" i="12"/>
  <c r="U145" i="12"/>
  <c r="U144" i="12"/>
  <c r="U143" i="12"/>
  <c r="U142" i="12"/>
  <c r="U141" i="12"/>
  <c r="U140" i="12"/>
  <c r="U139" i="12"/>
  <c r="U138" i="12"/>
  <c r="U137" i="12"/>
  <c r="U136" i="12"/>
  <c r="U135" i="12"/>
  <c r="U134" i="12"/>
  <c r="U133" i="12"/>
  <c r="U132" i="12"/>
  <c r="U131" i="12"/>
  <c r="U130" i="12"/>
  <c r="U129" i="12"/>
  <c r="U128" i="12"/>
  <c r="U127" i="12"/>
  <c r="U126" i="12"/>
  <c r="U125" i="12"/>
  <c r="U124" i="12"/>
  <c r="U123" i="12"/>
  <c r="U122" i="12"/>
  <c r="U121" i="12"/>
  <c r="U120" i="12"/>
  <c r="U119" i="12"/>
  <c r="U118" i="12"/>
  <c r="U117" i="12"/>
  <c r="U116" i="12"/>
  <c r="U115" i="12"/>
  <c r="U114" i="12"/>
  <c r="U113" i="12"/>
  <c r="U112" i="12"/>
  <c r="U111" i="12"/>
  <c r="U110" i="12"/>
  <c r="U109" i="12"/>
  <c r="U108" i="12"/>
  <c r="U107" i="12"/>
  <c r="U106" i="12"/>
  <c r="U105" i="12"/>
  <c r="U104" i="12"/>
  <c r="U103" i="12"/>
  <c r="U102" i="12"/>
  <c r="U101" i="12"/>
  <c r="U100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80" i="12"/>
  <c r="U79" i="12"/>
  <c r="U78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65" i="12"/>
  <c r="U64" i="12"/>
  <c r="U63" i="12"/>
  <c r="U62" i="12"/>
  <c r="U61" i="12"/>
  <c r="U60" i="12"/>
  <c r="U59" i="12"/>
  <c r="U58" i="12"/>
  <c r="U57" i="12"/>
  <c r="U56" i="12"/>
  <c r="U55" i="12"/>
  <c r="U54" i="12"/>
  <c r="U53" i="12"/>
  <c r="U52" i="12"/>
  <c r="U51" i="12"/>
  <c r="U50" i="12"/>
  <c r="U49" i="12"/>
  <c r="U48" i="12"/>
  <c r="U47" i="12"/>
  <c r="U46" i="12"/>
  <c r="U45" i="12"/>
  <c r="U44" i="12"/>
  <c r="U43" i="12"/>
  <c r="U42" i="12"/>
  <c r="U41" i="12"/>
  <c r="U40" i="12"/>
  <c r="U39" i="12"/>
  <c r="U38" i="12"/>
  <c r="U37" i="12"/>
  <c r="U36" i="12"/>
  <c r="U35" i="12"/>
  <c r="U34" i="12"/>
  <c r="U33" i="12"/>
  <c r="U32" i="12"/>
  <c r="U31" i="12"/>
  <c r="U30" i="12"/>
  <c r="U29" i="12"/>
  <c r="U28" i="12"/>
  <c r="U27" i="12"/>
  <c r="U26" i="12"/>
  <c r="U25" i="12"/>
  <c r="U24" i="12"/>
  <c r="T23" i="12"/>
  <c r="U23" i="12" s="1"/>
  <c r="T22" i="12"/>
  <c r="U22" i="12" s="1"/>
  <c r="T21" i="12"/>
  <c r="U21" i="12" s="1"/>
  <c r="T20" i="12"/>
  <c r="U20" i="12" s="1"/>
  <c r="T19" i="12"/>
  <c r="U19" i="12" s="1"/>
  <c r="T18" i="12"/>
  <c r="U18" i="12" s="1"/>
  <c r="T17" i="12"/>
  <c r="U17" i="12" s="1"/>
  <c r="T16" i="12"/>
  <c r="U16" i="12" s="1"/>
  <c r="T15" i="12"/>
  <c r="U15" i="12" s="1"/>
  <c r="T14" i="12"/>
  <c r="U14" i="12" s="1"/>
  <c r="T13" i="12"/>
  <c r="U13" i="12" s="1"/>
  <c r="T12" i="12"/>
  <c r="U12" i="12" s="1"/>
  <c r="T11" i="12"/>
  <c r="U11" i="12" s="1"/>
  <c r="T10" i="12"/>
  <c r="U10" i="12" s="1"/>
  <c r="T9" i="12"/>
  <c r="E5" i="5" l="1"/>
  <c r="E149" i="5"/>
  <c r="G5" i="5"/>
  <c r="F5" i="5" s="1"/>
  <c r="E190" i="5" l="1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4" i="5"/>
  <c r="G144" i="5" s="1"/>
  <c r="F144" i="5" s="1"/>
  <c r="E143" i="5"/>
  <c r="E142" i="5"/>
  <c r="G142" i="5" s="1"/>
  <c r="F142" i="5" s="1"/>
  <c r="E141" i="5"/>
  <c r="E140" i="5"/>
  <c r="G140" i="5" s="1"/>
  <c r="F140" i="5" s="1"/>
  <c r="E139" i="5"/>
  <c r="E138" i="5"/>
  <c r="G138" i="5" s="1"/>
  <c r="F138" i="5" s="1"/>
  <c r="E137" i="5"/>
  <c r="E136" i="5"/>
  <c r="G136" i="5" s="1"/>
  <c r="F136" i="5" s="1"/>
  <c r="E135" i="5"/>
  <c r="E134" i="5"/>
  <c r="E133" i="5"/>
  <c r="E128" i="5"/>
  <c r="E127" i="5"/>
  <c r="E126" i="5"/>
  <c r="E125" i="5"/>
  <c r="E124" i="5"/>
  <c r="G124" i="5" s="1"/>
  <c r="F124" i="5" s="1"/>
  <c r="E123" i="5"/>
  <c r="E122" i="5"/>
  <c r="E121" i="5"/>
  <c r="E120" i="5"/>
  <c r="G120" i="5" s="1"/>
  <c r="F120" i="5" s="1"/>
  <c r="E119" i="5"/>
  <c r="E118" i="5"/>
  <c r="E117" i="5"/>
  <c r="E116" i="5"/>
  <c r="G116" i="5" s="1"/>
  <c r="F116" i="5" s="1"/>
  <c r="E115" i="5"/>
  <c r="E114" i="5"/>
  <c r="E113" i="5"/>
  <c r="E112" i="5"/>
  <c r="E111" i="5"/>
  <c r="E110" i="5"/>
  <c r="G110" i="5" s="1"/>
  <c r="F110" i="5" s="1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5" i="5"/>
  <c r="E64" i="5"/>
  <c r="E63" i="5"/>
  <c r="E62" i="5"/>
  <c r="E61" i="5"/>
  <c r="E60" i="5"/>
  <c r="E59" i="5"/>
  <c r="E58" i="5"/>
  <c r="E54" i="5"/>
  <c r="G54" i="5" s="1"/>
  <c r="F54" i="5" s="1"/>
  <c r="E53" i="5"/>
  <c r="E52" i="5"/>
  <c r="G52" i="5" s="1"/>
  <c r="F52" i="5" s="1"/>
  <c r="E51" i="5"/>
  <c r="E50" i="5"/>
  <c r="E49" i="5"/>
  <c r="E48" i="5"/>
  <c r="E47" i="5"/>
  <c r="E46" i="5"/>
  <c r="G46" i="5" s="1"/>
  <c r="F46" i="5" s="1"/>
  <c r="E45" i="5"/>
  <c r="E44" i="5"/>
  <c r="G44" i="5" s="1"/>
  <c r="F44" i="5" s="1"/>
  <c r="E43" i="5"/>
  <c r="E42" i="5"/>
  <c r="G42" i="5" s="1"/>
  <c r="F42" i="5" s="1"/>
  <c r="E41" i="5"/>
  <c r="E40" i="5"/>
  <c r="G40" i="5" s="1"/>
  <c r="F40" i="5" s="1"/>
  <c r="E39" i="5"/>
  <c r="E38" i="5"/>
  <c r="G38" i="5" s="1"/>
  <c r="F38" i="5" s="1"/>
  <c r="E37" i="5"/>
  <c r="E36" i="5"/>
  <c r="G36" i="5" s="1"/>
  <c r="F36" i="5" s="1"/>
  <c r="E35" i="5"/>
  <c r="E34" i="5"/>
  <c r="G34" i="5" s="1"/>
  <c r="F34" i="5" s="1"/>
  <c r="E33" i="5"/>
  <c r="E29" i="5"/>
  <c r="E28" i="5"/>
  <c r="E27" i="5"/>
  <c r="E26" i="5"/>
  <c r="E25" i="5"/>
  <c r="E24" i="5"/>
  <c r="E23" i="5"/>
  <c r="E22" i="5"/>
  <c r="E21" i="5"/>
  <c r="E20" i="5"/>
  <c r="E19" i="5"/>
  <c r="E15" i="5"/>
  <c r="E14" i="5"/>
  <c r="E13" i="5"/>
  <c r="E12" i="5"/>
  <c r="E11" i="5"/>
  <c r="E10" i="5"/>
  <c r="E9" i="5"/>
  <c r="E8" i="5"/>
  <c r="E7" i="5"/>
  <c r="E6" i="5"/>
  <c r="G9" i="5" l="1"/>
  <c r="F9" i="5" s="1"/>
  <c r="G20" i="5"/>
  <c r="F20" i="5"/>
  <c r="G28" i="5"/>
  <c r="F28" i="5"/>
  <c r="G35" i="5"/>
  <c r="F35" i="5"/>
  <c r="G39" i="5"/>
  <c r="F39" i="5" s="1"/>
  <c r="G47" i="5"/>
  <c r="F47" i="5" s="1"/>
  <c r="G51" i="5"/>
  <c r="F51" i="5" s="1"/>
  <c r="G58" i="5"/>
  <c r="F58" i="5"/>
  <c r="G62" i="5"/>
  <c r="F62" i="5"/>
  <c r="G70" i="5"/>
  <c r="F70" i="5"/>
  <c r="G74" i="5"/>
  <c r="F74" i="5"/>
  <c r="G78" i="5"/>
  <c r="F78" i="5"/>
  <c r="G82" i="5"/>
  <c r="F82" i="5"/>
  <c r="G86" i="5"/>
  <c r="F86" i="5"/>
  <c r="G90" i="5"/>
  <c r="F90" i="5"/>
  <c r="G94" i="5"/>
  <c r="F94" i="5"/>
  <c r="G98" i="5"/>
  <c r="F98" i="5"/>
  <c r="G102" i="5"/>
  <c r="F102" i="5"/>
  <c r="G114" i="5"/>
  <c r="F114" i="5"/>
  <c r="G122" i="5"/>
  <c r="F122" i="5"/>
  <c r="F134" i="5"/>
  <c r="G134" i="5"/>
  <c r="G155" i="5"/>
  <c r="F155" i="5"/>
  <c r="G163" i="5"/>
  <c r="F163" i="5" s="1"/>
  <c r="G171" i="5"/>
  <c r="F171" i="5"/>
  <c r="G183" i="5"/>
  <c r="F183" i="5" s="1"/>
  <c r="G6" i="5"/>
  <c r="F6" i="5"/>
  <c r="G14" i="5"/>
  <c r="F14" i="5" s="1"/>
  <c r="G21" i="5"/>
  <c r="F21" i="5"/>
  <c r="G25" i="5"/>
  <c r="F25" i="5" s="1"/>
  <c r="G29" i="5"/>
  <c r="F29" i="5"/>
  <c r="F63" i="5"/>
  <c r="G63" i="5"/>
  <c r="G75" i="5"/>
  <c r="F75" i="5" s="1"/>
  <c r="F83" i="5"/>
  <c r="G83" i="5"/>
  <c r="G91" i="5"/>
  <c r="F91" i="5" s="1"/>
  <c r="F99" i="5"/>
  <c r="G99" i="5"/>
  <c r="F103" i="5"/>
  <c r="G103" i="5"/>
  <c r="G115" i="5"/>
  <c r="F115" i="5" s="1"/>
  <c r="G123" i="5"/>
  <c r="F123" i="5"/>
  <c r="G135" i="5"/>
  <c r="F135" i="5" s="1"/>
  <c r="G139" i="5"/>
  <c r="F139" i="5" s="1"/>
  <c r="G143" i="5"/>
  <c r="F143" i="5"/>
  <c r="G156" i="5"/>
  <c r="F156" i="5"/>
  <c r="G160" i="5"/>
  <c r="F160" i="5" s="1"/>
  <c r="G164" i="5"/>
  <c r="F164" i="5"/>
  <c r="G168" i="5"/>
  <c r="F168" i="5"/>
  <c r="G172" i="5"/>
  <c r="F172" i="5"/>
  <c r="G176" i="5"/>
  <c r="F176" i="5"/>
  <c r="G180" i="5"/>
  <c r="F180" i="5"/>
  <c r="G184" i="5"/>
  <c r="F184" i="5"/>
  <c r="G188" i="5"/>
  <c r="F188" i="5"/>
  <c r="G7" i="5"/>
  <c r="F7" i="5" s="1"/>
  <c r="G22" i="5"/>
  <c r="F22" i="5"/>
  <c r="G33" i="5"/>
  <c r="F33" i="5" s="1"/>
  <c r="G41" i="5"/>
  <c r="F41" i="5"/>
  <c r="F49" i="5"/>
  <c r="G49" i="5"/>
  <c r="G60" i="5"/>
  <c r="F60" i="5"/>
  <c r="G64" i="5"/>
  <c r="F64" i="5"/>
  <c r="G72" i="5"/>
  <c r="F72" i="5"/>
  <c r="G76" i="5"/>
  <c r="F76" i="5" s="1"/>
  <c r="G80" i="5"/>
  <c r="F80" i="5"/>
  <c r="G84" i="5"/>
  <c r="F84" i="5" s="1"/>
  <c r="G88" i="5"/>
  <c r="F88" i="5"/>
  <c r="G92" i="5"/>
  <c r="F92" i="5" s="1"/>
  <c r="G96" i="5"/>
  <c r="F96" i="5"/>
  <c r="G100" i="5"/>
  <c r="F100" i="5" s="1"/>
  <c r="G104" i="5"/>
  <c r="F104" i="5"/>
  <c r="G112" i="5"/>
  <c r="F112" i="5"/>
  <c r="G128" i="5"/>
  <c r="F128" i="5"/>
  <c r="G153" i="5"/>
  <c r="F153" i="5"/>
  <c r="G157" i="5"/>
  <c r="F157" i="5"/>
  <c r="G161" i="5"/>
  <c r="F161" i="5"/>
  <c r="G165" i="5"/>
  <c r="F165" i="5"/>
  <c r="G169" i="5"/>
  <c r="F169" i="5"/>
  <c r="G173" i="5"/>
  <c r="F173" i="5"/>
  <c r="G177" i="5"/>
  <c r="F177" i="5"/>
  <c r="G181" i="5"/>
  <c r="F181" i="5"/>
  <c r="G185" i="5"/>
  <c r="F185" i="5"/>
  <c r="G189" i="5"/>
  <c r="F189" i="5"/>
  <c r="G13" i="5"/>
  <c r="F13" i="5" s="1"/>
  <c r="G24" i="5"/>
  <c r="F24" i="5"/>
  <c r="G43" i="5"/>
  <c r="F43" i="5" s="1"/>
  <c r="F118" i="5"/>
  <c r="G118" i="5"/>
  <c r="G126" i="5"/>
  <c r="F126" i="5"/>
  <c r="G151" i="5"/>
  <c r="F151" i="5"/>
  <c r="G159" i="5"/>
  <c r="F159" i="5"/>
  <c r="G167" i="5"/>
  <c r="F167" i="5"/>
  <c r="G175" i="5"/>
  <c r="F175" i="5" s="1"/>
  <c r="G179" i="5"/>
  <c r="F179" i="5"/>
  <c r="G187" i="5"/>
  <c r="F187" i="5"/>
  <c r="G10" i="5"/>
  <c r="F10" i="5"/>
  <c r="G48" i="5"/>
  <c r="F48" i="5"/>
  <c r="G59" i="5"/>
  <c r="F59" i="5" s="1"/>
  <c r="F71" i="5"/>
  <c r="G71" i="5"/>
  <c r="G79" i="5"/>
  <c r="F79" i="5" s="1"/>
  <c r="F87" i="5"/>
  <c r="G87" i="5"/>
  <c r="G95" i="5"/>
  <c r="F95" i="5" s="1"/>
  <c r="G111" i="5"/>
  <c r="F111" i="5"/>
  <c r="G119" i="5"/>
  <c r="F119" i="5"/>
  <c r="F127" i="5"/>
  <c r="G127" i="5"/>
  <c r="G152" i="5"/>
  <c r="F152" i="5"/>
  <c r="G11" i="5"/>
  <c r="F11" i="5" s="1"/>
  <c r="G15" i="5"/>
  <c r="F15" i="5"/>
  <c r="G26" i="5"/>
  <c r="F26" i="5" s="1"/>
  <c r="G37" i="5"/>
  <c r="F37" i="5"/>
  <c r="G45" i="5"/>
  <c r="F45" i="5" s="1"/>
  <c r="G53" i="5"/>
  <c r="F53" i="5"/>
  <c r="G8" i="5"/>
  <c r="F8" i="5" s="1"/>
  <c r="G12" i="5"/>
  <c r="F12" i="5"/>
  <c r="G19" i="5"/>
  <c r="F19" i="5" s="1"/>
  <c r="G23" i="5"/>
  <c r="F23" i="5"/>
  <c r="G27" i="5"/>
  <c r="F27" i="5"/>
  <c r="G50" i="5"/>
  <c r="F50" i="5"/>
  <c r="F61" i="5"/>
  <c r="G61" i="5"/>
  <c r="G65" i="5"/>
  <c r="F65" i="5" s="1"/>
  <c r="F73" i="5"/>
  <c r="G73" i="5"/>
  <c r="G77" i="5"/>
  <c r="F77" i="5" s="1"/>
  <c r="F81" i="5"/>
  <c r="G81" i="5"/>
  <c r="G85" i="5"/>
  <c r="F85" i="5" s="1"/>
  <c r="F89" i="5"/>
  <c r="G89" i="5"/>
  <c r="G93" i="5"/>
  <c r="F93" i="5" s="1"/>
  <c r="F97" i="5"/>
  <c r="G97" i="5"/>
  <c r="G101" i="5"/>
  <c r="F101" i="5" s="1"/>
  <c r="F105" i="5"/>
  <c r="G105" i="5"/>
  <c r="G113" i="5"/>
  <c r="F113" i="5"/>
  <c r="G117" i="5"/>
  <c r="F117" i="5" s="1"/>
  <c r="G121" i="5"/>
  <c r="F121" i="5"/>
  <c r="F125" i="5"/>
  <c r="G125" i="5"/>
  <c r="G137" i="5"/>
  <c r="F137" i="5"/>
  <c r="G141" i="5"/>
  <c r="F141" i="5" s="1"/>
  <c r="G150" i="5"/>
  <c r="F150" i="5"/>
  <c r="G154" i="5"/>
  <c r="F154" i="5"/>
  <c r="G158" i="5"/>
  <c r="F158" i="5"/>
  <c r="G162" i="5"/>
  <c r="F162" i="5" s="1"/>
  <c r="G166" i="5"/>
  <c r="F166" i="5"/>
  <c r="G170" i="5"/>
  <c r="F170" i="5"/>
  <c r="G174" i="5"/>
  <c r="F174" i="5"/>
  <c r="G178" i="5"/>
  <c r="F178" i="5" s="1"/>
  <c r="G182" i="5"/>
  <c r="F182" i="5"/>
  <c r="G186" i="5"/>
  <c r="F186" i="5"/>
  <c r="G190" i="5"/>
  <c r="F190" i="5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AE22" i="2"/>
  <c r="AE21" i="2"/>
  <c r="AE20" i="2"/>
  <c r="AE18" i="2"/>
  <c r="AE17" i="2"/>
  <c r="AE16" i="2"/>
  <c r="AE15" i="2"/>
  <c r="AE14" i="2"/>
  <c r="AE13" i="2"/>
  <c r="AE12" i="2"/>
  <c r="AE11" i="2"/>
  <c r="AE10" i="2"/>
  <c r="AE9" i="2"/>
  <c r="AE8" i="2"/>
  <c r="AE7" i="2"/>
  <c r="AE6" i="2"/>
  <c r="AE5" i="2"/>
  <c r="AE4" i="2"/>
  <c r="AE3" i="2"/>
  <c r="D108" i="5" l="1"/>
  <c r="D17" i="5"/>
  <c r="D31" i="5"/>
  <c r="D131" i="5"/>
  <c r="D147" i="5"/>
  <c r="D3" i="5"/>
  <c r="D68" i="5"/>
  <c r="D56" i="5"/>
  <c r="D48" i="2"/>
  <c r="C48" i="2"/>
</calcChain>
</file>

<file path=xl/sharedStrings.xml><?xml version="1.0" encoding="utf-8"?>
<sst xmlns="http://schemas.openxmlformats.org/spreadsheetml/2006/main" count="12911" uniqueCount="4458">
  <si>
    <t>Stratigraphic Age</t>
  </si>
  <si>
    <t>Source</t>
  </si>
  <si>
    <t>Sample Name</t>
  </si>
  <si>
    <t>Devonian-Carboniferous Granitoids</t>
  </si>
  <si>
    <t>Hong et al., 2017</t>
  </si>
  <si>
    <t>Latitude</t>
  </si>
  <si>
    <t>Longitude</t>
  </si>
  <si>
    <t>WT12WH73</t>
  </si>
  <si>
    <t>WT131414</t>
  </si>
  <si>
    <t>WT12WH20</t>
  </si>
  <si>
    <t>WT12WH11</t>
  </si>
  <si>
    <t>R017895</t>
  </si>
  <si>
    <t>Kositcin and Everard, 2013</t>
  </si>
  <si>
    <t>Meredith Granite</t>
  </si>
  <si>
    <t>Pine Hill Granite</t>
  </si>
  <si>
    <t>White Heemskirk Granite</t>
  </si>
  <si>
    <t>Pieman Heads Granite</t>
  </si>
  <si>
    <t>Mid to Late Devonian</t>
  </si>
  <si>
    <t>Late Devonian</t>
  </si>
  <si>
    <t>Late Devonian - Early Carboniferous</t>
  </si>
  <si>
    <t>Early Carboniferous</t>
  </si>
  <si>
    <t>LA-ICP-MS</t>
  </si>
  <si>
    <t>SHRIMP</t>
  </si>
  <si>
    <t>U-Pb Measurement Type</t>
  </si>
  <si>
    <t>Target Group</t>
  </si>
  <si>
    <t>Wynyard Formation</t>
  </si>
  <si>
    <t>Permo-Carboniferous</t>
  </si>
  <si>
    <t>WYN17-1</t>
  </si>
  <si>
    <t>WYN17-2</t>
  </si>
  <si>
    <t>this study</t>
  </si>
  <si>
    <t>Number of Measurements</t>
  </si>
  <si>
    <t>Forest Conglomerate</t>
  </si>
  <si>
    <t>R004296</t>
  </si>
  <si>
    <t>B-130590</t>
  </si>
  <si>
    <t>B-134314</t>
  </si>
  <si>
    <t>Neoproterozoic</t>
  </si>
  <si>
    <t>Berry et al., 2001</t>
  </si>
  <si>
    <t>LAM-ICP-MS</t>
  </si>
  <si>
    <t>Mulder et al., 2018</t>
  </si>
  <si>
    <t>Meso-Neoproterozoic</t>
  </si>
  <si>
    <t>Arthur Lineament</t>
  </si>
  <si>
    <t>R005005</t>
  </si>
  <si>
    <t>R005453</t>
  </si>
  <si>
    <t>R005458</t>
  </si>
  <si>
    <t>G408136</t>
  </si>
  <si>
    <t>R005432</t>
  </si>
  <si>
    <t>R005006</t>
  </si>
  <si>
    <t>Mulder et al., 2020</t>
  </si>
  <si>
    <t>Bowry Formation (quartz cholorite schist)</t>
  </si>
  <si>
    <t>Bowry Formation (metaquartzwacke)</t>
  </si>
  <si>
    <t>Bowry Formation (metagreywacke)</t>
  </si>
  <si>
    <t>Bird Phyllite (quartzite)</t>
  </si>
  <si>
    <t>Bird Phyllite (Quartzite)</t>
  </si>
  <si>
    <t>Keith Schist (quartz mica schist)</t>
  </si>
  <si>
    <t>Mount Read Volcanics</t>
  </si>
  <si>
    <t>Noddy Creek Volcanics (rhyolite)</t>
  </si>
  <si>
    <t>Mortensen et al., 2015</t>
  </si>
  <si>
    <t>07M-02</t>
  </si>
  <si>
    <t>07M-05</t>
  </si>
  <si>
    <t>07M-07</t>
  </si>
  <si>
    <t>07M-06</t>
  </si>
  <si>
    <t>315R-150</t>
  </si>
  <si>
    <t>08M-03</t>
  </si>
  <si>
    <t>120R-1414</t>
  </si>
  <si>
    <t>120R-1320</t>
  </si>
  <si>
    <t>112R-668</t>
  </si>
  <si>
    <t>WSP-5-12</t>
  </si>
  <si>
    <t>HED011-893</t>
  </si>
  <si>
    <t>HED02-73</t>
  </si>
  <si>
    <t>HED11-256</t>
  </si>
  <si>
    <t>07M-24</t>
  </si>
  <si>
    <t>08M-09</t>
  </si>
  <si>
    <t>07M-21</t>
  </si>
  <si>
    <t>07M-22</t>
  </si>
  <si>
    <t>07M-25</t>
  </si>
  <si>
    <t>07M-09</t>
  </si>
  <si>
    <t>Pegmatitic gabbro</t>
  </si>
  <si>
    <t>dspar-hornblende-phyric dacite</t>
  </si>
  <si>
    <t>Lithology Name and/or Lithology</t>
  </si>
  <si>
    <t>Kershaw Pumice Formation (Feldspar-phyric dacite)</t>
  </si>
  <si>
    <t>Hercules Pumice Formation (Pumice Breccia)</t>
  </si>
  <si>
    <t xml:space="preserve">K lens porphyry </t>
  </si>
  <si>
    <t>Range porphyr</t>
  </si>
  <si>
    <t>Murchison granite</t>
  </si>
  <si>
    <t>CA-TIMS</t>
  </si>
  <si>
    <t>White Spur Formation (Rhyolite intrusion)</t>
  </si>
  <si>
    <t xml:space="preserve">Que-Hellyer Volcanics (Hellyer footwall andesite) </t>
  </si>
  <si>
    <t xml:space="preserve">Southwell Subgroup and Que River Shale (“Lower rhyolite” intrusion) </t>
  </si>
  <si>
    <t xml:space="preserve">Mt. Cripps Subgroup (Welded ignimbrite) </t>
  </si>
  <si>
    <t xml:space="preserve">Philosopher’s Ridge-Central Volcanic Complex (Flow-banded rhyolite) </t>
  </si>
  <si>
    <t xml:space="preserve">Mt. Jukes Road-Central Volcanic Complex (Quartz-phyric rhyolite) </t>
  </si>
  <si>
    <t xml:space="preserve">Mt. Jukes Road-Central Volcanic Complex (Columnar jointed intrusive rhyolite) </t>
  </si>
  <si>
    <t>Luina Group</t>
  </si>
  <si>
    <t>Deep Creek Volcanics</t>
  </si>
  <si>
    <t>Halls Formation</t>
  </si>
  <si>
    <t>Crescent Spur Sandstone</t>
  </si>
  <si>
    <t>R018210</t>
  </si>
  <si>
    <t>R018213</t>
  </si>
  <si>
    <t>R018218</t>
  </si>
  <si>
    <t>R018223</t>
  </si>
  <si>
    <t>R018272</t>
  </si>
  <si>
    <t>Neoproterozoic - early Cambrian</t>
  </si>
  <si>
    <t>Cumming et al., 2016</t>
  </si>
  <si>
    <t>Crimson Creek Formation</t>
  </si>
  <si>
    <t>SY016</t>
  </si>
  <si>
    <t>G407255</t>
  </si>
  <si>
    <t>G407256</t>
  </si>
  <si>
    <t>Oonah Formation</t>
  </si>
  <si>
    <t>R018036</t>
  </si>
  <si>
    <t>R018029</t>
  </si>
  <si>
    <t>BF1406</t>
  </si>
  <si>
    <t>Goat Island Conglomerate</t>
  </si>
  <si>
    <t>SM17-46</t>
  </si>
  <si>
    <t>Success Creek Group</t>
  </si>
  <si>
    <t>Red Rock Member</t>
  </si>
  <si>
    <t>Dalcoath Formation?</t>
  </si>
  <si>
    <t>Gog Greywacke</t>
  </si>
  <si>
    <t>Wings Sandstone</t>
  </si>
  <si>
    <t>B-134308</t>
  </si>
  <si>
    <t>B-134329</t>
  </si>
  <si>
    <t>73-116</t>
  </si>
  <si>
    <t>Stitt Quartzite</t>
  </si>
  <si>
    <t>B-130628</t>
  </si>
  <si>
    <t>Analytical No.</t>
  </si>
  <si>
    <t>Comments</t>
  </si>
  <si>
    <t>207Pb corrected 206Pb/238U Age</t>
  </si>
  <si>
    <t>+/-1 std. error</t>
  </si>
  <si>
    <r>
      <rPr>
        <vertAlign val="superscript"/>
        <sz val="9"/>
        <rFont val="Calibri"/>
        <family val="2"/>
        <scheme val="minor"/>
      </rPr>
      <t>206</t>
    </r>
    <r>
      <rPr>
        <sz val="9"/>
        <rFont val="Calibri"/>
        <family val="2"/>
        <scheme val="minor"/>
      </rPr>
      <t>Pb/</t>
    </r>
    <r>
      <rPr>
        <vertAlign val="superscript"/>
        <sz val="9"/>
        <rFont val="Calibri"/>
        <family val="2"/>
        <scheme val="minor"/>
      </rPr>
      <t>238</t>
    </r>
    <r>
      <rPr>
        <sz val="9"/>
        <rFont val="Calibri"/>
        <family val="2"/>
        <scheme val="minor"/>
      </rPr>
      <t>U</t>
    </r>
  </si>
  <si>
    <t>+/-1 RSE</t>
  </si>
  <si>
    <r>
      <rPr>
        <vertAlign val="superscript"/>
        <sz val="9"/>
        <rFont val="Calibri"/>
        <family val="2"/>
        <scheme val="minor"/>
      </rPr>
      <t>208</t>
    </r>
    <r>
      <rPr>
        <sz val="9"/>
        <rFont val="Calibri"/>
        <family val="2"/>
        <scheme val="minor"/>
      </rPr>
      <t>Pb/</t>
    </r>
    <r>
      <rPr>
        <vertAlign val="superscript"/>
        <sz val="9"/>
        <rFont val="Calibri"/>
        <family val="2"/>
        <scheme val="minor"/>
      </rPr>
      <t>232</t>
    </r>
    <r>
      <rPr>
        <sz val="9"/>
        <rFont val="Calibri"/>
        <family val="2"/>
        <scheme val="minor"/>
      </rPr>
      <t>Th</t>
    </r>
  </si>
  <si>
    <r>
      <rPr>
        <vertAlign val="superscript"/>
        <sz val="9"/>
        <rFont val="Calibri"/>
        <family val="2"/>
        <scheme val="minor"/>
      </rPr>
      <t>207</t>
    </r>
    <r>
      <rPr>
        <sz val="9"/>
        <rFont val="Calibri"/>
        <family val="2"/>
        <scheme val="minor"/>
      </rPr>
      <t>Pb/</t>
    </r>
    <r>
      <rPr>
        <vertAlign val="superscript"/>
        <sz val="9"/>
        <rFont val="Calibri"/>
        <family val="2"/>
        <scheme val="minor"/>
      </rPr>
      <t>206</t>
    </r>
    <r>
      <rPr>
        <sz val="9"/>
        <rFont val="Calibri"/>
        <family val="2"/>
        <scheme val="minor"/>
      </rPr>
      <t>Pb</t>
    </r>
  </si>
  <si>
    <t>Pb204 (ppm)</t>
  </si>
  <si>
    <t>Pb206 (ppm)</t>
  </si>
  <si>
    <t>Pb207 (ppm)</t>
  </si>
  <si>
    <t>Pb208 (ppm)</t>
  </si>
  <si>
    <t>Th232 (ppm)</t>
  </si>
  <si>
    <t>U238 (ppm)</t>
  </si>
  <si>
    <t>Ti49 (ppm)</t>
  </si>
  <si>
    <t>Fe56 (ppm)</t>
  </si>
  <si>
    <t>Hf178 (ppm)</t>
  </si>
  <si>
    <r>
      <rPr>
        <vertAlign val="superscript"/>
        <sz val="9"/>
        <rFont val="Calibri"/>
        <family val="2"/>
        <scheme val="minor"/>
      </rPr>
      <t>238</t>
    </r>
    <r>
      <rPr>
        <sz val="9"/>
        <rFont val="Calibri"/>
        <family val="2"/>
        <scheme val="minor"/>
      </rPr>
      <t>U/</t>
    </r>
    <r>
      <rPr>
        <vertAlign val="superscript"/>
        <sz val="9"/>
        <rFont val="Calibri"/>
        <family val="2"/>
        <scheme val="minor"/>
      </rPr>
      <t>206</t>
    </r>
    <r>
      <rPr>
        <sz val="9"/>
        <rFont val="Calibri"/>
        <family val="2"/>
        <scheme val="minor"/>
      </rPr>
      <t>Pb</t>
    </r>
  </si>
  <si>
    <t>+/-1 std err</t>
  </si>
  <si>
    <t>common Pb</t>
  </si>
  <si>
    <t>± 1 σ</t>
  </si>
  <si>
    <t>West Tasmania</t>
  </si>
  <si>
    <t>NO26A174</t>
  </si>
  <si>
    <t>High U, metamict, Pb loss?</t>
  </si>
  <si>
    <t>NO26A179</t>
  </si>
  <si>
    <t>ok</t>
  </si>
  <si>
    <t>NO26A173</t>
  </si>
  <si>
    <t>very good</t>
  </si>
  <si>
    <t>NO26A184</t>
  </si>
  <si>
    <t>NO26A172</t>
  </si>
  <si>
    <t>common Pb in 2nd half</t>
  </si>
  <si>
    <t>NO26A178</t>
  </si>
  <si>
    <t>Pb loss in 2nd half</t>
  </si>
  <si>
    <t>NO26A186</t>
  </si>
  <si>
    <t>slightly older @ end</t>
  </si>
  <si>
    <t>NO26A175</t>
  </si>
  <si>
    <t>NO26A182</t>
  </si>
  <si>
    <t>good</t>
  </si>
  <si>
    <t>NO26A176</t>
  </si>
  <si>
    <t>NO26A180</t>
  </si>
  <si>
    <t>Variable U/Pb</t>
  </si>
  <si>
    <t>NO26A177</t>
  </si>
  <si>
    <t>NO26A181</t>
  </si>
  <si>
    <t>reverse discordant, U/Pb complexity</t>
  </si>
  <si>
    <t>NO26A187</t>
  </si>
  <si>
    <t>Pb mobility, use w/ caution</t>
  </si>
  <si>
    <t>NO26A185</t>
  </si>
  <si>
    <t>NO26A183</t>
  </si>
  <si>
    <t>DO NOT USE - Pb loss</t>
  </si>
  <si>
    <t>NO26A192</t>
  </si>
  <si>
    <t>Pb loss in 1st half</t>
  </si>
  <si>
    <t>NO26A199</t>
  </si>
  <si>
    <t>mixing age domains @ begin</t>
  </si>
  <si>
    <t>NO26A191</t>
  </si>
  <si>
    <t>use w/ caution, Pb loss in 1st half</t>
  </si>
  <si>
    <t>NO26A194</t>
  </si>
  <si>
    <t>Pb loss throughout, small interval</t>
  </si>
  <si>
    <t>NO26A202</t>
  </si>
  <si>
    <t>Pb loss @ end, high U</t>
  </si>
  <si>
    <t>NO26A195</t>
  </si>
  <si>
    <t>NO26A204</t>
  </si>
  <si>
    <t>NO26A196</t>
  </si>
  <si>
    <t>NO26A205</t>
  </si>
  <si>
    <t>Fe inclusion in 2nd half</t>
  </si>
  <si>
    <t>NO26A206</t>
  </si>
  <si>
    <t>Variable U/pb</t>
  </si>
  <si>
    <t>NO26A193</t>
  </si>
  <si>
    <t>variable U/Pb</t>
  </si>
  <si>
    <t>NO26A203</t>
  </si>
  <si>
    <t>NO26A198</t>
  </si>
  <si>
    <t>common Pb incl in middle</t>
  </si>
  <si>
    <t>NO26A201</t>
  </si>
  <si>
    <t>NO26A200</t>
  </si>
  <si>
    <t>discordant, through grain in middle</t>
  </si>
  <si>
    <t>NO26A197</t>
  </si>
  <si>
    <t>DO NOT USE -Pb loss throughout</t>
  </si>
  <si>
    <t>NO26A160</t>
  </si>
  <si>
    <t>metamict, high U, lots of common Pb</t>
  </si>
  <si>
    <t>NO26A159</t>
  </si>
  <si>
    <t>metamcit, high common Pb</t>
  </si>
  <si>
    <t>NO26A156</t>
  </si>
  <si>
    <t>Pb loss? Common Pb</t>
  </si>
  <si>
    <t>NO26A166</t>
  </si>
  <si>
    <t>discordant, high U, Pb loss?</t>
  </si>
  <si>
    <t>NO26A157</t>
  </si>
  <si>
    <t>NO26A158</t>
  </si>
  <si>
    <t>Use w/ caution, mixing domains throughout</t>
  </si>
  <si>
    <t>NO26A169</t>
  </si>
  <si>
    <t>slight pb loss @ end</t>
  </si>
  <si>
    <t>NO26A161</t>
  </si>
  <si>
    <t>NO26A163</t>
  </si>
  <si>
    <t>mix w/ older domain @ end</t>
  </si>
  <si>
    <t>NO26A168</t>
  </si>
  <si>
    <t>great</t>
  </si>
  <si>
    <t>NO26A165</t>
  </si>
  <si>
    <t>Pb loss / common Pb in middle</t>
  </si>
  <si>
    <t>NO26A164</t>
  </si>
  <si>
    <t>monazite, Use 7/6 age</t>
  </si>
  <si>
    <t>NO26A162</t>
  </si>
  <si>
    <t>NO26A167</t>
  </si>
  <si>
    <t>Probably Pb loss in 1st half</t>
  </si>
  <si>
    <t>NO26A146</t>
  </si>
  <si>
    <t>Fe rich inc. in middle</t>
  </si>
  <si>
    <t>NO26A144</t>
  </si>
  <si>
    <t>NO26A145</t>
  </si>
  <si>
    <t>Pb loss @ begin</t>
  </si>
  <si>
    <t>NO26A152</t>
  </si>
  <si>
    <t>Fe rich phase throughout</t>
  </si>
  <si>
    <t>NO26A141</t>
  </si>
  <si>
    <t>common Pb in middle</t>
  </si>
  <si>
    <t>NO26A147</t>
  </si>
  <si>
    <t>NO26A151</t>
  </si>
  <si>
    <t>NO26A140</t>
  </si>
  <si>
    <t>concordant</t>
  </si>
  <si>
    <t>NO26A138</t>
  </si>
  <si>
    <t>slight Pb loss @ begin</t>
  </si>
  <si>
    <t>NO26A143</t>
  </si>
  <si>
    <t>NO26A150</t>
  </si>
  <si>
    <t>Pb complexity in 1st half</t>
  </si>
  <si>
    <t>NO26A139</t>
  </si>
  <si>
    <t>NO26A148</t>
  </si>
  <si>
    <t>Pb loss @ begin?</t>
  </si>
  <si>
    <t>NO26A149</t>
  </si>
  <si>
    <t>NO26A142</t>
  </si>
  <si>
    <t>DO NOT USE _Mixing age domains &amp; Common Pb</t>
  </si>
  <si>
    <t>concordance</t>
  </si>
  <si>
    <t>Table 3.2 SHRIMP U–Pb zircon data from Meredith Granite (MRT R017895, GA 2153031)</t>
  </si>
  <si>
    <t>Grain.area.replicate</t>
  </si>
  <si>
    <r>
      <t xml:space="preserve">Group 2: inherited individuals </t>
    </r>
    <r>
      <rPr>
        <sz val="5"/>
        <color theme="1"/>
        <rFont val="Arial"/>
        <family val="2"/>
      </rPr>
      <t>207</t>
    </r>
    <r>
      <rPr>
        <sz val="8"/>
        <color theme="1"/>
        <rFont val="Arial"/>
        <family val="2"/>
      </rPr>
      <t>Pb/</t>
    </r>
    <r>
      <rPr>
        <sz val="5"/>
        <color theme="1"/>
        <rFont val="Arial"/>
        <family val="2"/>
      </rPr>
      <t>206</t>
    </r>
    <r>
      <rPr>
        <sz val="8"/>
        <color theme="1"/>
        <rFont val="Arial"/>
        <family val="2"/>
      </rPr>
      <t>Pb ages tabulated (n = 4)</t>
    </r>
  </si>
  <si>
    <t>29.1.1</t>
  </si>
  <si>
    <t>27.1.1</t>
  </si>
  <si>
    <t>26.1.1</t>
  </si>
  <si>
    <t>28.1.1</t>
  </si>
  <si>
    <t>Group 1:magmatic crystallisation (n = 22)</t>
  </si>
  <si>
    <t>1.1.1</t>
  </si>
  <si>
    <t>2.1.1</t>
  </si>
  <si>
    <t>3.1.1</t>
  </si>
  <si>
    <t>4.1.1</t>
  </si>
  <si>
    <t>5.1.1</t>
  </si>
  <si>
    <t>6.1.1</t>
  </si>
  <si>
    <t>7.1.1</t>
  </si>
  <si>
    <t>8.1.1</t>
  </si>
  <si>
    <t>9.1.1</t>
  </si>
  <si>
    <t>10.1.1</t>
  </si>
  <si>
    <t>11.1.1</t>
  </si>
  <si>
    <t>12.1.1</t>
  </si>
  <si>
    <t>13.1.1</t>
  </si>
  <si>
    <t>17.1.1</t>
  </si>
  <si>
    <t>18.1.1</t>
  </si>
  <si>
    <t>19.1.1</t>
  </si>
  <si>
    <t>20.1.1</t>
  </si>
  <si>
    <t>21.1.1</t>
  </si>
  <si>
    <t>22.1.1</t>
  </si>
  <si>
    <t>23.1.1</t>
  </si>
  <si>
    <t>24.1.1</t>
  </si>
  <si>
    <t>25.1.1</t>
  </si>
  <si>
    <t>206Pb (%)</t>
  </si>
  <si>
    <t>U (ppm)</t>
  </si>
  <si>
    <t>Th (ppm)</t>
  </si>
  <si>
    <t>232Th/238U</t>
  </si>
  <si>
    <t>238U/206Pb</t>
  </si>
  <si>
    <r>
      <t>± 1</t>
    </r>
    <r>
      <rPr>
        <sz val="11"/>
        <color theme="1"/>
        <rFont val="Calibri"/>
        <family val="2"/>
      </rPr>
      <t>σ (%)</t>
    </r>
  </si>
  <si>
    <t>207Pb/206Pb</t>
  </si>
  <si>
    <t>± 1σ (%)</t>
  </si>
  <si>
    <t>238U/206Pb Age (Ma)</t>
  </si>
  <si>
    <t>disc (%)</t>
  </si>
  <si>
    <t>Page 43 of Report</t>
  </si>
  <si>
    <t>Black et al., 1997</t>
  </si>
  <si>
    <t>Noddy Creek Volcanics</t>
  </si>
  <si>
    <t>Age (Ma)</t>
  </si>
  <si>
    <t>± 2σ</t>
  </si>
  <si>
    <t>207Pb/206Pb Age (Ma)</t>
  </si>
  <si>
    <t>% Concordance</t>
  </si>
  <si>
    <t>Sticht Range Fm</t>
  </si>
  <si>
    <t>B-134362</t>
  </si>
  <si>
    <t>Animal Creek Greywacke</t>
  </si>
  <si>
    <t>B-130600</t>
  </si>
  <si>
    <t>B-130598</t>
  </si>
  <si>
    <t>Best Age</t>
  </si>
  <si>
    <t>N=</t>
  </si>
  <si>
    <t xml:space="preserve">Table 2. U-Pb Analytical Data by CA-TIMS Methods </t>
  </si>
  <si>
    <t xml:space="preserve">Sample </t>
  </si>
  <si>
    <t>Th/U</t>
  </si>
  <si>
    <t>207/206</t>
  </si>
  <si>
    <t>±</t>
  </si>
  <si>
    <t>207/235</t>
  </si>
  <si>
    <t>206/238</t>
  </si>
  <si>
    <t>%disc</t>
  </si>
  <si>
    <t>A</t>
  </si>
  <si>
    <t>B</t>
  </si>
  <si>
    <t>C</t>
  </si>
  <si>
    <t>D</t>
  </si>
  <si>
    <t>E</t>
  </si>
  <si>
    <t>F</t>
  </si>
  <si>
    <t>G</t>
  </si>
  <si>
    <t>H</t>
  </si>
  <si>
    <t>I</t>
  </si>
  <si>
    <t>Table 3. Summary of U-Pb Crystallization Ages for the Mount Read Volcanics and Associated Sequences (from this study)</t>
  </si>
  <si>
    <t>No.</t>
  </si>
  <si>
    <t xml:space="preserve">Sample no. </t>
  </si>
  <si>
    <t>East</t>
  </si>
  <si>
    <t>North</t>
  </si>
  <si>
    <t xml:space="preserve">Description </t>
  </si>
  <si>
    <t xml:space="preserve">Age (Ma) </t>
  </si>
  <si>
    <t>Error (2σ)</t>
  </si>
  <si>
    <t>McIvor Hill Gabbro (mafic-ultramafic complexes)</t>
  </si>
  <si>
    <t>Mt. Black Formation (lower central volcanic complex)</t>
  </si>
  <si>
    <t>Rosebury-Hercules-White Spur (upper Central Volcanic Complex and White Spur Fm)</t>
  </si>
  <si>
    <t>Feldspar-phyric dacite, Kershaw Pumice Formation</t>
  </si>
  <si>
    <t>DDH-315R-1501m</t>
  </si>
  <si>
    <t>Pumice breccia, Hercules Pumice Formation</t>
  </si>
  <si>
    <t>DDH-120R-1414m</t>
  </si>
  <si>
    <t>DDH-120R-1320m</t>
  </si>
  <si>
    <t>DDH-112R-668m</t>
  </si>
  <si>
    <t>Rhyolite intrusion in White Spur Formation</t>
  </si>
  <si>
    <t>DDH-WSP5-12m</t>
  </si>
  <si>
    <t>Mt. Charter Group (QHV, Southwell Subgroup and Tyndall Group equivalents)</t>
  </si>
  <si>
    <t>DDH-HED11-893m</t>
  </si>
  <si>
    <t>Hellyer footwall andesite, Que-Hellyer Volcanics</t>
  </si>
  <si>
    <t>DDH-HED02-73m</t>
  </si>
  <si>
    <t>“Lower rhyolite” intrusion, Southwell Subgroup and Que River Shale</t>
  </si>
  <si>
    <t>DDH-HED11-256m</t>
  </si>
  <si>
    <t xml:space="preserve">“Upper rhyolite” intrusion, Southwell subgroup </t>
  </si>
  <si>
    <t xml:space="preserve">Welded ignimbrite, Mt. Cripps Subgroup </t>
  </si>
  <si>
    <t>South and east of the Henty fault</t>
  </si>
  <si>
    <t>Flow-banded rhyolite, Philosopher’s Ridge-Central Volcanic Complex</t>
  </si>
  <si>
    <t>Quartz-phyric rhyolite, Mt. Jukes Road-Central Volcanic Complex</t>
  </si>
  <si>
    <t>Columnar jointedintrusive rhyolite, Mt. Jukes Road-Central Volcanic Complex</t>
  </si>
  <si>
    <t>Bonds Range Porphyry</t>
  </si>
  <si>
    <t>Mount Jukes Lava</t>
  </si>
  <si>
    <t>Minnow Keratophyre</t>
  </si>
  <si>
    <t>Winterbrook Lava</t>
  </si>
  <si>
    <t>Tyndall Group ignimbrite</t>
  </si>
  <si>
    <t>Lobster Creek Volcanics</t>
  </si>
  <si>
    <t>Beulah Granite</t>
  </si>
  <si>
    <t>Grain Area</t>
  </si>
  <si>
    <t>206-Pb/204-Pb</t>
  </si>
  <si>
    <t>f206</t>
  </si>
  <si>
    <t>± 1 s err</t>
  </si>
  <si>
    <t>% concordance</t>
  </si>
  <si>
    <t>Name</t>
  </si>
  <si>
    <t>Number</t>
  </si>
  <si>
    <t>0.50S</t>
  </si>
  <si>
    <t>0.4S6</t>
  </si>
  <si>
    <t>Sample Number</t>
  </si>
  <si>
    <t>Locality (GDA94)</t>
  </si>
  <si>
    <t>Rock Type</t>
  </si>
  <si>
    <t>Stratigraphic Unit</t>
  </si>
  <si>
    <t>Age</t>
  </si>
  <si>
    <t>Median age (Ma)</t>
  </si>
  <si>
    <t>Uncertainty (Ma)</t>
  </si>
  <si>
    <t>372365mE/ 5411887mN</t>
  </si>
  <si>
    <t>Massive sandstone</t>
  </si>
  <si>
    <t>373837mE/ 5412538mN</t>
  </si>
  <si>
    <t>Stratified quartzite</t>
  </si>
  <si>
    <t>758 on monazite</t>
  </si>
  <si>
    <t>364312mE/ 5404984mN</t>
  </si>
  <si>
    <t>Micaceous sandstone</t>
  </si>
  <si>
    <t>Luina Group; Crescent Spur Sandstone (?)</t>
  </si>
  <si>
    <t>Luina Group; Halls Formation</t>
  </si>
  <si>
    <t>Massive volcaniclastic sandstone</t>
  </si>
  <si>
    <t>Luina Group; Deep Creek Volcanics</t>
  </si>
  <si>
    <t>Volcaniclastic sandstone</t>
  </si>
  <si>
    <t>367796mE/ 5408040mN</t>
  </si>
  <si>
    <t>Micaceous lithicwacke</t>
  </si>
  <si>
    <t>Luina Group; Crescent Spur Formation</t>
  </si>
  <si>
    <t>Analysis</t>
  </si>
  <si>
    <t>Preferred Age</t>
  </si>
  <si>
    <t>±1 ster</t>
  </si>
  <si>
    <t>206Pb/ 238U age (207corr)</t>
  </si>
  <si>
    <t>206Pb/238U</t>
  </si>
  <si>
    <t>207Pb/206Pb age</t>
  </si>
  <si>
    <t>206Pb/238U ratio</t>
  </si>
  <si>
    <t>207Pb/206Pb ratio</t>
  </si>
  <si>
    <t>207Pb/235U ratio (calc)</t>
  </si>
  <si>
    <t>238U/206Pb ratio</t>
  </si>
  <si>
    <t>204Pb (ppm)</t>
  </si>
  <si>
    <t>206-Pb (ppm)</t>
  </si>
  <si>
    <t>207-Pb (ppm)</t>
  </si>
  <si>
    <t>208-Pb (ppm)</t>
  </si>
  <si>
    <t>232-Th (ppm)</t>
  </si>
  <si>
    <t>238-U (ppm)</t>
  </si>
  <si>
    <t>49-Ti (ppm)</t>
  </si>
  <si>
    <t>56-Fe (ppm)</t>
  </si>
  <si>
    <t>178-Hf (ppm)</t>
  </si>
  <si>
    <t>common Pb at age of zirc</t>
  </si>
  <si>
    <t>208Pb/232Th age</t>
  </si>
  <si>
    <t>208Pb/232Th ratio</t>
  </si>
  <si>
    <t>±1 RSE</t>
  </si>
  <si>
    <t>notes</t>
  </si>
  <si>
    <t>R018036 (2013-392) Mt Bischoff inlier</t>
  </si>
  <si>
    <t>SE18B292</t>
  </si>
  <si>
    <t>slight common Pb</t>
  </si>
  <si>
    <t>SE18B314</t>
  </si>
  <si>
    <t>Pb loss, minor 204Pb</t>
  </si>
  <si>
    <t>SE18B317</t>
  </si>
  <si>
    <t>slight common Pb, 204 corr brings to concordia</t>
  </si>
  <si>
    <t>SE18B307</t>
  </si>
  <si>
    <t>SE18B309</t>
  </si>
  <si>
    <t>common Pb, 204 corr brings to concordia</t>
  </si>
  <si>
    <t>SE18B315</t>
  </si>
  <si>
    <t>common Pb, 204corr brings to concordia</t>
  </si>
  <si>
    <t>SE18B311</t>
  </si>
  <si>
    <t>common Pb, U/Pb age should be good</t>
  </si>
  <si>
    <t>SE18B301</t>
  </si>
  <si>
    <t>SE18B295</t>
  </si>
  <si>
    <t>Pb loss</t>
  </si>
  <si>
    <t>SE18B300</t>
  </si>
  <si>
    <t>SE18B305</t>
  </si>
  <si>
    <t>AU21E156</t>
  </si>
  <si>
    <t>Common Pb @ begin</t>
  </si>
  <si>
    <t>SE18B297</t>
  </si>
  <si>
    <t>SE18B302</t>
  </si>
  <si>
    <t>SE18B313</t>
  </si>
  <si>
    <t>slight Pb loss</t>
  </si>
  <si>
    <t>AU21E149</t>
  </si>
  <si>
    <t>Pb loss, used lowest 204</t>
  </si>
  <si>
    <t>SE18B299</t>
  </si>
  <si>
    <t>AU21E147</t>
  </si>
  <si>
    <t>Slight common Pb, 204 correction brings to concordia</t>
  </si>
  <si>
    <t>AU21E161</t>
  </si>
  <si>
    <t>AU21E145</t>
  </si>
  <si>
    <t>Pb loss, 204 Present</t>
  </si>
  <si>
    <t>AU21E157</t>
  </si>
  <si>
    <t>Mix along concordia middle to end, common Pb @ begin</t>
  </si>
  <si>
    <t>AU21E167</t>
  </si>
  <si>
    <t>AU21E152</t>
  </si>
  <si>
    <t>Pb loss, minor 204</t>
  </si>
  <si>
    <t>AU21E160</t>
  </si>
  <si>
    <t>Pb loss, used lowest 204 interval</t>
  </si>
  <si>
    <t>AU21E162</t>
  </si>
  <si>
    <t>SE18B303</t>
  </si>
  <si>
    <t>used concordant part</t>
  </si>
  <si>
    <t>SE18B293</t>
  </si>
  <si>
    <t>AU21E164</t>
  </si>
  <si>
    <t>SE18B296</t>
  </si>
  <si>
    <t>AU21E146</t>
  </si>
  <si>
    <t>AU21E166</t>
  </si>
  <si>
    <t>AU21E163</t>
  </si>
  <si>
    <t>SE18B289</t>
  </si>
  <si>
    <t>AU21E155</t>
  </si>
  <si>
    <t>R018029 (2013-391) Mt Bischoff inlier</t>
  </si>
  <si>
    <t>AU21E130</t>
  </si>
  <si>
    <t>AU21E133</t>
  </si>
  <si>
    <t>AU21E139</t>
  </si>
  <si>
    <t>Pb loss, slight 204</t>
  </si>
  <si>
    <t>SE18B270</t>
  </si>
  <si>
    <t>AU21E138</t>
  </si>
  <si>
    <t>AU21E141</t>
  </si>
  <si>
    <t>AU21E115</t>
  </si>
  <si>
    <t>Pb loss, used lowest 204Pb</t>
  </si>
  <si>
    <t>AU21E119</t>
  </si>
  <si>
    <t>SE18B272</t>
  </si>
  <si>
    <t>AU21E135</t>
  </si>
  <si>
    <t>AU21E112</t>
  </si>
  <si>
    <t>Minor Pb loss</t>
  </si>
  <si>
    <t>AU21E136</t>
  </si>
  <si>
    <t>SE18B278</t>
  </si>
  <si>
    <t>SE18B276</t>
  </si>
  <si>
    <t>SE18B271</t>
  </si>
  <si>
    <t>AU21E122</t>
  </si>
  <si>
    <t>AU21E109</t>
  </si>
  <si>
    <t>Pb loss, off concordia, used lowest 204</t>
  </si>
  <si>
    <t>AU21E113</t>
  </si>
  <si>
    <t>Pb loss, used least discordant interval</t>
  </si>
  <si>
    <t>AU21E131</t>
  </si>
  <si>
    <t>Pb loss, used lowest 204, small interval</t>
  </si>
  <si>
    <t>AU21E108</t>
  </si>
  <si>
    <t>brought to concordia</t>
  </si>
  <si>
    <t>AU21E140</t>
  </si>
  <si>
    <t>SE18B269</t>
  </si>
  <si>
    <t>AU21E121</t>
  </si>
  <si>
    <t>Took concordant section</t>
  </si>
  <si>
    <t>SE18B273</t>
  </si>
  <si>
    <t>Pb loss, chose lowet 204Pb</t>
  </si>
  <si>
    <t>SE18B277</t>
  </si>
  <si>
    <t>AU21E129</t>
  </si>
  <si>
    <t>AU21E128</t>
  </si>
  <si>
    <t>SE18B279</t>
  </si>
  <si>
    <t>SE18B274</t>
  </si>
  <si>
    <t>very slight Pb loss</t>
  </si>
  <si>
    <t>SE18B283</t>
  </si>
  <si>
    <t>SE18B281</t>
  </si>
  <si>
    <t>Slight Pb loss, Fe-Ti phase present</t>
  </si>
  <si>
    <t>SE18B280</t>
  </si>
  <si>
    <t>Pb los, Fe rich phase throughout</t>
  </si>
  <si>
    <t>AU21E120</t>
  </si>
  <si>
    <t>SE18B275</t>
  </si>
  <si>
    <t>SE18B285</t>
  </si>
  <si>
    <t>Pb loss, minor Pb</t>
  </si>
  <si>
    <t>AU21E116</t>
  </si>
  <si>
    <t>AU21E118</t>
  </si>
  <si>
    <t>Th zoning, Pb loss</t>
  </si>
  <si>
    <t>AU21E126</t>
  </si>
  <si>
    <t>Very slight Pb loss</t>
  </si>
  <si>
    <t>AU21E123</t>
  </si>
  <si>
    <t>AU21E127</t>
  </si>
  <si>
    <t>AU21E114</t>
  </si>
  <si>
    <t>SE18B266 2487</t>
  </si>
  <si>
    <t>238SE18B284 2631</t>
  </si>
  <si>
    <t>Slight Pb loss</t>
  </si>
  <si>
    <t>SE18B282 2729</t>
  </si>
  <si>
    <t>SE18B325 358</t>
  </si>
  <si>
    <t>AU21E184 450</t>
  </si>
  <si>
    <t>took most concordant interval</t>
  </si>
  <si>
    <t>MY04C326 482</t>
  </si>
  <si>
    <t>AU21E179 521</t>
  </si>
  <si>
    <t>Off concordia, common Pb</t>
  </si>
  <si>
    <t>SE18B322 536</t>
  </si>
  <si>
    <t>MY04C277 544</t>
  </si>
  <si>
    <t>MY04C293 556</t>
  </si>
  <si>
    <t>Pb/U age</t>
  </si>
  <si>
    <t>MY04C306 557</t>
  </si>
  <si>
    <t>MY04C278 559</t>
  </si>
  <si>
    <t>Pb loss, slight commoN Pb</t>
  </si>
  <si>
    <t>MY04C274 561</t>
  </si>
  <si>
    <t>common Pb in 1st hal</t>
  </si>
  <si>
    <t>AU21E175 570</t>
  </si>
  <si>
    <t>MY04C330 590</t>
  </si>
  <si>
    <t>Pb loss in middle</t>
  </si>
  <si>
    <t>MY04C303 591</t>
  </si>
  <si>
    <t>AU21E203 609</t>
  </si>
  <si>
    <t>SE18B344 621</t>
  </si>
  <si>
    <t>off concordia, likely due to common Pb</t>
  </si>
  <si>
    <t>MY04C323 644</t>
  </si>
  <si>
    <t>SE18B345 658</t>
  </si>
  <si>
    <t>AU21E197 718</t>
  </si>
  <si>
    <t>SE18B326 839</t>
  </si>
  <si>
    <t>mix along concordia @ beginning</t>
  </si>
  <si>
    <t>SE18B321 852</t>
  </si>
  <si>
    <t>slightly off concordia -common Pb?</t>
  </si>
  <si>
    <t>MY04C273 898</t>
  </si>
  <si>
    <t>Pb loss, some common Pb</t>
  </si>
  <si>
    <t>206AU21E177 967</t>
  </si>
  <si>
    <t>MY04C279 977</t>
  </si>
  <si>
    <t>Pb loss, slight common Pb</t>
  </si>
  <si>
    <t>MY04C310 979</t>
  </si>
  <si>
    <t>AU21E178 982</t>
  </si>
  <si>
    <t>Slight common Pb</t>
  </si>
  <si>
    <t>AU21E191 992</t>
  </si>
  <si>
    <t>AU21E200 1015</t>
  </si>
  <si>
    <t>SE18B340 1015</t>
  </si>
  <si>
    <t>common Pb, use U/Pb age</t>
  </si>
  <si>
    <t>AU21E202 1031</t>
  </si>
  <si>
    <t>AU21E194 1031</t>
  </si>
  <si>
    <t>MY04C320 1037</t>
  </si>
  <si>
    <t>SE18B342 1044</t>
  </si>
  <si>
    <t>off concordia - common Pb? Pb loss?</t>
  </si>
  <si>
    <t>MY04C297 1050</t>
  </si>
  <si>
    <t>MY04C319 1051</t>
  </si>
  <si>
    <t>MY04C314 1052</t>
  </si>
  <si>
    <t>MY04C302 1057</t>
  </si>
  <si>
    <t>MY04C325 1058</t>
  </si>
  <si>
    <t>MY04C285 1060</t>
  </si>
  <si>
    <t>Use 7/6 age</t>
  </si>
  <si>
    <t>MY04C329 1062</t>
  </si>
  <si>
    <t>R018223 (2013-388) - Luina Group (Cresent Spur Ss?)</t>
  </si>
  <si>
    <t>MY04C316</t>
  </si>
  <si>
    <t>MY04C305</t>
  </si>
  <si>
    <t>MY04C298</t>
  </si>
  <si>
    <t>common Pb, slightPb loss</t>
  </si>
  <si>
    <t>SE18B330</t>
  </si>
  <si>
    <t>MY04C301</t>
  </si>
  <si>
    <t>SE18B339</t>
  </si>
  <si>
    <t>AU21E193</t>
  </si>
  <si>
    <t>MY04C281</t>
  </si>
  <si>
    <t>MY04C291</t>
  </si>
  <si>
    <t>MY04C292</t>
  </si>
  <si>
    <t>AU21E183</t>
  </si>
  <si>
    <t>MY04C315</t>
  </si>
  <si>
    <t>reverse discordant throughout</t>
  </si>
  <si>
    <t>MY04C327</t>
  </si>
  <si>
    <t>AU21E180</t>
  </si>
  <si>
    <t>took concordant interval</t>
  </si>
  <si>
    <t>SE18B328</t>
  </si>
  <si>
    <t>common Pb @ begin</t>
  </si>
  <si>
    <t>SE18B329</t>
  </si>
  <si>
    <t>MY04C321</t>
  </si>
  <si>
    <t>SE18B332</t>
  </si>
  <si>
    <t>mix with older Pb in 2nd half</t>
  </si>
  <si>
    <t>MY04C296</t>
  </si>
  <si>
    <t>Slight Pb loss?</t>
  </si>
  <si>
    <t>AU21E186</t>
  </si>
  <si>
    <t>off concordia - Pb loss?</t>
  </si>
  <si>
    <t>SE18B324</t>
  </si>
  <si>
    <t>MY04C324</t>
  </si>
  <si>
    <t>MY04C322</t>
  </si>
  <si>
    <t>AU21E188</t>
  </si>
  <si>
    <t>SE18B334</t>
  </si>
  <si>
    <t>AU21E182</t>
  </si>
  <si>
    <t>AU21E185</t>
  </si>
  <si>
    <t>AU21E199</t>
  </si>
  <si>
    <t>Pb loss @ begin &amp; middle</t>
  </si>
  <si>
    <t>AU21E198</t>
  </si>
  <si>
    <t>Ancient Pb loss? Use 7/6 age</t>
  </si>
  <si>
    <t>MY04C287</t>
  </si>
  <si>
    <t>AU21E187</t>
  </si>
  <si>
    <t>AU21E195</t>
  </si>
  <si>
    <t>AU21E181</t>
  </si>
  <si>
    <t>Pb mobility, brought to concordia</t>
  </si>
  <si>
    <t>AU21E196</t>
  </si>
  <si>
    <t>Common Pb, Pb loss?</t>
  </si>
  <si>
    <t>AU21E192</t>
  </si>
  <si>
    <t>off concordia, Pb loss?</t>
  </si>
  <si>
    <t>MY04C304</t>
  </si>
  <si>
    <t>MY04C282</t>
  </si>
  <si>
    <t>AU21E176</t>
  </si>
  <si>
    <t>Pb loss, through grain in middle</t>
  </si>
  <si>
    <t>SE18B323</t>
  </si>
  <si>
    <t>used concordant section</t>
  </si>
  <si>
    <t>MY04C272</t>
  </si>
  <si>
    <t>MY04C328</t>
  </si>
  <si>
    <t>AU21E201</t>
  </si>
  <si>
    <t>MY04C283</t>
  </si>
  <si>
    <t>SE18B343</t>
  </si>
  <si>
    <t>SE18B333</t>
  </si>
  <si>
    <t>Pb loss, chose lowest 204Pb</t>
  </si>
  <si>
    <t>MY04C295</t>
  </si>
  <si>
    <t>MY04C284</t>
  </si>
  <si>
    <t>MY04C300</t>
  </si>
  <si>
    <t>SE18B341</t>
  </si>
  <si>
    <t>MY04C309</t>
  </si>
  <si>
    <t>R018272 (2014-001) Crescent Spur Sst</t>
  </si>
  <si>
    <t>JA31A017</t>
  </si>
  <si>
    <t>FE05B007</t>
  </si>
  <si>
    <t>Discordant- common Pb? Pb loss?</t>
  </si>
  <si>
    <t>JA31A012</t>
  </si>
  <si>
    <t>JA31A011</t>
  </si>
  <si>
    <t>FE05B016</t>
  </si>
  <si>
    <t>small interval w/ lowest common Pb</t>
  </si>
  <si>
    <t>FE05B019</t>
  </si>
  <si>
    <t>younger in 2nd half</t>
  </si>
  <si>
    <t>JA31A016</t>
  </si>
  <si>
    <t>FE05B017</t>
  </si>
  <si>
    <t>JA31A007</t>
  </si>
  <si>
    <t>FE05B013</t>
  </si>
  <si>
    <t>common Pb, Fe incl.</t>
  </si>
  <si>
    <t>FE05B014</t>
  </si>
  <si>
    <t>FE05B015</t>
  </si>
  <si>
    <t>FE05B011</t>
  </si>
  <si>
    <t>FE05B009</t>
  </si>
  <si>
    <t>FE05B010</t>
  </si>
  <si>
    <t>JA31A006</t>
  </si>
  <si>
    <t>JA31A018</t>
  </si>
  <si>
    <t>JA31A014</t>
  </si>
  <si>
    <t>JA31A013</t>
  </si>
  <si>
    <t>Reverse discordant in 2nd half</t>
  </si>
  <si>
    <t>FE05B020</t>
  </si>
  <si>
    <t>JA31A019</t>
  </si>
  <si>
    <t>small concordant interval, common Pb inc. in middle</t>
  </si>
  <si>
    <t>JA31A015</t>
  </si>
  <si>
    <t>Pb loss, use 7/6 age</t>
  </si>
  <si>
    <t>FE05B008</t>
  </si>
  <si>
    <t>common Pb, possibly Pb loss?</t>
  </si>
  <si>
    <t>FE05B012</t>
  </si>
  <si>
    <t>took concordant part, Hg incl. @ begin</t>
  </si>
  <si>
    <t>JA31A009</t>
  </si>
  <si>
    <t>just off concordia, slight common Pb?</t>
  </si>
  <si>
    <t>JA31A010</t>
  </si>
  <si>
    <t>JA31A020</t>
  </si>
  <si>
    <t>JA31A008</t>
  </si>
  <si>
    <t>FE05B018</t>
  </si>
  <si>
    <t>Use w/ caution - full of common Pb</t>
  </si>
  <si>
    <t>R018210 (2013-389) Deep Creek Volcs</t>
  </si>
  <si>
    <t>AU21E214 543</t>
  </si>
  <si>
    <t>0Â±.18 s7t5er</t>
  </si>
  <si>
    <t>out of grain middle to end</t>
  </si>
  <si>
    <t>AU21E213 546</t>
  </si>
  <si>
    <t>AU21E210 546</t>
  </si>
  <si>
    <t>Pb loss &amp; common Pb middle to end</t>
  </si>
  <si>
    <t>AU21E216 546</t>
  </si>
  <si>
    <t>0Â±.18 s7t4er</t>
  </si>
  <si>
    <t>AU21E217 549</t>
  </si>
  <si>
    <t>younger &amp; common Pb in 2nd half</t>
  </si>
  <si>
    <t>AU21E207 550</t>
  </si>
  <si>
    <t>020.86P7b5/238U71 r7atio</t>
  </si>
  <si>
    <t>Off concordia</t>
  </si>
  <si>
    <t>AU21E208 551</t>
  </si>
  <si>
    <t>AU21E206 559</t>
  </si>
  <si>
    <t>off concordia, common Pb?</t>
  </si>
  <si>
    <t>AU21E211 561</t>
  </si>
  <si>
    <t>through grain @ end</t>
  </si>
  <si>
    <t>AU21E212 565</t>
  </si>
  <si>
    <t>AU21E215 569</t>
  </si>
  <si>
    <t>AU21E209 571</t>
  </si>
  <si>
    <t>R018213 (2013-393) Deep Creek Volcs</t>
  </si>
  <si>
    <t>AU21E172</t>
  </si>
  <si>
    <t>AU21E173</t>
  </si>
  <si>
    <t>Through grain @ end</t>
  </si>
  <si>
    <t>NO28B030</t>
  </si>
  <si>
    <t>Fe-Ti phase throughout</t>
  </si>
  <si>
    <t>NO28B037</t>
  </si>
  <si>
    <t>Fe-Ti phase throughout- common Pb @ begin</t>
  </si>
  <si>
    <t>NO28B042</t>
  </si>
  <si>
    <t>Pb loss in high U 1st half</t>
  </si>
  <si>
    <t>NO28B039</t>
  </si>
  <si>
    <t>minor common Pb</t>
  </si>
  <si>
    <t>NO28B035</t>
  </si>
  <si>
    <t>minor Pb loss in high U middle</t>
  </si>
  <si>
    <t>NO28B040</t>
  </si>
  <si>
    <t>NO28B043</t>
  </si>
  <si>
    <t>NO28B029</t>
  </si>
  <si>
    <t>NO28B034</t>
  </si>
  <si>
    <t>NO28B032</t>
  </si>
  <si>
    <t>NO28B033</t>
  </si>
  <si>
    <t>NO28B031</t>
  </si>
  <si>
    <t>Fe-Ti phase throughout - common Pb</t>
  </si>
  <si>
    <t>R018218 (2013-390) Hall Fm</t>
  </si>
  <si>
    <t>Â±01.8 s7te2r 553</t>
  </si>
  <si>
    <t>0.873 554</t>
  </si>
  <si>
    <t>0.874 518</t>
  </si>
  <si>
    <t>used small concordant part</t>
  </si>
  <si>
    <t>Â±01.8 s7te4r 562</t>
  </si>
  <si>
    <t>0.875 611</t>
  </si>
  <si>
    <t>0.881 639</t>
  </si>
  <si>
    <t>strongly reverse discordant</t>
  </si>
  <si>
    <t>0.875 571</t>
  </si>
  <si>
    <t>older in 2nd half</t>
  </si>
  <si>
    <t>0.876 636</t>
  </si>
  <si>
    <t>200.78P7b5/206P5b8 r3atio 11</t>
  </si>
  <si>
    <t>0.876 591</t>
  </si>
  <si>
    <t>reverse discordant @ end</t>
  </si>
  <si>
    <t>Â±01.8 R8S1E 661</t>
  </si>
  <si>
    <t>0.940 1394</t>
  </si>
  <si>
    <t>close do concordant - probably slight common Pb</t>
  </si>
  <si>
    <t>200.79P4b5/2351U4 8ra7tio (c3a1lc)</t>
  </si>
  <si>
    <t>slightly discordant - probably common Pb</t>
  </si>
  <si>
    <t>0.954 1406</t>
  </si>
  <si>
    <t>203.8952206 1444 Pb lossU/ Pb ratio</t>
  </si>
  <si>
    <t>0.982 1807</t>
  </si>
  <si>
    <t>Â±01.9 s8td8 err485</t>
  </si>
  <si>
    <t>Pb loss, more so in higher U 2nd half</t>
  </si>
  <si>
    <t>Spot #</t>
  </si>
  <si>
    <t>207Pb/235U</t>
  </si>
  <si>
    <t>Spencer Filter</t>
  </si>
  <si>
    <t>spot size</t>
  </si>
  <si>
    <t>repetition</t>
  </si>
  <si>
    <t>fluence</t>
  </si>
  <si>
    <t>Bird Phyllite</t>
  </si>
  <si>
    <t>2017-1032_025</t>
  </si>
  <si>
    <t>29µm</t>
  </si>
  <si>
    <t>5Hz</t>
  </si>
  <si>
    <t>55mJ</t>
  </si>
  <si>
    <t>2017-1032_044</t>
  </si>
  <si>
    <t>2017-1032_047</t>
  </si>
  <si>
    <t>2017-1032_022</t>
  </si>
  <si>
    <t>2017-1032_023</t>
  </si>
  <si>
    <t>2017-1032_014</t>
  </si>
  <si>
    <t>2017-1032_040</t>
  </si>
  <si>
    <t>2017-1032_010</t>
  </si>
  <si>
    <t>2017-1032_005</t>
  </si>
  <si>
    <t>2017-1032_051</t>
  </si>
  <si>
    <t>2017-1032_017</t>
  </si>
  <si>
    <t>2017-1032_007</t>
  </si>
  <si>
    <t>2017-1032_039</t>
  </si>
  <si>
    <t>2017-1032_035</t>
  </si>
  <si>
    <t>2017-1032_006</t>
  </si>
  <si>
    <t>2017-1032_003</t>
  </si>
  <si>
    <t>2017-1032_019</t>
  </si>
  <si>
    <t>2017-1032_018</t>
  </si>
  <si>
    <t>2017-1032_026</t>
  </si>
  <si>
    <t>2017-1032_029</t>
  </si>
  <si>
    <t>2017-1032_020</t>
  </si>
  <si>
    <t>2017-1032_016</t>
  </si>
  <si>
    <t>discordant</t>
  </si>
  <si>
    <t>2017-1032_046c</t>
  </si>
  <si>
    <t>2017-1032_027</t>
  </si>
  <si>
    <t>2017-1032_004</t>
  </si>
  <si>
    <t>2017-1032_036</t>
  </si>
  <si>
    <t>2017-1032_043</t>
  </si>
  <si>
    <t>2017-1032_002</t>
  </si>
  <si>
    <t>2017-1032_034</t>
  </si>
  <si>
    <t>2017-1032_024</t>
  </si>
  <si>
    <t>2017-1032_038</t>
  </si>
  <si>
    <t>2017-1032_028</t>
  </si>
  <si>
    <t>2017-1032_009</t>
  </si>
  <si>
    <t>2017-1032_037</t>
  </si>
  <si>
    <t>2017-1032_048</t>
  </si>
  <si>
    <t>2017-1032_013</t>
  </si>
  <si>
    <t>2017-1032_008</t>
  </si>
  <si>
    <t>2017-1032_021</t>
  </si>
  <si>
    <t>Kieth Schist Lyons</t>
  </si>
  <si>
    <t>2017-1033_032</t>
  </si>
  <si>
    <t>2017-1033_001</t>
  </si>
  <si>
    <t>2017-1033_048</t>
  </si>
  <si>
    <t>2017-1033_017</t>
  </si>
  <si>
    <t>2017-1033_029</t>
  </si>
  <si>
    <t>2017-1033_039</t>
  </si>
  <si>
    <t>2017-1033_018</t>
  </si>
  <si>
    <t>2017-1033_027</t>
  </si>
  <si>
    <t>2017-1033_008</t>
  </si>
  <si>
    <t>2017-1033_028</t>
  </si>
  <si>
    <t>2017-1033_019</t>
  </si>
  <si>
    <t>2017-1033_051</t>
  </si>
  <si>
    <t>2017-1033_031</t>
  </si>
  <si>
    <t>2017-1033_022</t>
  </si>
  <si>
    <t>2017-1033_024</t>
  </si>
  <si>
    <t>2017-1033_006</t>
  </si>
  <si>
    <t>2017-1033_047</t>
  </si>
  <si>
    <t>2017-1033_052</t>
  </si>
  <si>
    <t>2017-1033_007</t>
  </si>
  <si>
    <t>2017-1033_020</t>
  </si>
  <si>
    <t>2017-1033_009</t>
  </si>
  <si>
    <t>2017-1033_013</t>
  </si>
  <si>
    <t>2017-1033_003</t>
  </si>
  <si>
    <t>2017-1033_040</t>
  </si>
  <si>
    <t>2017-1033_042b</t>
  </si>
  <si>
    <t>2017-1033_042</t>
  </si>
  <si>
    <t>2017-1033_015</t>
  </si>
  <si>
    <t>2017-1033_004</t>
  </si>
  <si>
    <t>2017-1033_043</t>
  </si>
  <si>
    <t>Bowry Fm.</t>
  </si>
  <si>
    <t>2017-1034_056</t>
  </si>
  <si>
    <t>2017-1034_095</t>
  </si>
  <si>
    <t>2017-1034_027</t>
  </si>
  <si>
    <t>2017-1034_098</t>
  </si>
  <si>
    <t>2017-1034_051</t>
  </si>
  <si>
    <t>2017-1034_021</t>
  </si>
  <si>
    <t>2017-1034_006</t>
  </si>
  <si>
    <t>2017-1034_092</t>
  </si>
  <si>
    <t>2017-1034_093</t>
  </si>
  <si>
    <t>2017-1034_008</t>
  </si>
  <si>
    <t>2017-1034_104</t>
  </si>
  <si>
    <t>2017-1034_080</t>
  </si>
  <si>
    <t>2017-1034_020</t>
  </si>
  <si>
    <t>2017-1034_082</t>
  </si>
  <si>
    <t>2017-1034_022</t>
  </si>
  <si>
    <t>2017-1034_061</t>
  </si>
  <si>
    <t>2017-1034_001</t>
  </si>
  <si>
    <t>2017-1034_067</t>
  </si>
  <si>
    <t>2017-1034_013</t>
  </si>
  <si>
    <t>2017-1034_069</t>
  </si>
  <si>
    <t>2017-1034_032</t>
  </si>
  <si>
    <t>2017-1034_005</t>
  </si>
  <si>
    <t>2017-1034_009</t>
  </si>
  <si>
    <t>2017-1034_084</t>
  </si>
  <si>
    <t>2017-1034_055</t>
  </si>
  <si>
    <t>2017-1034_071</t>
  </si>
  <si>
    <t>2017-1034_105</t>
  </si>
  <si>
    <t>2017-1034_036</t>
  </si>
  <si>
    <t>2017-1034_015</t>
  </si>
  <si>
    <t>2017-1034_097</t>
  </si>
  <si>
    <t>2017-1034_012</t>
  </si>
  <si>
    <t>2017-1034_039</t>
  </si>
  <si>
    <t>2017-1034_076</t>
  </si>
  <si>
    <t>2017-1034_050</t>
  </si>
  <si>
    <t>2017-1034_014</t>
  </si>
  <si>
    <t>2017-1034_100</t>
  </si>
  <si>
    <t>2017-1034_024</t>
  </si>
  <si>
    <t>2017-1034_085</t>
  </si>
  <si>
    <t>2017-1034_090</t>
  </si>
  <si>
    <t>2017-1034_057</t>
  </si>
  <si>
    <t>2017-1034_017</t>
  </si>
  <si>
    <t>2017-1034_054</t>
  </si>
  <si>
    <t>2017-1034_087</t>
  </si>
  <si>
    <t>2017-1034_099</t>
  </si>
  <si>
    <t>2017-1034_025</t>
  </si>
  <si>
    <t>2017-1034_083</t>
  </si>
  <si>
    <t>2017-1034_088</t>
  </si>
  <si>
    <t>2017-1034_040</t>
  </si>
  <si>
    <t>2017-1034_045</t>
  </si>
  <si>
    <t>2017-1034_031</t>
  </si>
  <si>
    <t>2017-1034_089</t>
  </si>
  <si>
    <t>2017-1034_091</t>
  </si>
  <si>
    <t>2017-1034_101</t>
  </si>
  <si>
    <t>2017-1034_073</t>
  </si>
  <si>
    <t>2017-1034_063</t>
  </si>
  <si>
    <t>2017-1034_002</t>
  </si>
  <si>
    <t>2017-1034_010</t>
  </si>
  <si>
    <t>2017-1034_007</t>
  </si>
  <si>
    <t>2017-1034_065</t>
  </si>
  <si>
    <t>2017-1034_079</t>
  </si>
  <si>
    <t>2017-1034_035</t>
  </si>
  <si>
    <t>2017-1034_060</t>
  </si>
  <si>
    <t>2017-1034_047</t>
  </si>
  <si>
    <t>2017-1034_064</t>
  </si>
  <si>
    <t>2017-1034_019</t>
  </si>
  <si>
    <t>2017-1034_016</t>
  </si>
  <si>
    <t>2017-1034_028</t>
  </si>
  <si>
    <t>2017-1034_011</t>
  </si>
  <si>
    <t>2017-1034_096</t>
  </si>
  <si>
    <t>2017-1034_070</t>
  </si>
  <si>
    <t>2017-1034_072</t>
  </si>
  <si>
    <t>2017-1034_003</t>
  </si>
  <si>
    <t>2017-1034_018</t>
  </si>
  <si>
    <t>2017-1034_102</t>
  </si>
  <si>
    <t>2017-1034_074</t>
  </si>
  <si>
    <t>2017-1034_029</t>
  </si>
  <si>
    <t>2017-1034_075</t>
  </si>
  <si>
    <t>2017-1034_046</t>
  </si>
  <si>
    <t>2017-1034_077</t>
  </si>
  <si>
    <t>2017-1034_043</t>
  </si>
  <si>
    <t>2017-1034_049</t>
  </si>
  <si>
    <t>Crimson Creek Fm</t>
  </si>
  <si>
    <t>2017-133_Zr__004</t>
  </si>
  <si>
    <t>2017-133_Zr__003</t>
  </si>
  <si>
    <t>2017-132_Zr__008</t>
  </si>
  <si>
    <t>2017-132_Zr__016</t>
  </si>
  <si>
    <t>2017-132_Zr__018</t>
  </si>
  <si>
    <t>2017-132_Zr__012</t>
  </si>
  <si>
    <t>2017-132_Zr__009</t>
  </si>
  <si>
    <t>2017-132_Zr__014</t>
  </si>
  <si>
    <t>2017-132_Zr__022</t>
  </si>
  <si>
    <t>2017-132_Zr__007</t>
  </si>
  <si>
    <t>2017-132_Zr__002</t>
  </si>
  <si>
    <t>2017-132_Zr__005</t>
  </si>
  <si>
    <t>2017-132_Zr__010</t>
  </si>
  <si>
    <t>2017-132_Zr__017</t>
  </si>
  <si>
    <t>2017-132_Zr__004</t>
  </si>
  <si>
    <t>2017-132_Zr__003</t>
  </si>
  <si>
    <t>2017-132_Zr__019</t>
  </si>
  <si>
    <t>2017-132_Zr__011</t>
  </si>
  <si>
    <t>2017-132_Zr__013</t>
  </si>
  <si>
    <t>2017-132_Zr__020</t>
  </si>
  <si>
    <t>2017-133_Zr__001</t>
  </si>
  <si>
    <t>2017-133_Zr__002</t>
  </si>
  <si>
    <t>2017-132_Zr__006</t>
  </si>
  <si>
    <t>2017-132_Zr__021</t>
  </si>
  <si>
    <t>2017-132_Zr__001</t>
  </si>
  <si>
    <t>2017-132_Zr__015</t>
  </si>
  <si>
    <t>2017-133_Zr__014</t>
  </si>
  <si>
    <t>2017-133_Zr__017</t>
  </si>
  <si>
    <t>2017-133_Zr__015</t>
  </si>
  <si>
    <t>2017-133_Zr__022</t>
  </si>
  <si>
    <t>2017-133_Zr__027</t>
  </si>
  <si>
    <t>2017-133_Zr__019</t>
  </si>
  <si>
    <t>2017-133_Zr__011</t>
  </si>
  <si>
    <t>2017-133_Zr__020</t>
  </si>
  <si>
    <t>2017-133_Zr__016</t>
  </si>
  <si>
    <t>2017-133_Zr__010</t>
  </si>
  <si>
    <t>2017-133_Zr__030</t>
  </si>
  <si>
    <t>2017-133_Zr__013</t>
  </si>
  <si>
    <t>2017-133_Zr__008</t>
  </si>
  <si>
    <t>2017-133_Zr__012</t>
  </si>
  <si>
    <t>2017-133_Zr__029</t>
  </si>
  <si>
    <t>2017-133_Zr__021</t>
  </si>
  <si>
    <t>2017-133_Zr__032</t>
  </si>
  <si>
    <t>2017-133_Zr__028</t>
  </si>
  <si>
    <t>2017-133_Zr__025</t>
  </si>
  <si>
    <t>2017-133_Zr__024</t>
  </si>
  <si>
    <t>2017-133_Zr__035</t>
  </si>
  <si>
    <t>2017-133_Zr__026</t>
  </si>
  <si>
    <t>2017-133_Zr__007</t>
  </si>
  <si>
    <t>2017-133_Zr__033</t>
  </si>
  <si>
    <t>2017-133_Zr__006</t>
  </si>
  <si>
    <t>2017-133_Zr__031</t>
  </si>
  <si>
    <t>2017-133_Zr__009</t>
  </si>
  <si>
    <t>2017-133_Zr__018</t>
  </si>
  <si>
    <t>2017-133_Zr__023</t>
  </si>
  <si>
    <t>2017-133_Zr__034</t>
  </si>
  <si>
    <t>2017-134_Zr__006</t>
  </si>
  <si>
    <t>2017-134_Zr__025</t>
  </si>
  <si>
    <t>2017-134_Zr__033</t>
  </si>
  <si>
    <t>2017-134_Zr__008</t>
  </si>
  <si>
    <t>2017-134_Zr__015</t>
  </si>
  <si>
    <t>2017-134_Zr__005</t>
  </si>
  <si>
    <t>2017-134_Zr__018</t>
  </si>
  <si>
    <t>2017-134_Zr__032</t>
  </si>
  <si>
    <t>2017-134_Zr__030</t>
  </si>
  <si>
    <t>2017-134_Zr__021</t>
  </si>
  <si>
    <t>2017-134_Zr__019</t>
  </si>
  <si>
    <t>2017-134_Zr__016</t>
  </si>
  <si>
    <t>2017-134_Zr__001</t>
  </si>
  <si>
    <t>2017-134_Zr__002</t>
  </si>
  <si>
    <t>2017-134_Zr__010</t>
  </si>
  <si>
    <t>2017-134_Zr__024</t>
  </si>
  <si>
    <t>2017-134_Zr__028</t>
  </si>
  <si>
    <t>2017-134_Zr__026</t>
  </si>
  <si>
    <t>2017-134_Zr__017</t>
  </si>
  <si>
    <t>2017-134_Zr__022</t>
  </si>
  <si>
    <t>2017-134_Zr__003</t>
  </si>
  <si>
    <t>2017-134_Zr__014</t>
  </si>
  <si>
    <t>2017-134_Zr__011</t>
  </si>
  <si>
    <t>2017-134_Zr__013</t>
  </si>
  <si>
    <t>2017-134_Zr__007</t>
  </si>
  <si>
    <t>2017-134_Zr__004</t>
  </si>
  <si>
    <t>2017-134_Zr__023</t>
  </si>
  <si>
    <t>2017-134_Zr__027</t>
  </si>
  <si>
    <t>2017-134_Zr__031</t>
  </si>
  <si>
    <t>2017-134_Zr__009</t>
  </si>
  <si>
    <t>2017-134_Zr__029</t>
  </si>
  <si>
    <t>2017-134_Zr__012</t>
  </si>
  <si>
    <t>2017-134_Zr__020</t>
  </si>
  <si>
    <t>2017-135_Zr__008</t>
  </si>
  <si>
    <t>2017-135_Zr__012</t>
  </si>
  <si>
    <t>2017-135_Zr__016</t>
  </si>
  <si>
    <t>2017-135_Zr__005</t>
  </si>
  <si>
    <t>2017-135_Zr__022</t>
  </si>
  <si>
    <t>2017-135_Zr__030</t>
  </si>
  <si>
    <t>2017-135_Zr__010</t>
  </si>
  <si>
    <t>2017-135_Zr__017</t>
  </si>
  <si>
    <t>2017-135_Zr__031</t>
  </si>
  <si>
    <t>2017-135_Zr__029</t>
  </si>
  <si>
    <t>2017-135_Zr__021</t>
  </si>
  <si>
    <t>2017-135_Zr__027</t>
  </si>
  <si>
    <t>2017-135_Zr__009</t>
  </si>
  <si>
    <t>2017-135_Zr__003</t>
  </si>
  <si>
    <t>2017-135_Zr__007</t>
  </si>
  <si>
    <t>2017-135_Zr__006</t>
  </si>
  <si>
    <t>2017-135_Zr__032</t>
  </si>
  <si>
    <t>2017-135_Zr__001</t>
  </si>
  <si>
    <t>2017-135_Zr__014</t>
  </si>
  <si>
    <t>2017-135_Zr__002</t>
  </si>
  <si>
    <t>2017-135_Zr__023</t>
  </si>
  <si>
    <t>2017-135_Zr__020</t>
  </si>
  <si>
    <t>2017-135_Zr__019</t>
  </si>
  <si>
    <t>2017-135_Zr__011</t>
  </si>
  <si>
    <t>2017-135_Zr__004</t>
  </si>
  <si>
    <t>2017-135_Zr__018</t>
  </si>
  <si>
    <t>2017-135_Zr__035</t>
  </si>
  <si>
    <t>2017-135_Zr__015</t>
  </si>
  <si>
    <t>2017-135_Zr__024</t>
  </si>
  <si>
    <t>2017-135_Zr__026</t>
  </si>
  <si>
    <t>2017-135_Zr__034</t>
  </si>
  <si>
    <t>2017-135_Zr__036</t>
  </si>
  <si>
    <t>2017-135_Zr__013</t>
  </si>
  <si>
    <t>2017-135_Zr__025</t>
  </si>
  <si>
    <t>2017-135_Zr__037</t>
  </si>
  <si>
    <t>2017-135_Zr__028</t>
  </si>
  <si>
    <t>2017-974_080</t>
  </si>
  <si>
    <t>2017-974_024</t>
  </si>
  <si>
    <t>2017-974_040</t>
  </si>
  <si>
    <t>2017-974_034</t>
  </si>
  <si>
    <t>2017-974_004</t>
  </si>
  <si>
    <t>2017-974_041</t>
  </si>
  <si>
    <t>2017-974_001</t>
  </si>
  <si>
    <t>2017-974_014</t>
  </si>
  <si>
    <t>2017-974_003</t>
  </si>
  <si>
    <t>2017-974_069</t>
  </si>
  <si>
    <t>2017-974_077</t>
  </si>
  <si>
    <t>2017-974_035</t>
  </si>
  <si>
    <t>2017-974_070</t>
  </si>
  <si>
    <t>2017-974_079</t>
  </si>
  <si>
    <t>2017-974_058</t>
  </si>
  <si>
    <t>2017-974_061</t>
  </si>
  <si>
    <t>2017-974_017</t>
  </si>
  <si>
    <t>2017-974_074</t>
  </si>
  <si>
    <t>2017-974_048</t>
  </si>
  <si>
    <t>2017-974_078</t>
  </si>
  <si>
    <t>2017-974_106</t>
  </si>
  <si>
    <t>2017-974_105</t>
  </si>
  <si>
    <t>2017-974_055</t>
  </si>
  <si>
    <t>2017-974_028</t>
  </si>
  <si>
    <t>2017-974_005</t>
  </si>
  <si>
    <t>2017-974_060</t>
  </si>
  <si>
    <t>2017-974_033</t>
  </si>
  <si>
    <t>2017-974_032</t>
  </si>
  <si>
    <t>2017-974_044</t>
  </si>
  <si>
    <t>2017-974_081</t>
  </si>
  <si>
    <t>2017-974_092</t>
  </si>
  <si>
    <t>2017-974_027</t>
  </si>
  <si>
    <t>2017-974_111</t>
  </si>
  <si>
    <t>2017-974_012</t>
  </si>
  <si>
    <t>2017-974_085</t>
  </si>
  <si>
    <t>2017-974_075</t>
  </si>
  <si>
    <t>2017-974_094</t>
  </si>
  <si>
    <t>2017-974_090</t>
  </si>
  <si>
    <t>2017-974_011</t>
  </si>
  <si>
    <t>2017-974_051</t>
  </si>
  <si>
    <t>2017-974_100</t>
  </si>
  <si>
    <t>2017-974_010</t>
  </si>
  <si>
    <t>2017-974_096</t>
  </si>
  <si>
    <t>2017-974_046</t>
  </si>
  <si>
    <t>2017-974_104</t>
  </si>
  <si>
    <t>2017-974_097</t>
  </si>
  <si>
    <t>2017-974_109</t>
  </si>
  <si>
    <t>2017-974_093</t>
  </si>
  <si>
    <t>2017-974_102</t>
  </si>
  <si>
    <t>2017-974_062</t>
  </si>
  <si>
    <t>2017-974_039</t>
  </si>
  <si>
    <t>2017-974_052</t>
  </si>
  <si>
    <t>2017-974_110</t>
  </si>
  <si>
    <t>2017-974_042</t>
  </si>
  <si>
    <t>2017-974_015</t>
  </si>
  <si>
    <t>2017-974_073</t>
  </si>
  <si>
    <t>2017-974_065</t>
  </si>
  <si>
    <t>2017-974_099</t>
  </si>
  <si>
    <t>2017-974_103</t>
  </si>
  <si>
    <t>2017-974_107</t>
  </si>
  <si>
    <t>2017-974_031</t>
  </si>
  <si>
    <t>2017-974_095</t>
  </si>
  <si>
    <t>2017-974_098</t>
  </si>
  <si>
    <t>2017-974_066</t>
  </si>
  <si>
    <t>2017-974_089</t>
  </si>
  <si>
    <t>2017-974_029</t>
  </si>
  <si>
    <t>2017-974_087</t>
  </si>
  <si>
    <t>2017-974_025</t>
  </si>
  <si>
    <t>2017-974_050</t>
  </si>
  <si>
    <t>2017-974_076</t>
  </si>
  <si>
    <t>2017-974_007</t>
  </si>
  <si>
    <t>2017-974_112</t>
  </si>
  <si>
    <t>2017-974_064</t>
  </si>
  <si>
    <t>2017-974_054</t>
  </si>
  <si>
    <t>2017-974_086</t>
  </si>
  <si>
    <t>2017-974_045</t>
  </si>
  <si>
    <t>2017-974_101</t>
  </si>
  <si>
    <t>2017-974_020</t>
  </si>
  <si>
    <t>2017-974_043</t>
  </si>
  <si>
    <t>2017-974_016</t>
  </si>
  <si>
    <t>2017-974_057</t>
  </si>
  <si>
    <t>2017-974_026</t>
  </si>
  <si>
    <t>2017-974_022</t>
  </si>
  <si>
    <t>2017-974_006</t>
  </si>
  <si>
    <t>2017-974_047</t>
  </si>
  <si>
    <t>2017-974_063</t>
  </si>
  <si>
    <t>2017-974_059</t>
  </si>
  <si>
    <t>2017-974_056</t>
  </si>
  <si>
    <t>2017-974_083</t>
  </si>
  <si>
    <t>2017-974_023</t>
  </si>
  <si>
    <t>2017-974_049</t>
  </si>
  <si>
    <t>2017-974_030</t>
  </si>
  <si>
    <t>2017-974_108</t>
  </si>
  <si>
    <t>2017-974_091</t>
  </si>
  <si>
    <t>2017-974_021</t>
  </si>
  <si>
    <t>2017-974_019</t>
  </si>
  <si>
    <t>2017-974_037</t>
  </si>
  <si>
    <t>2017-974_018</t>
  </si>
  <si>
    <t>2017-974_038</t>
  </si>
  <si>
    <t>2017-974_053</t>
  </si>
  <si>
    <t>2017-974_088</t>
  </si>
  <si>
    <t>2017-974_082</t>
  </si>
  <si>
    <t>2017-974_067</t>
  </si>
  <si>
    <t>Crimson Creek Fm.</t>
  </si>
  <si>
    <t>2017-975_007</t>
  </si>
  <si>
    <t>2017-975_073</t>
  </si>
  <si>
    <t>2017-975_002</t>
  </si>
  <si>
    <t>2017-975_006</t>
  </si>
  <si>
    <t>2017-975_030</t>
  </si>
  <si>
    <t>2017-975_103</t>
  </si>
  <si>
    <t>2017-975_062</t>
  </si>
  <si>
    <t>2017-975_046</t>
  </si>
  <si>
    <t>2017-975_042</t>
  </si>
  <si>
    <t>2017-975_039</t>
  </si>
  <si>
    <t>2017-975_053</t>
  </si>
  <si>
    <t>2017-975_049</t>
  </si>
  <si>
    <t>2017-975_063</t>
  </si>
  <si>
    <t>2017-975_051</t>
  </si>
  <si>
    <t>2017-975_022</t>
  </si>
  <si>
    <t>2017-975_056</t>
  </si>
  <si>
    <t>2017-975_015</t>
  </si>
  <si>
    <t>2017-975_055</t>
  </si>
  <si>
    <t>2017-975_028</t>
  </si>
  <si>
    <t>2017-975_029</t>
  </si>
  <si>
    <t>2017-975_026</t>
  </si>
  <si>
    <t>2017-975_001</t>
  </si>
  <si>
    <t>2017-975_021</t>
  </si>
  <si>
    <t>2017-975_066</t>
  </si>
  <si>
    <t>2017-975_047</t>
  </si>
  <si>
    <t>2017-975_012</t>
  </si>
  <si>
    <t>2017-975_058</t>
  </si>
  <si>
    <t>2017-975_034</t>
  </si>
  <si>
    <t>2017-975_072</t>
  </si>
  <si>
    <t>2017-975_107</t>
  </si>
  <si>
    <t>2017-975_017</t>
  </si>
  <si>
    <t>2017-975_057</t>
  </si>
  <si>
    <t>2017-975_074</t>
  </si>
  <si>
    <t>2017-975_087</t>
  </si>
  <si>
    <t>2017-975_080</t>
  </si>
  <si>
    <t>2017-975_092</t>
  </si>
  <si>
    <t>2017-975_037</t>
  </si>
  <si>
    <t>2017-975_088</t>
  </si>
  <si>
    <t>2017-975_076</t>
  </si>
  <si>
    <t>2017-975_093</t>
  </si>
  <si>
    <t>2017-975_090</t>
  </si>
  <si>
    <t>2017-975_060</t>
  </si>
  <si>
    <t>2017-975_045</t>
  </si>
  <si>
    <t>2017-975_075</t>
  </si>
  <si>
    <t>2017-975_071</t>
  </si>
  <si>
    <t>2017-975_031</t>
  </si>
  <si>
    <t>2017-975_084</t>
  </si>
  <si>
    <t>2017-975_069</t>
  </si>
  <si>
    <t>2017-975_101</t>
  </si>
  <si>
    <t>2017-975_036</t>
  </si>
  <si>
    <t>2017-975_078</t>
  </si>
  <si>
    <t>2017-975_004</t>
  </si>
  <si>
    <t>2017-975_068</t>
  </si>
  <si>
    <t>2017-975_110</t>
  </si>
  <si>
    <t>2017-975_085</t>
  </si>
  <si>
    <t>2017-975_024</t>
  </si>
  <si>
    <t>2017-975_044</t>
  </si>
  <si>
    <t>2017-975_043</t>
  </si>
  <si>
    <t>2017-975_089</t>
  </si>
  <si>
    <t>2017-975_079</t>
  </si>
  <si>
    <t>2017-975_013</t>
  </si>
  <si>
    <t>2017-975_038</t>
  </si>
  <si>
    <t>2017-975_106</t>
  </si>
  <si>
    <t>2017-975_009</t>
  </si>
  <si>
    <t>2017-975_081</t>
  </si>
  <si>
    <t>2017-975_054</t>
  </si>
  <si>
    <t>2017-975_041</t>
  </si>
  <si>
    <t>2017-975_077</t>
  </si>
  <si>
    <t>2017-975_019</t>
  </si>
  <si>
    <t>2017-975_105</t>
  </si>
  <si>
    <t>2017-975_091</t>
  </si>
  <si>
    <t>2017-975_033</t>
  </si>
  <si>
    <t>2017-975_096</t>
  </si>
  <si>
    <t>2017-975_067</t>
  </si>
  <si>
    <t>2017-975_008</t>
  </si>
  <si>
    <t>2017-975_083</t>
  </si>
  <si>
    <t>2017-975_018</t>
  </si>
  <si>
    <t>2017-975_035</t>
  </si>
  <si>
    <t>2017-975_098</t>
  </si>
  <si>
    <t>2017-975_100</t>
  </si>
  <si>
    <t>2017-975_023</t>
  </si>
  <si>
    <t>2017-975_061</t>
  </si>
  <si>
    <t>2017-975_050</t>
  </si>
  <si>
    <t>2017-975_016</t>
  </si>
  <si>
    <t>2017-975_052</t>
  </si>
  <si>
    <t>2017-975_082</t>
  </si>
  <si>
    <t>2017-975_003</t>
  </si>
  <si>
    <t>2017-975_014</t>
  </si>
  <si>
    <t>2017-975_059</t>
  </si>
  <si>
    <t>2017-975_070</t>
  </si>
  <si>
    <t>2017-975_064</t>
  </si>
  <si>
    <t>2017-975_104</t>
  </si>
  <si>
    <t>2017-975_086</t>
  </si>
  <si>
    <t>2017-975_005</t>
  </si>
  <si>
    <t>2017-975_011</t>
  </si>
  <si>
    <t>2017-975_094</t>
  </si>
  <si>
    <t>2017-975_027</t>
  </si>
  <si>
    <t>2017-975_020</t>
  </si>
  <si>
    <t xml:space="preserve">Crimson Creek Fm. </t>
  </si>
  <si>
    <t>2017-976_086</t>
  </si>
  <si>
    <t>2017-976_088</t>
  </si>
  <si>
    <t>2017-976_092</t>
  </si>
  <si>
    <t>2017-976_067</t>
  </si>
  <si>
    <t>2017-976_005</t>
  </si>
  <si>
    <t>2017-976_017</t>
  </si>
  <si>
    <t>2017-976_004</t>
  </si>
  <si>
    <t>2017-976_038</t>
  </si>
  <si>
    <t>2017-976_0103</t>
  </si>
  <si>
    <t>2017-976_039</t>
  </si>
  <si>
    <t>2017-976_001</t>
  </si>
  <si>
    <t>2017-976_024</t>
  </si>
  <si>
    <t>2017-976_057</t>
  </si>
  <si>
    <t>2017-976_062</t>
  </si>
  <si>
    <t>2017-976_0105</t>
  </si>
  <si>
    <t>2017-976_030</t>
  </si>
  <si>
    <t>2017-976_026</t>
  </si>
  <si>
    <t>2017-976_056</t>
  </si>
  <si>
    <t>2017-976_068</t>
  </si>
  <si>
    <t>2017-976_0104</t>
  </si>
  <si>
    <t>2017-976_055</t>
  </si>
  <si>
    <t>2017-976_078</t>
  </si>
  <si>
    <t>2017-976_015</t>
  </si>
  <si>
    <t>2017-976_046</t>
  </si>
  <si>
    <t>2017-976_0107</t>
  </si>
  <si>
    <t>2017-976_035</t>
  </si>
  <si>
    <t>2017-976_081</t>
  </si>
  <si>
    <t>2017-976_060</t>
  </si>
  <si>
    <t>2017-976_050</t>
  </si>
  <si>
    <t>2017-976_075</t>
  </si>
  <si>
    <t>2017-976_091</t>
  </si>
  <si>
    <t>2017-976_052</t>
  </si>
  <si>
    <t>2017-976_043</t>
  </si>
  <si>
    <t>2017-976_077</t>
  </si>
  <si>
    <t>2017-976_012</t>
  </si>
  <si>
    <t>2017-976_009</t>
  </si>
  <si>
    <t>2017-976_079</t>
  </si>
  <si>
    <t>2017-976_008</t>
  </si>
  <si>
    <t>2017-976_087</t>
  </si>
  <si>
    <t>2017-976_011</t>
  </si>
  <si>
    <t>2017-976_021</t>
  </si>
  <si>
    <t>2017-976_097</t>
  </si>
  <si>
    <t>2017-976_010</t>
  </si>
  <si>
    <t>2017-976_002</t>
  </si>
  <si>
    <t>2017-976_080</t>
  </si>
  <si>
    <t>2017-976_054</t>
  </si>
  <si>
    <t>2017-976_025</t>
  </si>
  <si>
    <t>2017-976_031</t>
  </si>
  <si>
    <t>2017-976_041</t>
  </si>
  <si>
    <t>2017-976_058</t>
  </si>
  <si>
    <t>2017-976_016</t>
  </si>
  <si>
    <t>2017-976_006</t>
  </si>
  <si>
    <t>2017-976_066</t>
  </si>
  <si>
    <t>2017-976_027</t>
  </si>
  <si>
    <t>2017-976_0106</t>
  </si>
  <si>
    <t>2017-976_089</t>
  </si>
  <si>
    <t>2017-976_071</t>
  </si>
  <si>
    <t>2017-976_042</t>
  </si>
  <si>
    <t>2017-976_072</t>
  </si>
  <si>
    <t>2017-976_034</t>
  </si>
  <si>
    <t>2017-976_007</t>
  </si>
  <si>
    <t>2017-976_003</t>
  </si>
  <si>
    <t>2017-976_094</t>
  </si>
  <si>
    <t>2017-976_0102</t>
  </si>
  <si>
    <t>2017-976_029</t>
  </si>
  <si>
    <t>2017-976_099</t>
  </si>
  <si>
    <t>2017-976_048</t>
  </si>
  <si>
    <t>2017-976_044</t>
  </si>
  <si>
    <t>2017-976_0110</t>
  </si>
  <si>
    <t>2017-976_020</t>
  </si>
  <si>
    <t>2017-976_023</t>
  </si>
  <si>
    <t>2017-976_070</t>
  </si>
  <si>
    <t>2017-976_022</t>
  </si>
  <si>
    <t>2017-976_0100</t>
  </si>
  <si>
    <t>2017-976_019</t>
  </si>
  <si>
    <t>2017-976_063</t>
  </si>
  <si>
    <t>2017-976_090</t>
  </si>
  <si>
    <t>2017-976_036</t>
  </si>
  <si>
    <t>2017-976_095</t>
  </si>
  <si>
    <t>2017-976_014</t>
  </si>
  <si>
    <t>2017-976_096</t>
  </si>
  <si>
    <t>2017-976_040</t>
  </si>
  <si>
    <t>2017-976_013</t>
  </si>
  <si>
    <t>2017-976_032</t>
  </si>
  <si>
    <t>2017-976_084</t>
  </si>
  <si>
    <t>2017-976_018</t>
  </si>
  <si>
    <t>2017-976_074</t>
  </si>
  <si>
    <t>2017-976_069</t>
  </si>
  <si>
    <t>2017-976_051</t>
  </si>
  <si>
    <t>2017-976_064</t>
  </si>
  <si>
    <t>2017-976_065</t>
  </si>
  <si>
    <t>2017-976_033</t>
  </si>
  <si>
    <t xml:space="preserve">Success Creek Fm. </t>
  </si>
  <si>
    <t>2017-978_169</t>
  </si>
  <si>
    <t>2017-978_193</t>
  </si>
  <si>
    <t>2017-978_095</t>
  </si>
  <si>
    <t>2017-978_062</t>
  </si>
  <si>
    <t>2017-978_191</t>
  </si>
  <si>
    <t>2017-978_139</t>
  </si>
  <si>
    <t>2017-978_198</t>
  </si>
  <si>
    <t>2017-978_223</t>
  </si>
  <si>
    <t>2017-978_212</t>
  </si>
  <si>
    <t>2017-978_125</t>
  </si>
  <si>
    <t>2017-978_213</t>
  </si>
  <si>
    <t>2017-978_131</t>
  </si>
  <si>
    <t>2017-978_119</t>
  </si>
  <si>
    <t>2017-978_192</t>
  </si>
  <si>
    <t>2017-978_186</t>
  </si>
  <si>
    <t>2017-978_156</t>
  </si>
  <si>
    <t>2017-978_084</t>
  </si>
  <si>
    <t>2017-978_154</t>
  </si>
  <si>
    <t>2017-978_244</t>
  </si>
  <si>
    <t>2017-978_210</t>
  </si>
  <si>
    <t>2017-978_117</t>
  </si>
  <si>
    <t>2017-978_234</t>
  </si>
  <si>
    <t>2017-978_140</t>
  </si>
  <si>
    <t>2017-978_205</t>
  </si>
  <si>
    <t>2017-978_187</t>
  </si>
  <si>
    <t>2017-978_204</t>
  </si>
  <si>
    <t>2017-978_243</t>
  </si>
  <si>
    <t>2017-978_061</t>
  </si>
  <si>
    <t>2017-978_226</t>
  </si>
  <si>
    <t>2017-978_055</t>
  </si>
  <si>
    <t>2017-978_216</t>
  </si>
  <si>
    <t>2017-978_194</t>
  </si>
  <si>
    <t>2017-978_200</t>
  </si>
  <si>
    <t>2017-978_189</t>
  </si>
  <si>
    <t>2017-978_129</t>
  </si>
  <si>
    <t>2017-978_110</t>
  </si>
  <si>
    <t>2017-978_151</t>
  </si>
  <si>
    <t>2017-978_098</t>
  </si>
  <si>
    <t>2017-978_079</t>
  </si>
  <si>
    <t>2017-978_221</t>
  </si>
  <si>
    <t>2017-978_177</t>
  </si>
  <si>
    <t>2017-978_107</t>
  </si>
  <si>
    <t>2017-978_203</t>
  </si>
  <si>
    <t>2017-978_222</t>
  </si>
  <si>
    <t>2017-978_103</t>
  </si>
  <si>
    <t>2017-978_097</t>
  </si>
  <si>
    <t>2017-978_179</t>
  </si>
  <si>
    <t>2017-978_168</t>
  </si>
  <si>
    <t>2017-978_149</t>
  </si>
  <si>
    <t>2017-978_134</t>
  </si>
  <si>
    <t>2017-978_080</t>
  </si>
  <si>
    <t>2017-978_113</t>
  </si>
  <si>
    <t>2017-978_162</t>
  </si>
  <si>
    <t>2017-978_108</t>
  </si>
  <si>
    <t>2017-978_196</t>
  </si>
  <si>
    <t>2017-978_195</t>
  </si>
  <si>
    <t>2017-978_100</t>
  </si>
  <si>
    <t>2017-978_219</t>
  </si>
  <si>
    <t>2017-978_180</t>
  </si>
  <si>
    <t>2017-978_057</t>
  </si>
  <si>
    <t>2017-978_178</t>
  </si>
  <si>
    <t>2017-978_148</t>
  </si>
  <si>
    <t>2017-978_094</t>
  </si>
  <si>
    <t>2017-978_190</t>
  </si>
  <si>
    <t>2017-978_130</t>
  </si>
  <si>
    <t>2017-978_214</t>
  </si>
  <si>
    <t>2017-978_121</t>
  </si>
  <si>
    <t>2017-978_230</t>
  </si>
  <si>
    <t>2017-978_181</t>
  </si>
  <si>
    <t>2017-978_166</t>
  </si>
  <si>
    <t>2017-978_132</t>
  </si>
  <si>
    <t>2017-978_227</t>
  </si>
  <si>
    <t>2017-978_112</t>
  </si>
  <si>
    <t>2017-978_082</t>
  </si>
  <si>
    <t>2017-978_218</t>
  </si>
  <si>
    <t>2017-978_102</t>
  </si>
  <si>
    <t>2017-978_246</t>
  </si>
  <si>
    <t>2017-978_229</t>
  </si>
  <si>
    <t>2017-978_114</t>
  </si>
  <si>
    <t>2017-978_158</t>
  </si>
  <si>
    <t>2017-978_248</t>
  </si>
  <si>
    <t>2017-978_060</t>
  </si>
  <si>
    <t>2017-978_116</t>
  </si>
  <si>
    <t>2017-978_242</t>
  </si>
  <si>
    <t>2017-978_197</t>
  </si>
  <si>
    <t>2017-978_137</t>
  </si>
  <si>
    <t>2017-978_138</t>
  </si>
  <si>
    <t>2017-978_232</t>
  </si>
  <si>
    <t>2017-978_127</t>
  </si>
  <si>
    <t>2017-978_081</t>
  </si>
  <si>
    <t>2017-978_174</t>
  </si>
  <si>
    <t>2017-978_240</t>
  </si>
  <si>
    <t>2017-978_065</t>
  </si>
  <si>
    <t>2017-978_155</t>
  </si>
  <si>
    <t>2017-978_066</t>
  </si>
  <si>
    <t>2017-978_184</t>
  </si>
  <si>
    <t>2017-978_096</t>
  </si>
  <si>
    <t>2017-978_071</t>
  </si>
  <si>
    <t>2017-978_202</t>
  </si>
  <si>
    <t>2017-978_144</t>
  </si>
  <si>
    <t>2017-978_176</t>
  </si>
  <si>
    <t>2017-978_085</t>
  </si>
  <si>
    <t>2017-978_147</t>
  </si>
  <si>
    <t>2017-978_141</t>
  </si>
  <si>
    <t>2017-978_250</t>
  </si>
  <si>
    <t>2017-978_231</t>
  </si>
  <si>
    <t>2017-978_128</t>
  </si>
  <si>
    <t>2017-978_088</t>
  </si>
  <si>
    <t>2017-978_165</t>
  </si>
  <si>
    <t>2017-978_076</t>
  </si>
  <si>
    <t>2017-978_123</t>
  </si>
  <si>
    <t>2017-978_078</t>
  </si>
  <si>
    <t>2017-978_247</t>
  </si>
  <si>
    <t>2017-978_152</t>
  </si>
  <si>
    <t>2017-978_106</t>
  </si>
  <si>
    <t>2017-978_133</t>
  </si>
  <si>
    <t>2017-978_241</t>
  </si>
  <si>
    <t>2017-978_124</t>
  </si>
  <si>
    <t>2017-978_160</t>
  </si>
  <si>
    <t>2017-978_126</t>
  </si>
  <si>
    <t>2017-978_068</t>
  </si>
  <si>
    <t>2017-978_183</t>
  </si>
  <si>
    <t>2017-978_074</t>
  </si>
  <si>
    <t>2017-978_145</t>
  </si>
  <si>
    <t>2017-978_135</t>
  </si>
  <si>
    <t>2017-978_161</t>
  </si>
  <si>
    <t>2017-978_164</t>
  </si>
  <si>
    <t>2017-978_157</t>
  </si>
  <si>
    <t>2017-978_167</t>
  </si>
  <si>
    <t>2017-978_153</t>
  </si>
  <si>
    <t>2017-978_185</t>
  </si>
  <si>
    <t>2017-978_069</t>
  </si>
  <si>
    <t>2017-978_143</t>
  </si>
  <si>
    <t>2017-978_245</t>
  </si>
  <si>
    <t>2017-978_150</t>
  </si>
  <si>
    <t>2017-978_171</t>
  </si>
  <si>
    <t>2017-978_118</t>
  </si>
  <si>
    <t>2017-978_091</t>
  </si>
  <si>
    <t>2017-978_173</t>
  </si>
  <si>
    <t>2017-978_182</t>
  </si>
  <si>
    <t>2017-978_228</t>
  </si>
  <si>
    <t>2017-978_067</t>
  </si>
  <si>
    <t>2017-978_225</t>
  </si>
  <si>
    <t>2017-978_064</t>
  </si>
  <si>
    <t>2017-978_090</t>
  </si>
  <si>
    <t>2017-978_086</t>
  </si>
  <si>
    <t>2017-978_092</t>
  </si>
  <si>
    <t>2017-978_220</t>
  </si>
  <si>
    <t>2017-978_120</t>
  </si>
  <si>
    <t>2017-978_236</t>
  </si>
  <si>
    <t>2017-978_142</t>
  </si>
  <si>
    <t>2017-978_206</t>
  </si>
  <si>
    <t>2017-978_093</t>
  </si>
  <si>
    <t>2017-978_217</t>
  </si>
  <si>
    <t>2017-978_224</t>
  </si>
  <si>
    <t>2017-978_104</t>
  </si>
  <si>
    <t>2017-978_237</t>
  </si>
  <si>
    <t>2017-978_109</t>
  </si>
  <si>
    <t>Northern Arthur Lineament. Bowry Formation Correlative</t>
  </si>
  <si>
    <t>ratio</t>
  </si>
  <si>
    <t>2s</t>
  </si>
  <si>
    <t>2018-351_003</t>
  </si>
  <si>
    <t>2018-351_014</t>
  </si>
  <si>
    <t>2018-351_090</t>
  </si>
  <si>
    <t>2018-351_024</t>
  </si>
  <si>
    <t>2018-351_004</t>
  </si>
  <si>
    <t>2018-351_035</t>
  </si>
  <si>
    <t>2018-351_068</t>
  </si>
  <si>
    <t>2018-351_051</t>
  </si>
  <si>
    <t>2018-351_042</t>
  </si>
  <si>
    <t>2018-351_013</t>
  </si>
  <si>
    <t>2018-351_091</t>
  </si>
  <si>
    <t>2018-351_075</t>
  </si>
  <si>
    <t>2018-351_038</t>
  </si>
  <si>
    <t>2018-351_100</t>
  </si>
  <si>
    <t>2018-351_033</t>
  </si>
  <si>
    <t>2018-351_011</t>
  </si>
  <si>
    <t>2018-351_064</t>
  </si>
  <si>
    <t>2018-351_073</t>
  </si>
  <si>
    <t>2018-351_001</t>
  </si>
  <si>
    <t>2018-351_002</t>
  </si>
  <si>
    <t>2018-351_046</t>
  </si>
  <si>
    <t>2018-351_059</t>
  </si>
  <si>
    <t>2018-351_098</t>
  </si>
  <si>
    <t>2018-351_006</t>
  </si>
  <si>
    <t>2018-351_095</t>
  </si>
  <si>
    <t>2018-351_065</t>
  </si>
  <si>
    <t>2018-351_080</t>
  </si>
  <si>
    <t>2018-351_022</t>
  </si>
  <si>
    <t>2018-351_044</t>
  </si>
  <si>
    <t>2018-351_085</t>
  </si>
  <si>
    <t>2018-351_088</t>
  </si>
  <si>
    <t>2018-351_025</t>
  </si>
  <si>
    <t>2018-351_015</t>
  </si>
  <si>
    <t>2018-351_032</t>
  </si>
  <si>
    <t>2018-351_019</t>
  </si>
  <si>
    <t>2018-351_084</t>
  </si>
  <si>
    <t>2018-351_067</t>
  </si>
  <si>
    <t>2018-351_037</t>
  </si>
  <si>
    <t>2018-351_020</t>
  </si>
  <si>
    <t>2018-351_031</t>
  </si>
  <si>
    <t>2018-351_034</t>
  </si>
  <si>
    <t>2018-351_082</t>
  </si>
  <si>
    <t>2018-351_070</t>
  </si>
  <si>
    <t>2018-351_048</t>
  </si>
  <si>
    <t>2018-351_094</t>
  </si>
  <si>
    <t>2018-351_061</t>
  </si>
  <si>
    <t>2018-351_028</t>
  </si>
  <si>
    <t>2018-351_043</t>
  </si>
  <si>
    <t>2018-351_066</t>
  </si>
  <si>
    <t>2018-351_058</t>
  </si>
  <si>
    <t>2018-351_021</t>
  </si>
  <si>
    <t>2018-351_040</t>
  </si>
  <si>
    <t>2018-351_030</t>
  </si>
  <si>
    <t>2018-351_079</t>
  </si>
  <si>
    <t>2018-351_096</t>
  </si>
  <si>
    <t>2018-351_074</t>
  </si>
  <si>
    <t>2018-351_062</t>
  </si>
  <si>
    <t>2018-351_045</t>
  </si>
  <si>
    <t>2018-351_016</t>
  </si>
  <si>
    <t>2018-351_076</t>
  </si>
  <si>
    <t>2018-351_041</t>
  </si>
  <si>
    <t>2018-351_086</t>
  </si>
  <si>
    <t>2018-351_063</t>
  </si>
  <si>
    <t>2018-351_029</t>
  </si>
  <si>
    <t>2018-351_005</t>
  </si>
  <si>
    <t>2018-351_049</t>
  </si>
  <si>
    <t>2018-351_097</t>
  </si>
  <si>
    <t>2018-351_012</t>
  </si>
  <si>
    <t>2018-351_010</t>
  </si>
  <si>
    <t>2018-351_023</t>
  </si>
  <si>
    <t>2018-351_018</t>
  </si>
  <si>
    <t>2018-351_050</t>
  </si>
  <si>
    <t>2018-351_083</t>
  </si>
  <si>
    <t>2018-351_009</t>
  </si>
  <si>
    <t>2018-351_053</t>
  </si>
  <si>
    <t>2018-351_027</t>
  </si>
  <si>
    <t>2018-351_017</t>
  </si>
  <si>
    <t>2018-351_089</t>
  </si>
  <si>
    <t>2018-351_078</t>
  </si>
  <si>
    <t>Keith Schist</t>
  </si>
  <si>
    <t>2018-352_055</t>
  </si>
  <si>
    <t>2018-352_117</t>
  </si>
  <si>
    <t>2018-352_036</t>
  </si>
  <si>
    <t>2018-352_002</t>
  </si>
  <si>
    <t>2018-352_021</t>
  </si>
  <si>
    <t>2018-352_121</t>
  </si>
  <si>
    <t>2018-352_060</t>
  </si>
  <si>
    <t>2018-352_134</t>
  </si>
  <si>
    <t>2018-352_125</t>
  </si>
  <si>
    <t>2018-352_003</t>
  </si>
  <si>
    <t>2018-352_069</t>
  </si>
  <si>
    <t>2018-352_071</t>
  </si>
  <si>
    <t>2018-352_127</t>
  </si>
  <si>
    <t>2018-352_040</t>
  </si>
  <si>
    <t>2018-352_120</t>
  </si>
  <si>
    <t>2018-352_119</t>
  </si>
  <si>
    <t>2018-352_013</t>
  </si>
  <si>
    <t>2018-352_103</t>
  </si>
  <si>
    <t>2018-352_131</t>
  </si>
  <si>
    <t>2018-352_038</t>
  </si>
  <si>
    <t>2018-352_015</t>
  </si>
  <si>
    <t>2018-352_024</t>
  </si>
  <si>
    <t>2018-352_116</t>
  </si>
  <si>
    <t>2018-352_066</t>
  </si>
  <si>
    <t>2018-352_001</t>
  </si>
  <si>
    <t>2018-352_114</t>
  </si>
  <si>
    <t>2018-352_123</t>
  </si>
  <si>
    <t>2018-352_112</t>
  </si>
  <si>
    <t>2018-352_087</t>
  </si>
  <si>
    <t>2018-352_109</t>
  </si>
  <si>
    <t>2018-352_046</t>
  </si>
  <si>
    <t>2018-352_126</t>
  </si>
  <si>
    <t>2018-352_097</t>
  </si>
  <si>
    <t>2018-352_012</t>
  </si>
  <si>
    <t>2018-352_094</t>
  </si>
  <si>
    <t>2018-352_032</t>
  </si>
  <si>
    <t>2018-352_061</t>
  </si>
  <si>
    <t>2018-352_037</t>
  </si>
  <si>
    <t>2018-352_006</t>
  </si>
  <si>
    <t>2018-352_091</t>
  </si>
  <si>
    <t>2018-352_101</t>
  </si>
  <si>
    <t>2018-352_077</t>
  </si>
  <si>
    <t>2018-352_050</t>
  </si>
  <si>
    <t>2018-352_104</t>
  </si>
  <si>
    <t>2018-352_044</t>
  </si>
  <si>
    <t>2018-352_057</t>
  </si>
  <si>
    <t>2018-352_088</t>
  </si>
  <si>
    <t>2018-352_010</t>
  </si>
  <si>
    <t>2018-352_110</t>
  </si>
  <si>
    <t>2018-352_090</t>
  </si>
  <si>
    <t>2018-352_005</t>
  </si>
  <si>
    <t>2018-352_105</t>
  </si>
  <si>
    <t>2018-352_018</t>
  </si>
  <si>
    <t>2018-352_072</t>
  </si>
  <si>
    <t>2018-352_089</t>
  </si>
  <si>
    <t>2018-352_023</t>
  </si>
  <si>
    <t>2018-352_124</t>
  </si>
  <si>
    <t>2018-352_107</t>
  </si>
  <si>
    <t>2018-352_084</t>
  </si>
  <si>
    <t>2018-352_078</t>
  </si>
  <si>
    <t>2018-352_133</t>
  </si>
  <si>
    <t>2018-352_113</t>
  </si>
  <si>
    <t>2018-352_098</t>
  </si>
  <si>
    <t>2018-352_129</t>
  </si>
  <si>
    <t>2018-352_063</t>
  </si>
  <si>
    <t>2018-352_029</t>
  </si>
  <si>
    <t>2018-352_075</t>
  </si>
  <si>
    <t>2018-352_020</t>
  </si>
  <si>
    <t>2018-352_080</t>
  </si>
  <si>
    <t>2018-352_026</t>
  </si>
  <si>
    <t>2018-352_047</t>
  </si>
  <si>
    <t>2018-352_079</t>
  </si>
  <si>
    <t>2018-352_082</t>
  </si>
  <si>
    <t>2018-352_053</t>
  </si>
  <si>
    <t>2018-352_065</t>
  </si>
  <si>
    <t>2018-352_034</t>
  </si>
  <si>
    <t>2018-352_132</t>
  </si>
  <si>
    <t>2018-352_074</t>
  </si>
  <si>
    <t>2018-352_017</t>
  </si>
  <si>
    <t>2018-352_083</t>
  </si>
  <si>
    <t>2018-352_076</t>
  </si>
  <si>
    <t>2018-352_128</t>
  </si>
  <si>
    <t>2018-352_041</t>
  </si>
  <si>
    <t>2018-352_115</t>
  </si>
  <si>
    <t>2018-352_073</t>
  </si>
  <si>
    <t>2018-352_054</t>
  </si>
  <si>
    <t>2018-352_052</t>
  </si>
  <si>
    <t>2018-352_035</t>
  </si>
  <si>
    <t>2018-352_059</t>
  </si>
  <si>
    <t>2018-352_102</t>
  </si>
  <si>
    <t>2018-352_033</t>
  </si>
  <si>
    <t>2018-352_028</t>
  </si>
  <si>
    <t>2018-352_042</t>
  </si>
  <si>
    <t>2018-352_122</t>
  </si>
  <si>
    <t>2018-352_048</t>
  </si>
  <si>
    <t>2018-352_030</t>
  </si>
  <si>
    <t>2018-352_106</t>
  </si>
  <si>
    <t>2018-352_118</t>
  </si>
  <si>
    <t>2018-352_108</t>
  </si>
  <si>
    <t>2018-352_007</t>
  </si>
  <si>
    <t>2018-352_096</t>
  </si>
  <si>
    <t>2018-352_049</t>
  </si>
  <si>
    <t>2018-352_014</t>
  </si>
  <si>
    <t>2018-352_011</t>
  </si>
  <si>
    <t>2018-352_086</t>
  </si>
  <si>
    <t>2018-352_085</t>
  </si>
  <si>
    <t>2018-352_058</t>
  </si>
  <si>
    <t>2018-352_008</t>
  </si>
  <si>
    <t>2018-352_027</t>
  </si>
  <si>
    <t>2018-352_093</t>
  </si>
  <si>
    <t>2018-352_031</t>
  </si>
  <si>
    <t>2018-352_062</t>
  </si>
  <si>
    <t>2018-352_043</t>
  </si>
  <si>
    <t>2018-352_039</t>
  </si>
  <si>
    <t>2018-352_056</t>
  </si>
  <si>
    <t>2018-352_022</t>
  </si>
  <si>
    <t>2018-352_064</t>
  </si>
  <si>
    <t>2018-352_111</t>
  </si>
  <si>
    <t>2018-352_009</t>
  </si>
  <si>
    <t>2018-352_016</t>
  </si>
  <si>
    <t>2018-352_095</t>
  </si>
  <si>
    <t>2018-352_100</t>
  </si>
  <si>
    <t>2018-352_135</t>
  </si>
  <si>
    <t>2018-352_081</t>
  </si>
  <si>
    <t>2018-352_130</t>
  </si>
  <si>
    <t>2018-355_045</t>
  </si>
  <si>
    <t>2018-355_034</t>
  </si>
  <si>
    <t>2018-355_022</t>
  </si>
  <si>
    <t>2018-355_002</t>
  </si>
  <si>
    <t>2018-355_061</t>
  </si>
  <si>
    <t>2018-355_037</t>
  </si>
  <si>
    <t>2018-355_017</t>
  </si>
  <si>
    <t>2018-355_007</t>
  </si>
  <si>
    <t>2018-355_057</t>
  </si>
  <si>
    <t>2018-355_033</t>
  </si>
  <si>
    <t>2018-355_051</t>
  </si>
  <si>
    <t>2018-355_043</t>
  </si>
  <si>
    <t>2018-355_004</t>
  </si>
  <si>
    <t>2018-355_005</t>
  </si>
  <si>
    <t>2018-355_026</t>
  </si>
  <si>
    <t>2018-355_018</t>
  </si>
  <si>
    <t>2018-355_031</t>
  </si>
  <si>
    <t>2018-355_014</t>
  </si>
  <si>
    <t>2018-355_040</t>
  </si>
  <si>
    <t>2018-355_041</t>
  </si>
  <si>
    <t>2018-355_052</t>
  </si>
  <si>
    <t>2018-355_032</t>
  </si>
  <si>
    <t>2018-355_035</t>
  </si>
  <si>
    <t>2018-355_023</t>
  </si>
  <si>
    <t>2018-355_021</t>
  </si>
  <si>
    <t>2018-355_044</t>
  </si>
  <si>
    <t>2018-355_024</t>
  </si>
  <si>
    <t>2018-355_058</t>
  </si>
  <si>
    <t>2018-355_008</t>
  </si>
  <si>
    <t>2018-355_053</t>
  </si>
  <si>
    <t>2018-355_020</t>
  </si>
  <si>
    <t>2018-355_010</t>
  </si>
  <si>
    <t>2018-355_011</t>
  </si>
  <si>
    <t>2018-355_039</t>
  </si>
  <si>
    <t>2018-355_030</t>
  </si>
  <si>
    <t>2018-355_016</t>
  </si>
  <si>
    <t>2018-355_009</t>
  </si>
  <si>
    <t>2018-355_063</t>
  </si>
  <si>
    <t>2018-355_019</t>
  </si>
  <si>
    <t>2018-355_050</t>
  </si>
  <si>
    <t>2018-355_047</t>
  </si>
  <si>
    <t>2018-355_003</t>
  </si>
  <si>
    <t>2018-356_010</t>
  </si>
  <si>
    <t>2018-356_122</t>
  </si>
  <si>
    <t>2018-356_056</t>
  </si>
  <si>
    <t>2018-356_020</t>
  </si>
  <si>
    <t>2018-356_058</t>
  </si>
  <si>
    <t>2018-356_004</t>
  </si>
  <si>
    <t>2018-356_033</t>
  </si>
  <si>
    <t>2018-356_046</t>
  </si>
  <si>
    <t>2018-356_087a</t>
  </si>
  <si>
    <t>2018-356_078</t>
  </si>
  <si>
    <t>2018-356_031</t>
  </si>
  <si>
    <t>2018-356_063</t>
  </si>
  <si>
    <t>2018-356_118</t>
  </si>
  <si>
    <t>2018-356_099</t>
  </si>
  <si>
    <t>2018-356_127</t>
  </si>
  <si>
    <t>2018-356_077</t>
  </si>
  <si>
    <t>2018-356_006</t>
  </si>
  <si>
    <t>2018-356_008</t>
  </si>
  <si>
    <t>2018-356_039</t>
  </si>
  <si>
    <t>2018-356_087b</t>
  </si>
  <si>
    <t>2018-356_072</t>
  </si>
  <si>
    <t>2018-356_005</t>
  </si>
  <si>
    <t>2018-356_043</t>
  </si>
  <si>
    <t>2018-356_026</t>
  </si>
  <si>
    <t>2018-356_109a</t>
  </si>
  <si>
    <t>2018-356_091</t>
  </si>
  <si>
    <t>2018-356_124</t>
  </si>
  <si>
    <t>2018-356_102</t>
  </si>
  <si>
    <t>2018-356_083</t>
  </si>
  <si>
    <t>2018-356_073</t>
  </si>
  <si>
    <t>2018-356_120</t>
  </si>
  <si>
    <t>2018-356_028</t>
  </si>
  <si>
    <t>2018-356_034</t>
  </si>
  <si>
    <t>2018-356_114</t>
  </si>
  <si>
    <t>2018-356_112</t>
  </si>
  <si>
    <t>2018-356_007</t>
  </si>
  <si>
    <t>2018-356_001</t>
  </si>
  <si>
    <t>2018-356_025</t>
  </si>
  <si>
    <t>2018-356_016</t>
  </si>
  <si>
    <t>2018-356_055</t>
  </si>
  <si>
    <t>2018-356_125</t>
  </si>
  <si>
    <t>2018-356_121</t>
  </si>
  <si>
    <t>2018-356_002</t>
  </si>
  <si>
    <t>2018-356_074</t>
  </si>
  <si>
    <t>2018-356_029</t>
  </si>
  <si>
    <t>2018-356_019</t>
  </si>
  <si>
    <t>2018-356_105</t>
  </si>
  <si>
    <t>2018-356_128</t>
  </si>
  <si>
    <t>2018-356_094</t>
  </si>
  <si>
    <t>2018-356_123</t>
  </si>
  <si>
    <t>2018-356_014</t>
  </si>
  <si>
    <t>2018-356_049</t>
  </si>
  <si>
    <t>2018-356_095</t>
  </si>
  <si>
    <t>2018-356_015</t>
  </si>
  <si>
    <t>2018-356_084</t>
  </si>
  <si>
    <t>2018-356_045</t>
  </si>
  <si>
    <t>2018-356_037</t>
  </si>
  <si>
    <t>2018-356_126</t>
  </si>
  <si>
    <t>2018-356_080</t>
  </si>
  <si>
    <t>2018-356_012</t>
  </si>
  <si>
    <t>2018-356_003</t>
  </si>
  <si>
    <t>2018-356_018</t>
  </si>
  <si>
    <t>2018-356_098</t>
  </si>
  <si>
    <t>2018-356_017</t>
  </si>
  <si>
    <t>2018-356_047</t>
  </si>
  <si>
    <t>2018-356_069</t>
  </si>
  <si>
    <t>2018-356_051</t>
  </si>
  <si>
    <t>2018-356_021</t>
  </si>
  <si>
    <t>2018-356_030</t>
  </si>
  <si>
    <t>2018-356_060</t>
  </si>
  <si>
    <t>2018-356_106</t>
  </si>
  <si>
    <t>2018-356_023</t>
  </si>
  <si>
    <t>2018-356_085</t>
  </si>
  <si>
    <t>2018-356_071</t>
  </si>
  <si>
    <t>2018-356_038</t>
  </si>
  <si>
    <t>2018-356_048</t>
  </si>
  <si>
    <t>2018-356_050</t>
  </si>
  <si>
    <t>2018-356_035</t>
  </si>
  <si>
    <t>2018-356_082</t>
  </si>
  <si>
    <t>2018-356_116</t>
  </si>
  <si>
    <t>2018-356_068</t>
  </si>
  <si>
    <t>2018-356_036</t>
  </si>
  <si>
    <t>2018-356_097</t>
  </si>
  <si>
    <t>2018-356_042</t>
  </si>
  <si>
    <t>2018-356_070</t>
  </si>
  <si>
    <t>2018-356_107</t>
  </si>
  <si>
    <t>2018-356_062</t>
  </si>
  <si>
    <t>2018-356_076</t>
  </si>
  <si>
    <t>2018-356_109b</t>
  </si>
  <si>
    <t>2018-356_105b</t>
  </si>
  <si>
    <t>2018-356_027</t>
  </si>
  <si>
    <t>2018-356_100</t>
  </si>
  <si>
    <t>2018-356_011</t>
  </si>
  <si>
    <t>2018-356_119</t>
  </si>
  <si>
    <t>2018-356_057</t>
  </si>
  <si>
    <t>2018-356_041</t>
  </si>
  <si>
    <t>2018-356_024</t>
  </si>
  <si>
    <t>2018-356_022</t>
  </si>
  <si>
    <t>2018-356_079</t>
  </si>
  <si>
    <t>2018-356_110b</t>
  </si>
  <si>
    <t>2018-356_117</t>
  </si>
  <si>
    <t>2018-356_090</t>
  </si>
  <si>
    <t>2018-356_013</t>
  </si>
  <si>
    <t>2018-356_129</t>
  </si>
  <si>
    <t>2018-356_053</t>
  </si>
  <si>
    <t>2018-356_009</t>
  </si>
  <si>
    <t>2018-356_088</t>
  </si>
  <si>
    <t>2018-356_044</t>
  </si>
  <si>
    <t>2018-356_096</t>
  </si>
  <si>
    <t>2018-356_093</t>
  </si>
  <si>
    <t>2018-356_130</t>
  </si>
  <si>
    <t>2018-356_092</t>
  </si>
  <si>
    <t>2018-356_086</t>
  </si>
  <si>
    <t>2018-356_040</t>
  </si>
  <si>
    <t>2018-356_066</t>
  </si>
  <si>
    <t>2018-356_064</t>
  </si>
  <si>
    <t>2018-356_101</t>
  </si>
  <si>
    <t>2018-356_089</t>
  </si>
  <si>
    <t>2018-356_059</t>
  </si>
  <si>
    <t>2018-356_110a</t>
  </si>
  <si>
    <t>2018-356_052</t>
  </si>
  <si>
    <t>2018-356_075</t>
  </si>
  <si>
    <t>2018-356_108</t>
  </si>
  <si>
    <t>2018-356_061</t>
  </si>
  <si>
    <t>Forest Conglomerate (Togari Group)</t>
  </si>
  <si>
    <t>Comment</t>
  </si>
  <si>
    <t>207 cor 206Pb/238U</t>
  </si>
  <si>
    <t>% conc</t>
  </si>
  <si>
    <t>208Pb/232Th</t>
  </si>
  <si>
    <t>Pb204</t>
  </si>
  <si>
    <t>Pb206</t>
  </si>
  <si>
    <t>Pb207</t>
  </si>
  <si>
    <t>Pb208</t>
  </si>
  <si>
    <t>Th232</t>
  </si>
  <si>
    <t>U238</t>
  </si>
  <si>
    <t>Ti49</t>
  </si>
  <si>
    <t>Fe56</t>
  </si>
  <si>
    <t>Hf178</t>
  </si>
  <si>
    <t>Hg202</t>
  </si>
  <si>
    <t>Zr91</t>
  </si>
  <si>
    <t>Fe56BG</t>
  </si>
  <si>
    <t>age</t>
  </si>
  <si>
    <t>+/-1 ster</t>
  </si>
  <si>
    <t>ppm</t>
  </si>
  <si>
    <t>at age of zirc</t>
  </si>
  <si>
    <t xml:space="preserve"> age</t>
  </si>
  <si>
    <t>micron</t>
  </si>
  <si>
    <t>rate Hz</t>
  </si>
  <si>
    <t>#</t>
  </si>
  <si>
    <t>2016-127-zr-165</t>
  </si>
  <si>
    <t>AP21C534</t>
  </si>
  <si>
    <t>23mJ</t>
  </si>
  <si>
    <t>2016-127-zr-133</t>
  </si>
  <si>
    <t>AP21C500</t>
  </si>
  <si>
    <t>2016-127-zr-044</t>
  </si>
  <si>
    <t>AP21C400</t>
  </si>
  <si>
    <t>2016-127-zr-020</t>
  </si>
  <si>
    <t>AP21C370</t>
  </si>
  <si>
    <t>2016-127-zr-143</t>
  </si>
  <si>
    <t>AP21C510</t>
  </si>
  <si>
    <t>2016-127-zr-095</t>
  </si>
  <si>
    <t>AP21C457</t>
  </si>
  <si>
    <t>2016-127-zr-098</t>
  </si>
  <si>
    <t>AP21C460</t>
  </si>
  <si>
    <t>2016-127-zr-211</t>
  </si>
  <si>
    <t>AP21C585</t>
  </si>
  <si>
    <t>2016-127-zr-157</t>
  </si>
  <si>
    <t>AP21C526</t>
  </si>
  <si>
    <t>2016-127-zr-086</t>
  </si>
  <si>
    <t>AP21C448</t>
  </si>
  <si>
    <t>2016-127-zr-051</t>
  </si>
  <si>
    <t>AP21C407</t>
  </si>
  <si>
    <t>2016-127-zr-136</t>
  </si>
  <si>
    <t>AP21C503</t>
  </si>
  <si>
    <t>2016-127-zr-037</t>
  </si>
  <si>
    <t>AP21C393</t>
  </si>
  <si>
    <t>2016-127-zr-176</t>
  </si>
  <si>
    <t>AP21C545</t>
  </si>
  <si>
    <t>2016-127-zr-061</t>
  </si>
  <si>
    <t>AP21C420</t>
  </si>
  <si>
    <t>2016-127-zr-031</t>
  </si>
  <si>
    <t>AP21C381</t>
  </si>
  <si>
    <t>2016-127-zr-166</t>
  </si>
  <si>
    <t>AP21C535</t>
  </si>
  <si>
    <t>2016-127-zr-212</t>
  </si>
  <si>
    <t>AP21C586</t>
  </si>
  <si>
    <t>2016-127-zr-085</t>
  </si>
  <si>
    <t>AP21C447</t>
  </si>
  <si>
    <t>2016-127-zr-112</t>
  </si>
  <si>
    <t>AP21C476</t>
  </si>
  <si>
    <t>2016-127-zr-087</t>
  </si>
  <si>
    <t>AP21C449</t>
  </si>
  <si>
    <t>2016-127-zr-156</t>
  </si>
  <si>
    <t>AP21C525</t>
  </si>
  <si>
    <t>2016-127-zr-052</t>
  </si>
  <si>
    <t>AP21C408</t>
  </si>
  <si>
    <t>2016-127-zr-198</t>
  </si>
  <si>
    <t>AP21C570</t>
  </si>
  <si>
    <t>2016-127-zr-167</t>
  </si>
  <si>
    <t>AP21C536</t>
  </si>
  <si>
    <t>2016-127-zr-149</t>
  </si>
  <si>
    <t>AP21C516</t>
  </si>
  <si>
    <t>2016-127-zr-081</t>
  </si>
  <si>
    <t>AP21C443</t>
  </si>
  <si>
    <t>2016-127-zr-079</t>
  </si>
  <si>
    <t>AP21C441</t>
  </si>
  <si>
    <t>2016-127-zr-175</t>
  </si>
  <si>
    <t>AP21C544</t>
  </si>
  <si>
    <t>2016-127-zr-129</t>
  </si>
  <si>
    <t>AP21C496</t>
  </si>
  <si>
    <t>2016-127-zr-062</t>
  </si>
  <si>
    <t>AP21C421</t>
  </si>
  <si>
    <t>2016-127-zr-058</t>
  </si>
  <si>
    <t>AP21C417</t>
  </si>
  <si>
    <t>2016-127-zr-147</t>
  </si>
  <si>
    <t>AP21C514</t>
  </si>
  <si>
    <t>2016-127-zr-042</t>
  </si>
  <si>
    <t>AP21C398</t>
  </si>
  <si>
    <t>2016-127-zr-121</t>
  </si>
  <si>
    <t>AP21C485</t>
  </si>
  <si>
    <t>2016-127-zr-116</t>
  </si>
  <si>
    <t>AP21C480</t>
  </si>
  <si>
    <t>2016-127-zr-106</t>
  </si>
  <si>
    <t>AP21C470</t>
  </si>
  <si>
    <t>2016-127-zr-099</t>
  </si>
  <si>
    <t>AP21C461</t>
  </si>
  <si>
    <t>2016-127-zr-070</t>
  </si>
  <si>
    <t>AP21C429</t>
  </si>
  <si>
    <t>2016-127-zr-108</t>
  </si>
  <si>
    <t>AP21C472</t>
  </si>
  <si>
    <t>2016-127-zr-023</t>
  </si>
  <si>
    <t>AP21C373</t>
  </si>
  <si>
    <t>2016-127-zr-179</t>
  </si>
  <si>
    <t>AP21C548</t>
  </si>
  <si>
    <t>2016-127-zr-068</t>
  </si>
  <si>
    <t>AP21C427</t>
  </si>
  <si>
    <t>2016-127-zr-007</t>
  </si>
  <si>
    <t>AP21C354</t>
  </si>
  <si>
    <t>2016-127-zr-196</t>
  </si>
  <si>
    <t>AP21C568</t>
  </si>
  <si>
    <t>2016-127-zr-152</t>
  </si>
  <si>
    <t>AP21C519</t>
  </si>
  <si>
    <t>2016-127-zr-194</t>
  </si>
  <si>
    <t>AP21C566</t>
  </si>
  <si>
    <t>2016-127-zr-092</t>
  </si>
  <si>
    <t>AP21C454</t>
  </si>
  <si>
    <t>2016-127-zr-142</t>
  </si>
  <si>
    <t>AP21C509</t>
  </si>
  <si>
    <t>2016-127-zr-100</t>
  </si>
  <si>
    <t>AP21C462</t>
  </si>
  <si>
    <t>2016-127-zr-017</t>
  </si>
  <si>
    <t>AP21C367</t>
  </si>
  <si>
    <t>2016-127-zr-134</t>
  </si>
  <si>
    <t>AP21C501</t>
  </si>
  <si>
    <t>2016-127-zr-039</t>
  </si>
  <si>
    <t>AP21C395</t>
  </si>
  <si>
    <t>2016-127-zr-060</t>
  </si>
  <si>
    <t>AP21C419</t>
  </si>
  <si>
    <t>2016-127-zr-197</t>
  </si>
  <si>
    <t>AP21C569</t>
  </si>
  <si>
    <t>2016-127-zr-096</t>
  </si>
  <si>
    <t>AP21C458</t>
  </si>
  <si>
    <t>2016-127-zr-199</t>
  </si>
  <si>
    <t>AP21C571</t>
  </si>
  <si>
    <t>2016-127-zr-180</t>
  </si>
  <si>
    <t>AP21C549</t>
  </si>
  <si>
    <t>2016-127-zr-115</t>
  </si>
  <si>
    <t>AP21C479</t>
  </si>
  <si>
    <t>2016-127-zr-067</t>
  </si>
  <si>
    <t>AP21C426</t>
  </si>
  <si>
    <t>2016-127-zr-128</t>
  </si>
  <si>
    <t>AP21C495</t>
  </si>
  <si>
    <t>2016-127-zr-049</t>
  </si>
  <si>
    <t>AP21C405</t>
  </si>
  <si>
    <t>2016-127-zr-073</t>
  </si>
  <si>
    <t>AP21C432</t>
  </si>
  <si>
    <t>2016-127-zr-185</t>
  </si>
  <si>
    <t>AP21C557</t>
  </si>
  <si>
    <t>2016-127-zr-091</t>
  </si>
  <si>
    <t>AP21C453</t>
  </si>
  <si>
    <t>2016-127-zr-113</t>
  </si>
  <si>
    <t>AP21C477</t>
  </si>
  <si>
    <t>2016-127-zr-214</t>
  </si>
  <si>
    <t>AP21C588</t>
  </si>
  <si>
    <t>2016-127-zr-138</t>
  </si>
  <si>
    <t>AP21C505</t>
  </si>
  <si>
    <t>2016-127-zr-012</t>
  </si>
  <si>
    <t>AP21C359</t>
  </si>
  <si>
    <t>2016-127-zr-126</t>
  </si>
  <si>
    <t>AP21C490</t>
  </si>
  <si>
    <t>2016-127-zr-181</t>
  </si>
  <si>
    <t>AP21C550</t>
  </si>
  <si>
    <t>2016-127-zr-019</t>
  </si>
  <si>
    <t>AP21C369</t>
  </si>
  <si>
    <t>2016-127-zr-050</t>
  </si>
  <si>
    <t>AP21C406</t>
  </si>
  <si>
    <t>2016-127-zr-101</t>
  </si>
  <si>
    <t>AP21C463</t>
  </si>
  <si>
    <t>2016-127-zr-119</t>
  </si>
  <si>
    <t>AP21C483</t>
  </si>
  <si>
    <t>2016-127-zr-169</t>
  </si>
  <si>
    <t>AP21C538</t>
  </si>
  <si>
    <t>2016-127-zr-005</t>
  </si>
  <si>
    <t>AP21C352</t>
  </si>
  <si>
    <t>2016-127-zr-024</t>
  </si>
  <si>
    <t>AP21C374</t>
  </si>
  <si>
    <t>2016-127-zr-018</t>
  </si>
  <si>
    <t>AP21C368</t>
  </si>
  <si>
    <t>2016-127-zr-107</t>
  </si>
  <si>
    <t>AP21C471</t>
  </si>
  <si>
    <t>2016-127-zr-150</t>
  </si>
  <si>
    <t>AP21C517</t>
  </si>
  <si>
    <t>2016-127-zr-146</t>
  </si>
  <si>
    <t>AP21C513</t>
  </si>
  <si>
    <t>2016-127-zr-123</t>
  </si>
  <si>
    <t>AP21C487</t>
  </si>
  <si>
    <t>2016-127-zr-016</t>
  </si>
  <si>
    <t>AP21C366</t>
  </si>
  <si>
    <t>2016-127-zr-210</t>
  </si>
  <si>
    <t>AP21C584</t>
  </si>
  <si>
    <t>2016-127-zr-028</t>
  </si>
  <si>
    <t>AP21C378</t>
  </si>
  <si>
    <t>2016-127-zr-102</t>
  </si>
  <si>
    <t>AP21C466</t>
  </si>
  <si>
    <t>2016-127-zr-191</t>
  </si>
  <si>
    <t>AP21C563</t>
  </si>
  <si>
    <t>2016-127-zr-065</t>
  </si>
  <si>
    <t>AP21C424</t>
  </si>
  <si>
    <t>2016-127-zr-124</t>
  </si>
  <si>
    <t>AP21C488</t>
  </si>
  <si>
    <t>2016-127-zr-059</t>
  </si>
  <si>
    <t>AP21C418</t>
  </si>
  <si>
    <t>2016-127-zr-117</t>
  </si>
  <si>
    <t>AP21C481</t>
  </si>
  <si>
    <t>2016-127-zr-208</t>
  </si>
  <si>
    <t>AP21C582</t>
  </si>
  <si>
    <t>2016-127-zr-008</t>
  </si>
  <si>
    <t>AP21C355</t>
  </si>
  <si>
    <t>2016-127-zr-188</t>
  </si>
  <si>
    <t>AP21C560</t>
  </si>
  <si>
    <t>2016-127-zr-027</t>
  </si>
  <si>
    <t>AP21C377</t>
  </si>
  <si>
    <t>2016-127-zr-104</t>
  </si>
  <si>
    <t>AP21C468</t>
  </si>
  <si>
    <t>2016-127-zr-030</t>
  </si>
  <si>
    <t>AP21C380</t>
  </si>
  <si>
    <t>2016-127-zr-004</t>
  </si>
  <si>
    <t>AP21C351</t>
  </si>
  <si>
    <t>2016-127-zr-120</t>
  </si>
  <si>
    <t>AP21C484</t>
  </si>
  <si>
    <t>2016-127-zr-057</t>
  </si>
  <si>
    <t>AP21C416</t>
  </si>
  <si>
    <t>2016-127-zr-130</t>
  </si>
  <si>
    <t>AP21C497</t>
  </si>
  <si>
    <t>2016-127-zr-141</t>
  </si>
  <si>
    <t>AP21C508</t>
  </si>
  <si>
    <t>2016-127-zr-040</t>
  </si>
  <si>
    <t>AP21C396</t>
  </si>
  <si>
    <t>2016-127-zr-187</t>
  </si>
  <si>
    <t>AP21C559</t>
  </si>
  <si>
    <t>2016-127-zr-209</t>
  </si>
  <si>
    <t>AP21C583</t>
  </si>
  <si>
    <t>2016-127-zr-036</t>
  </si>
  <si>
    <t>AP21C392</t>
  </si>
  <si>
    <t>2016-127-zr-006</t>
  </si>
  <si>
    <t>AP21C353</t>
  </si>
  <si>
    <t>2016-127-zr-072</t>
  </si>
  <si>
    <t>AP21C431</t>
  </si>
  <si>
    <t>2016-127-zr-160</t>
  </si>
  <si>
    <t>AP21C529</t>
  </si>
  <si>
    <t>2016-127-zr-168</t>
  </si>
  <si>
    <t>AP21C537</t>
  </si>
  <si>
    <t>2016-127-zr-200</t>
  </si>
  <si>
    <t>AP21C572</t>
  </si>
  <si>
    <t>2016-127-zr-097</t>
  </si>
  <si>
    <t>AP21C459</t>
  </si>
  <si>
    <t>2016-127-zr-159</t>
  </si>
  <si>
    <t>AP21C528</t>
  </si>
  <si>
    <t>2016-127-zr-090</t>
  </si>
  <si>
    <t>AP21C452</t>
  </si>
  <si>
    <t>2016-127-zr-151</t>
  </si>
  <si>
    <t>AP21C518</t>
  </si>
  <si>
    <t>2016-127-zr-077</t>
  </si>
  <si>
    <t>AP21C439</t>
  </si>
  <si>
    <t>2016-127-zr-009</t>
  </si>
  <si>
    <t>AP21C356</t>
  </si>
  <si>
    <t>2016-127-zr-021</t>
  </si>
  <si>
    <t>AP21C371</t>
  </si>
  <si>
    <t>2016-127-zr-055</t>
  </si>
  <si>
    <t>AP21C414</t>
  </si>
  <si>
    <t>2016-127-zr-132</t>
  </si>
  <si>
    <t>AP21C499</t>
  </si>
  <si>
    <t>2016-127-zr-135</t>
  </si>
  <si>
    <t>AP21C502</t>
  </si>
  <si>
    <t>2016-127-zr-158</t>
  </si>
  <si>
    <t>AP21C527</t>
  </si>
  <si>
    <t>2016-127-zr-026</t>
  </si>
  <si>
    <t>AP21C376</t>
  </si>
  <si>
    <t>2016-127-zr-043</t>
  </si>
  <si>
    <t>AP21C399</t>
  </si>
  <si>
    <t>2016-127-zr-206</t>
  </si>
  <si>
    <t>AP21C578</t>
  </si>
  <si>
    <t>2016-127-zr-103</t>
  </si>
  <si>
    <t>AP21C467</t>
  </si>
  <si>
    <t>2016-127-zr-071</t>
  </si>
  <si>
    <t>AP21C430</t>
  </si>
  <si>
    <t>2016-127-zr-075</t>
  </si>
  <si>
    <t>AP21C434</t>
  </si>
  <si>
    <t>2016-127-zr-014</t>
  </si>
  <si>
    <t>AP21C361</t>
  </si>
  <si>
    <t>2016-127-zr-155</t>
  </si>
  <si>
    <t>AP21C524</t>
  </si>
  <si>
    <t>2016-127-zr-076</t>
  </si>
  <si>
    <t>AP21C435</t>
  </si>
  <si>
    <t>2016-127-zr-204</t>
  </si>
  <si>
    <t>AP21C576</t>
  </si>
  <si>
    <t>2016-127-zr-010</t>
  </si>
  <si>
    <t>AP21C357</t>
  </si>
  <si>
    <t>2016-127-zr-148</t>
  </si>
  <si>
    <t>AP21C515</t>
  </si>
  <si>
    <t>2016-127-zr-162</t>
  </si>
  <si>
    <t>AP21C531</t>
  </si>
  <si>
    <t>2016-127-zr-003</t>
  </si>
  <si>
    <t>AP21C350</t>
  </si>
  <si>
    <t>2016-127-zr-203</t>
  </si>
  <si>
    <t>AP21C575</t>
  </si>
  <si>
    <t>2016-127-zr-084</t>
  </si>
  <si>
    <t>AP21C446</t>
  </si>
  <si>
    <t>2016-127-zr-063</t>
  </si>
  <si>
    <t>AP21C422</t>
  </si>
  <si>
    <t>2016-127-zr-110</t>
  </si>
  <si>
    <t>AP21C474</t>
  </si>
  <si>
    <t>2016-127-zr-034</t>
  </si>
  <si>
    <t>AP21C390</t>
  </si>
  <si>
    <t>2016-127-zr-177</t>
  </si>
  <si>
    <t>AP21C546</t>
  </si>
  <si>
    <t>2016-127-zr-178</t>
  </si>
  <si>
    <t>AP21C547</t>
  </si>
  <si>
    <t>2016-127-zr-066</t>
  </si>
  <si>
    <t>AP21C425</t>
  </si>
  <si>
    <t>2016-127-zr-046</t>
  </si>
  <si>
    <t>AP21C402</t>
  </si>
  <si>
    <t>2016-127-zr-189</t>
  </si>
  <si>
    <t>AP21C561</t>
  </si>
  <si>
    <t>2016-127-zr-048</t>
  </si>
  <si>
    <t>AP21C404</t>
  </si>
  <si>
    <t>2016-127-zr-078</t>
  </si>
  <si>
    <t>AP21C440</t>
  </si>
  <si>
    <t>2016-127-zr-094</t>
  </si>
  <si>
    <t>AP21C456</t>
  </si>
  <si>
    <t>2016-127-zr-088</t>
  </si>
  <si>
    <t>AP21C450</t>
  </si>
  <si>
    <t>2016-127-zr-013</t>
  </si>
  <si>
    <t>AP21C360</t>
  </si>
  <si>
    <t>2016-127-zr-144</t>
  </si>
  <si>
    <t>AP21C511</t>
  </si>
  <si>
    <t>2016-127-zr-164</t>
  </si>
  <si>
    <t>AP21C533</t>
  </si>
  <si>
    <t>2016-127-zr-213</t>
  </si>
  <si>
    <t>AP21C587</t>
  </si>
  <si>
    <t>2016-127-zr-045</t>
  </si>
  <si>
    <t>AP21C401</t>
  </si>
  <si>
    <t>2016-127-zr-131</t>
  </si>
  <si>
    <t>AP21C498</t>
  </si>
  <si>
    <t>2016-127-zr-029</t>
  </si>
  <si>
    <t>AP21C379</t>
  </si>
  <si>
    <t>2016-127-zr-047</t>
  </si>
  <si>
    <t>AP21C403</t>
  </si>
  <si>
    <t>2016-127-zr-069</t>
  </si>
  <si>
    <t>AP21C428</t>
  </si>
  <si>
    <t>2016-127-zr-025</t>
  </si>
  <si>
    <t>AP21C375</t>
  </si>
  <si>
    <t>2016-127-zr-122</t>
  </si>
  <si>
    <t>AP21C486</t>
  </si>
  <si>
    <t>2016-127-zr-137</t>
  </si>
  <si>
    <t>AP21C504</t>
  </si>
  <si>
    <t>2016-127-zr-054</t>
  </si>
  <si>
    <t>AP21C413</t>
  </si>
  <si>
    <t>2016-127-zr-105</t>
  </si>
  <si>
    <t>AP21C469</t>
  </si>
  <si>
    <t>2016-127-zr-041</t>
  </si>
  <si>
    <t>AP21C397</t>
  </si>
  <si>
    <t>2016-127-zr-033</t>
  </si>
  <si>
    <t>AP21C383</t>
  </si>
  <si>
    <t>2016-127-zr-032</t>
  </si>
  <si>
    <t>AP21C382</t>
  </si>
  <si>
    <t>2016-127-zr-161</t>
  </si>
  <si>
    <t>AP21C530</t>
  </si>
  <si>
    <t>2016-127-zr-202</t>
  </si>
  <si>
    <t>AP21C574</t>
  </si>
  <si>
    <t>2016-127-zr-125</t>
  </si>
  <si>
    <t>AP21C489</t>
  </si>
  <si>
    <t>2016-127-zr-170</t>
  </si>
  <si>
    <t>AP21C539</t>
  </si>
  <si>
    <t>2016-127-zr-074</t>
  </si>
  <si>
    <t>AP21C433</t>
  </si>
  <si>
    <t>2016-127-zr-201</t>
  </si>
  <si>
    <t>AP21C573</t>
  </si>
  <si>
    <t>2016-127-zr-154</t>
  </si>
  <si>
    <t>AP21C523</t>
  </si>
  <si>
    <t>2016-127-zr-082</t>
  </si>
  <si>
    <t>AP21C444</t>
  </si>
  <si>
    <t>2016-127-zr-001</t>
  </si>
  <si>
    <t>AP21C348</t>
  </si>
  <si>
    <t>2016-127-zr-011</t>
  </si>
  <si>
    <t>AP21C358</t>
  </si>
  <si>
    <t>2016-127-zr-056</t>
  </si>
  <si>
    <t>AP21C415</t>
  </si>
  <si>
    <t>2016-127-zr-163</t>
  </si>
  <si>
    <t>AP21C532</t>
  </si>
  <si>
    <t>2016-127-zr-173</t>
  </si>
  <si>
    <t>AP21C542</t>
  </si>
  <si>
    <t>2016-127-zr-015</t>
  </si>
  <si>
    <t>AP21C362</t>
  </si>
  <si>
    <t>2016-127-zr-089</t>
  </si>
  <si>
    <t>AP21C451</t>
  </si>
  <si>
    <t>2016-127-zr-145</t>
  </si>
  <si>
    <t>AP21C512</t>
  </si>
  <si>
    <t>Discordant Data</t>
  </si>
  <si>
    <t>2016-127-zr-139</t>
  </si>
  <si>
    <t>AP21C506</t>
  </si>
  <si>
    <t>2016-127-zr-186</t>
  </si>
  <si>
    <t>AP21C558</t>
  </si>
  <si>
    <t>2016-127-zr-184</t>
  </si>
  <si>
    <t>AP21C556</t>
  </si>
  <si>
    <t>2016-127-zr-190</t>
  </si>
  <si>
    <t>AP21C562</t>
  </si>
  <si>
    <t>2016-127-zr-109</t>
  </si>
  <si>
    <t>AP21C473</t>
  </si>
  <si>
    <t>91500_29um</t>
  </si>
  <si>
    <t>AP21C342</t>
  </si>
  <si>
    <t>AP21C343</t>
  </si>
  <si>
    <t>AP21C347</t>
  </si>
  <si>
    <t>AP21C363</t>
  </si>
  <si>
    <t>AP21C387</t>
  </si>
  <si>
    <t>AP21C410</t>
  </si>
  <si>
    <t>AP21C436</t>
  </si>
  <si>
    <t>AP21C464</t>
  </si>
  <si>
    <t>AP21C491</t>
  </si>
  <si>
    <t>AP21C521</t>
  </si>
  <si>
    <t>AP21C551</t>
  </si>
  <si>
    <t>AP21C579</t>
  </si>
  <si>
    <t>Mudtank_29um</t>
  </si>
  <si>
    <t>AP21C345</t>
  </si>
  <si>
    <t>AP21C412</t>
  </si>
  <si>
    <t>AP21C553</t>
  </si>
  <si>
    <t>Plesovice_29um</t>
  </si>
  <si>
    <t>AP21C346</t>
  </si>
  <si>
    <t>AP21C389</t>
  </si>
  <si>
    <t>AP21C438</t>
  </si>
  <si>
    <t>Temora_29um</t>
  </si>
  <si>
    <t>AP21C344</t>
  </si>
  <si>
    <t>AP21C365</t>
  </si>
  <si>
    <t>AP21C493</t>
  </si>
  <si>
    <t>NIST610-Zr_29um</t>
  </si>
  <si>
    <t>AP21C340</t>
  </si>
  <si>
    <t>AP21C341</t>
  </si>
  <si>
    <t>AP21C364</t>
  </si>
  <si>
    <t>AP21C384</t>
  </si>
  <si>
    <t>AP21C385</t>
  </si>
  <si>
    <t>AP21C386</t>
  </si>
  <si>
    <t>AP21C388</t>
  </si>
  <si>
    <t>AP21C411</t>
  </si>
  <si>
    <t>AP21C437</t>
  </si>
  <si>
    <t>AP21C465</t>
  </si>
  <si>
    <t>AP21C492</t>
  </si>
  <si>
    <t>AP21C522</t>
  </si>
  <si>
    <t>AP21C552</t>
  </si>
  <si>
    <t>AP21C580</t>
  </si>
  <si>
    <t>Table A4. Forest Conglomerate Detrital ziron U–Pb data.</t>
  </si>
  <si>
    <t>207 cor 206Pb/238U for &lt;1000</t>
  </si>
  <si>
    <t>preferred age</t>
  </si>
  <si>
    <t>Power</t>
  </si>
  <si>
    <t>mode</t>
  </si>
  <si>
    <t>mJ</t>
  </si>
  <si>
    <t>Jcm-2</t>
  </si>
  <si>
    <t>2015-493_003</t>
  </si>
  <si>
    <t>JN01A0277</t>
  </si>
  <si>
    <t>Repeat of zr-128</t>
  </si>
  <si>
    <t>60mJ</t>
  </si>
  <si>
    <t>spot</t>
  </si>
  <si>
    <t>2015-493-Zr-128</t>
  </si>
  <si>
    <t>DE14B228</t>
  </si>
  <si>
    <t>1.4m</t>
  </si>
  <si>
    <t xml:space="preserve">Spot </t>
  </si>
  <si>
    <t>2015-493-Zr-014</t>
  </si>
  <si>
    <t>DE14B097</t>
  </si>
  <si>
    <t>2015-493-Zr-121</t>
  </si>
  <si>
    <t>DE14B221</t>
  </si>
  <si>
    <t>2015-493-Zr-018</t>
  </si>
  <si>
    <t>DE14B104</t>
  </si>
  <si>
    <t>2015-493-Zr-106</t>
  </si>
  <si>
    <t>DE14B204</t>
  </si>
  <si>
    <t>2015-493-Zr-045</t>
  </si>
  <si>
    <t>DE14B134</t>
  </si>
  <si>
    <t>2015-493-Zr-010</t>
  </si>
  <si>
    <t>DE14B093</t>
  </si>
  <si>
    <t>2015-493-Zr-021</t>
  </si>
  <si>
    <t>DE14B107</t>
  </si>
  <si>
    <t>2015-493-Zr-008</t>
  </si>
  <si>
    <t>DE14B091</t>
  </si>
  <si>
    <t>2015-493-Zr-072</t>
  </si>
  <si>
    <t>DE14B164</t>
  </si>
  <si>
    <t>2015-493_019</t>
  </si>
  <si>
    <t>JN01A0293</t>
  </si>
  <si>
    <t>2015-493-Zr-046</t>
  </si>
  <si>
    <t>DE14B135</t>
  </si>
  <si>
    <t>2015-493-Zr-024</t>
  </si>
  <si>
    <t>DE14B110</t>
  </si>
  <si>
    <t>2015-493_018</t>
  </si>
  <si>
    <t>JN01A0292</t>
  </si>
  <si>
    <t>2015-493_025</t>
  </si>
  <si>
    <t>JN01A0299</t>
  </si>
  <si>
    <t>2015-493-Zr-093</t>
  </si>
  <si>
    <t>DE14B188</t>
  </si>
  <si>
    <t>2015-493-Zr-075</t>
  </si>
  <si>
    <t>DE14B170</t>
  </si>
  <si>
    <t>2015-493-Zr-035</t>
  </si>
  <si>
    <t>DE14B124</t>
  </si>
  <si>
    <t>2015-493-Zr-078</t>
  </si>
  <si>
    <t>DE14B173</t>
  </si>
  <si>
    <t>2015-493-Zr-118</t>
  </si>
  <si>
    <t>DE14B218</t>
  </si>
  <si>
    <t>2015-493-Zr-017</t>
  </si>
  <si>
    <t>DE14B103</t>
  </si>
  <si>
    <t>2015-493-Zr-094</t>
  </si>
  <si>
    <t>DE14B192</t>
  </si>
  <si>
    <t>2015-493_010</t>
  </si>
  <si>
    <t>JN01A0284</t>
  </si>
  <si>
    <t>2015-493-Zr-042</t>
  </si>
  <si>
    <t>DE14B131</t>
  </si>
  <si>
    <t>2015-493-Zr-006</t>
  </si>
  <si>
    <t>DE14B089</t>
  </si>
  <si>
    <t>2015-493-Zr-001</t>
  </si>
  <si>
    <t>DE14B084</t>
  </si>
  <si>
    <t>2015-493-Zr-051</t>
  </si>
  <si>
    <t>DE14B140</t>
  </si>
  <si>
    <t>2015-493-Zr-055</t>
  </si>
  <si>
    <t>DE14B147</t>
  </si>
  <si>
    <t>2015-493-Zr-109</t>
  </si>
  <si>
    <t>DE14B207</t>
  </si>
  <si>
    <t>2015-493-Zr-071</t>
  </si>
  <si>
    <t>DE14B163</t>
  </si>
  <si>
    <t>2015-493-Zr-129</t>
  </si>
  <si>
    <t>DE14B229</t>
  </si>
  <si>
    <t>2015-493-Zr-030</t>
  </si>
  <si>
    <t>DE14B116</t>
  </si>
  <si>
    <t>2015-493-Zr-061</t>
  </si>
  <si>
    <t>DE14B153</t>
  </si>
  <si>
    <t>2015-493-Zr-103</t>
  </si>
  <si>
    <t>DE14B201</t>
  </si>
  <si>
    <t>2015-493_016</t>
  </si>
  <si>
    <t>JN01A0290</t>
  </si>
  <si>
    <t>2015-493-Zr-011</t>
  </si>
  <si>
    <t>DE14B094</t>
  </si>
  <si>
    <t>2015-493-Zr-019</t>
  </si>
  <si>
    <t>DE14B105</t>
  </si>
  <si>
    <t>2015-493-Zr-116</t>
  </si>
  <si>
    <t>DE14B216</t>
  </si>
  <si>
    <t>2015-493_011</t>
  </si>
  <si>
    <t>JN01A0285</t>
  </si>
  <si>
    <t>2015-493-Zr-083</t>
  </si>
  <si>
    <t>DE14B178</t>
  </si>
  <si>
    <t>2015-493-Zr-107</t>
  </si>
  <si>
    <t>DE14B205</t>
  </si>
  <si>
    <t>2015-493-Zr-053</t>
  </si>
  <si>
    <t>DE14B142</t>
  </si>
  <si>
    <t>2015-493-Zr-023</t>
  </si>
  <si>
    <t>DE14B109</t>
  </si>
  <si>
    <t>2015-493-Zr-062A</t>
  </si>
  <si>
    <t>DE14B154</t>
  </si>
  <si>
    <t>2015-493_007</t>
  </si>
  <si>
    <t>JN01A0281</t>
  </si>
  <si>
    <t>2015-493-Zr-057</t>
  </si>
  <si>
    <t>DE14B149</t>
  </si>
  <si>
    <t>2015-493_026</t>
  </si>
  <si>
    <t>JN01A0300</t>
  </si>
  <si>
    <t>2015-493-Zr-044</t>
  </si>
  <si>
    <t>DE14B133</t>
  </si>
  <si>
    <t>2015-493-Zr-130</t>
  </si>
  <si>
    <t>DE14B230</t>
  </si>
  <si>
    <t>2015-493-Zr-089</t>
  </si>
  <si>
    <t>DE14B184</t>
  </si>
  <si>
    <t>2015-493-Zr-004</t>
  </si>
  <si>
    <t>DE14B087</t>
  </si>
  <si>
    <t>2015-493_012</t>
  </si>
  <si>
    <t>JN01A0286</t>
  </si>
  <si>
    <t>2015-493-Zr-091</t>
  </si>
  <si>
    <t>DE14B186</t>
  </si>
  <si>
    <t>2015-493-Zr-029</t>
  </si>
  <si>
    <t>DE14B115</t>
  </si>
  <si>
    <t>2015-493-Zr-037</t>
  </si>
  <si>
    <t>DE14B126</t>
  </si>
  <si>
    <t>2015-493-Zr-125</t>
  </si>
  <si>
    <t>DE14B225</t>
  </si>
  <si>
    <t>2015-493-Zr-062B</t>
  </si>
  <si>
    <t>DE14B155</t>
  </si>
  <si>
    <t>2015-493-Zr-066</t>
  </si>
  <si>
    <t>DE14B159</t>
  </si>
  <si>
    <t>2015-493-Zr-100</t>
  </si>
  <si>
    <t>DE14B198</t>
  </si>
  <si>
    <t>2015-493_002</t>
  </si>
  <si>
    <t>JN01A0276</t>
  </si>
  <si>
    <t>2015-493-Zr-101</t>
  </si>
  <si>
    <t>DE14B199</t>
  </si>
  <si>
    <t>2015-493-Zr-123</t>
  </si>
  <si>
    <t>DE14B223</t>
  </si>
  <si>
    <t>2015-493-Zr-041</t>
  </si>
  <si>
    <t>DE14B130</t>
  </si>
  <si>
    <t>2015-493-Zr-132</t>
  </si>
  <si>
    <t>DE14B232</t>
  </si>
  <si>
    <t>2015-493_020</t>
  </si>
  <si>
    <t>JN01A0294</t>
  </si>
  <si>
    <t>2015-493-Zr-005</t>
  </si>
  <si>
    <t>DE14B088</t>
  </si>
  <si>
    <t>2015-493_009</t>
  </si>
  <si>
    <t>JN01A0283</t>
  </si>
  <si>
    <t>2015-493_004</t>
  </si>
  <si>
    <t>JN01A0278</t>
  </si>
  <si>
    <t>2015-493-Zr-047</t>
  </si>
  <si>
    <t>DE14B136</t>
  </si>
  <si>
    <t>2015-493-Zr-112</t>
  </si>
  <si>
    <t>DE14B210</t>
  </si>
  <si>
    <t>2015-493-Zr-020</t>
  </si>
  <si>
    <t>DE14B106</t>
  </si>
  <si>
    <t>2015-493-Zr-031</t>
  </si>
  <si>
    <t>DE14B117</t>
  </si>
  <si>
    <t>2015-493-Zr-056</t>
  </si>
  <si>
    <t>DE14B148</t>
  </si>
  <si>
    <t>2015-493-Zr-081</t>
  </si>
  <si>
    <t>DE14B176</t>
  </si>
  <si>
    <t>2015-493-Zr-048</t>
  </si>
  <si>
    <t>DE14B137</t>
  </si>
  <si>
    <t>2015-493-Zr-052</t>
  </si>
  <si>
    <t>DE14B141</t>
  </si>
  <si>
    <t>2015-493-Zr-003</t>
  </si>
  <si>
    <t>DE14B086</t>
  </si>
  <si>
    <t>2015-493_001</t>
  </si>
  <si>
    <t>JN01A0275</t>
  </si>
  <si>
    <t>2015-493_008</t>
  </si>
  <si>
    <t>JN01A0282</t>
  </si>
  <si>
    <t>2015-493-Zr-115</t>
  </si>
  <si>
    <t>DE14B215</t>
  </si>
  <si>
    <t>2015-493-Zr-120</t>
  </si>
  <si>
    <t>DE14B220</t>
  </si>
  <si>
    <t>2015-493-Zr-096</t>
  </si>
  <si>
    <t>DE14B194</t>
  </si>
  <si>
    <t>2015-493-Zr-108</t>
  </si>
  <si>
    <t>DE14B206</t>
  </si>
  <si>
    <t>2015-493-Zr-012</t>
  </si>
  <si>
    <t>DE14B095</t>
  </si>
  <si>
    <t>2015-493_022</t>
  </si>
  <si>
    <t>JN01A0296</t>
  </si>
  <si>
    <t>2015-493-Zr-127</t>
  </si>
  <si>
    <t>DE14B227</t>
  </si>
  <si>
    <t>2015-493-Zr-068</t>
  </si>
  <si>
    <t>DE14B160</t>
  </si>
  <si>
    <t>2015-493_015</t>
  </si>
  <si>
    <t>JN01A0289</t>
  </si>
  <si>
    <t>2015-493-Zr-034</t>
  </si>
  <si>
    <t>DE14B123</t>
  </si>
  <si>
    <t>2015-493-Zr-117</t>
  </si>
  <si>
    <t>DE14B217</t>
  </si>
  <si>
    <t>2015-493-Zr-079</t>
  </si>
  <si>
    <t>DE14B174</t>
  </si>
  <si>
    <t>2015-493_017</t>
  </si>
  <si>
    <t>JN01A0291</t>
  </si>
  <si>
    <t>2015-493-Zr-087</t>
  </si>
  <si>
    <t>DE14B182</t>
  </si>
  <si>
    <t>2015-493-Zr-092</t>
  </si>
  <si>
    <t>DE14B187</t>
  </si>
  <si>
    <t>2015-493-Zr-099</t>
  </si>
  <si>
    <t>DE14B197</t>
  </si>
  <si>
    <t>2015-493-Zr-070</t>
  </si>
  <si>
    <t>DE14B162</t>
  </si>
  <si>
    <t>2015-493-Zr-013</t>
  </si>
  <si>
    <t>DE14B096</t>
  </si>
  <si>
    <t>2015-493-Zr-059</t>
  </si>
  <si>
    <t>DE14B151</t>
  </si>
  <si>
    <t>2015-493-Zr-102</t>
  </si>
  <si>
    <t>DE14B200</t>
  </si>
  <si>
    <t>2015-493-Zr-027</t>
  </si>
  <si>
    <t>DE14B113</t>
  </si>
  <si>
    <t>2015-493-Zr-026</t>
  </si>
  <si>
    <t>DE14B112</t>
  </si>
  <si>
    <t>2015-493-Zr-119</t>
  </si>
  <si>
    <t>DE14B219</t>
  </si>
  <si>
    <t>2015-493-Zr-111</t>
  </si>
  <si>
    <t>DE14B209</t>
  </si>
  <si>
    <t>2015-493-Zr-090</t>
  </si>
  <si>
    <t>DE14B185</t>
  </si>
  <si>
    <t>2015-493_014</t>
  </si>
  <si>
    <t>JN01A0288</t>
  </si>
  <si>
    <t>2015-493-Zr-122</t>
  </si>
  <si>
    <t>DE14B222</t>
  </si>
  <si>
    <t>2015-493-Zr-073</t>
  </si>
  <si>
    <t>DE14B165</t>
  </si>
  <si>
    <t>2015-493-Zr-126</t>
  </si>
  <si>
    <t>DE14B226</t>
  </si>
  <si>
    <t>2015-493_024</t>
  </si>
  <si>
    <t>JN01A0298</t>
  </si>
  <si>
    <t>2015-493-Zr-038</t>
  </si>
  <si>
    <t>DE14B127</t>
  </si>
  <si>
    <t>2015-493_023</t>
  </si>
  <si>
    <t>JN01A0297</t>
  </si>
  <si>
    <t>2015-493-Zr-033</t>
  </si>
  <si>
    <t>DE14B122</t>
  </si>
  <si>
    <t>2015-493-Zr-077</t>
  </si>
  <si>
    <t>DE14B172</t>
  </si>
  <si>
    <t>2015-493-Zr-076</t>
  </si>
  <si>
    <t>DE14B171</t>
  </si>
  <si>
    <t>2015-493-Zr-002</t>
  </si>
  <si>
    <t>DE14B085</t>
  </si>
  <si>
    <t>2015-493-Zr-058</t>
  </si>
  <si>
    <t>DE14B150</t>
  </si>
  <si>
    <t>2015-493-Zr-063</t>
  </si>
  <si>
    <t>DE14B156</t>
  </si>
  <si>
    <t>2015-493-Zr-025</t>
  </si>
  <si>
    <t>DE14B111</t>
  </si>
  <si>
    <t>2015-493-Zr-049</t>
  </si>
  <si>
    <t>DE14B138</t>
  </si>
  <si>
    <t>2015-493-Zr-036</t>
  </si>
  <si>
    <t>DE14B125</t>
  </si>
  <si>
    <t>2015-493-Zr-022</t>
  </si>
  <si>
    <t>DE14B108</t>
  </si>
  <si>
    <t>2015-493-Zr-028</t>
  </si>
  <si>
    <t>DE14B114</t>
  </si>
  <si>
    <t>2015-493-Zr-065</t>
  </si>
  <si>
    <t>DE14B158</t>
  </si>
  <si>
    <t>2015-493-Zr-074</t>
  </si>
  <si>
    <t>DE14B169</t>
  </si>
  <si>
    <t>2015-493-Zr-113</t>
  </si>
  <si>
    <t>DE14B211</t>
  </si>
  <si>
    <t>2015-493-Zr-015</t>
  </si>
  <si>
    <t>DE14B098</t>
  </si>
  <si>
    <t>2015-493_006</t>
  </si>
  <si>
    <t>JN01A0280</t>
  </si>
  <si>
    <t>2015-493-Zr-043</t>
  </si>
  <si>
    <t>DE14B132</t>
  </si>
  <si>
    <t>2015-493-Zr-124</t>
  </si>
  <si>
    <t>DE14B224</t>
  </si>
  <si>
    <t>2015-493-Zr-088</t>
  </si>
  <si>
    <t>DE14B183</t>
  </si>
  <si>
    <t>2015-493_005</t>
  </si>
  <si>
    <t>JN01A0279</t>
  </si>
  <si>
    <t>2015-493-Zr-069</t>
  </si>
  <si>
    <t>DE14B161</t>
  </si>
  <si>
    <t>2015-493-Zr-054</t>
  </si>
  <si>
    <t>DE14B146</t>
  </si>
  <si>
    <t>2015-493-Zr-016</t>
  </si>
  <si>
    <t>DE14B099</t>
  </si>
  <si>
    <t>2015-493-Zr-104</t>
  </si>
  <si>
    <t>DE14B202</t>
  </si>
  <si>
    <t>2015-493-Zr-040</t>
  </si>
  <si>
    <t>DE14B129</t>
  </si>
  <si>
    <t>2015-493-Zr-007</t>
  </si>
  <si>
    <t>DE14B090</t>
  </si>
  <si>
    <t>2015-493-Zr-039</t>
  </si>
  <si>
    <t>DE14B128</t>
  </si>
  <si>
    <t>2015-493-Zr-050</t>
  </si>
  <si>
    <t>DE14B139</t>
  </si>
  <si>
    <t>2015-493-Zr-060</t>
  </si>
  <si>
    <t>DE14B152</t>
  </si>
  <si>
    <t>2015-493-Zr-080</t>
  </si>
  <si>
    <t>DE14B175</t>
  </si>
  <si>
    <t>2015-493-Zr-082</t>
  </si>
  <si>
    <t>DE14B177</t>
  </si>
  <si>
    <t>2015-493-Zr-084</t>
  </si>
  <si>
    <t>DE14B179</t>
  </si>
  <si>
    <t>2015-493-Zr-086</t>
  </si>
  <si>
    <t>DE14B181</t>
  </si>
  <si>
    <t>2015-493-Zr-095</t>
  </si>
  <si>
    <t>DE14B193</t>
  </si>
  <si>
    <t>2015-493-Zr-097</t>
  </si>
  <si>
    <t>DE14B195</t>
  </si>
  <si>
    <t>2015-493-Zr-098</t>
  </si>
  <si>
    <t>DE14B196</t>
  </si>
  <si>
    <t>2015-493-Zr-105</t>
  </si>
  <si>
    <t>DE14B203</t>
  </si>
  <si>
    <t>2015-493-Zr-110</t>
  </si>
  <si>
    <t>DE14B208</t>
  </si>
  <si>
    <t>2015-493-Zr-131</t>
  </si>
  <si>
    <t>DE14B231</t>
  </si>
  <si>
    <t>disc</t>
  </si>
  <si>
    <t>2015-493_013</t>
  </si>
  <si>
    <t>JN01A0287</t>
  </si>
  <si>
    <t>2015-493_021</t>
  </si>
  <si>
    <t>JN01A0295</t>
  </si>
  <si>
    <t>DE14B233</t>
  </si>
  <si>
    <t>DE14B242</t>
  </si>
  <si>
    <t>DE14B284</t>
  </si>
  <si>
    <t>2015-493-Zr-009</t>
  </si>
  <si>
    <t>DE14B092</t>
  </si>
  <si>
    <t>2015-493-Zr-064</t>
  </si>
  <si>
    <t>DE14B157</t>
  </si>
  <si>
    <t>2015-493-Zr-032</t>
  </si>
  <si>
    <t>DE14B118</t>
  </si>
  <si>
    <t>DE14B078</t>
  </si>
  <si>
    <t>DE14B079</t>
  </si>
  <si>
    <t>DE14B083</t>
  </si>
  <si>
    <t>DE14B100</t>
  </si>
  <si>
    <t>DE14B119</t>
  </si>
  <si>
    <t>DE14B143</t>
  </si>
  <si>
    <t>DE14B166</t>
  </si>
  <si>
    <t>DE14B189</t>
  </si>
  <si>
    <t>DE14B212</t>
  </si>
  <si>
    <t>DE14B234</t>
  </si>
  <si>
    <t>DE14B257</t>
  </si>
  <si>
    <t>DE14B279</t>
  </si>
  <si>
    <t>DE14B303</t>
  </si>
  <si>
    <t>GJ1</t>
  </si>
  <si>
    <t>DE14B081</t>
  </si>
  <si>
    <t>DE14B121</t>
  </si>
  <si>
    <t>DE14B236</t>
  </si>
  <si>
    <t>Plesovice</t>
  </si>
  <si>
    <t>DE14B080</t>
  </si>
  <si>
    <t>DE14B102</t>
  </si>
  <si>
    <t>DE14B168</t>
  </si>
  <si>
    <t>DE14B191</t>
  </si>
  <si>
    <t>DE14B281</t>
  </si>
  <si>
    <t>Temora</t>
  </si>
  <si>
    <t>DE14B082</t>
  </si>
  <si>
    <t>DE14B145</t>
  </si>
  <si>
    <t>NIST610</t>
  </si>
  <si>
    <t>DE14B076</t>
  </si>
  <si>
    <t>DE14B077</t>
  </si>
  <si>
    <t>DE14B101</t>
  </si>
  <si>
    <t>DE14B120</t>
  </si>
  <si>
    <t>DE14B144</t>
  </si>
  <si>
    <t>DE14B167</t>
  </si>
  <si>
    <t>DE14B190</t>
  </si>
  <si>
    <t>DE14B213</t>
  </si>
  <si>
    <t>DE14B235</t>
  </si>
  <si>
    <t>DE14B258</t>
  </si>
  <si>
    <t>DE14B280</t>
  </si>
  <si>
    <t>DE14B304</t>
  </si>
  <si>
    <t>Table A4. Oonah Fm Detrital ziron U–Pb data.</t>
  </si>
  <si>
    <t>Allocthonous Sequences</t>
  </si>
  <si>
    <t>?Neoproterozoic or ?Cambrian</t>
  </si>
  <si>
    <t>NO28B008</t>
  </si>
  <si>
    <t>NO28B009</t>
  </si>
  <si>
    <t>NO28B022</t>
  </si>
  <si>
    <t>NO28B020</t>
  </si>
  <si>
    <t>AU21E218</t>
  </si>
  <si>
    <t>NO28B016</t>
  </si>
  <si>
    <t>NO28B010</t>
  </si>
  <si>
    <t>AU21E219</t>
  </si>
  <si>
    <t>NO28B021</t>
  </si>
  <si>
    <t>NO28B019</t>
  </si>
  <si>
    <t>NO28B014</t>
  </si>
  <si>
    <t>NO28B015</t>
  </si>
  <si>
    <t>NO28B018</t>
  </si>
  <si>
    <t>NO28B013</t>
  </si>
  <si>
    <t>NO28B011</t>
  </si>
  <si>
    <t>NO28B017</t>
  </si>
  <si>
    <t>NO28B012</t>
  </si>
  <si>
    <t>MRT Reg No</t>
  </si>
  <si>
    <t>Field No</t>
  </si>
  <si>
    <t>UTAS Geochron ID</t>
  </si>
  <si>
    <t>mE  (zone 55)</t>
  </si>
  <si>
    <t>mN  (zone 55)</t>
  </si>
  <si>
    <t>Locality</t>
  </si>
  <si>
    <t>Lithostratigraphy</t>
  </si>
  <si>
    <t>Figure data plotted on</t>
  </si>
  <si>
    <t>AR508</t>
  </si>
  <si>
    <t>2017-1032</t>
  </si>
  <si>
    <t>Arthur R 1.1km above Hilders Bridge</t>
  </si>
  <si>
    <t>quartzite</t>
  </si>
  <si>
    <t>7C</t>
  </si>
  <si>
    <t>KJ331</t>
  </si>
  <si>
    <t>2017-1033</t>
  </si>
  <si>
    <t>Lyons River</t>
  </si>
  <si>
    <t>quartzwacke</t>
  </si>
  <si>
    <t>Bowry Formation</t>
  </si>
  <si>
    <t>KJ495</t>
  </si>
  <si>
    <t>2017-1034</t>
  </si>
  <si>
    <t>greywacke</t>
  </si>
  <si>
    <t>2017-132</t>
  </si>
  <si>
    <t>Zeehan</t>
  </si>
  <si>
    <t>sandsone</t>
  </si>
  <si>
    <t>9C</t>
  </si>
  <si>
    <t>2017-133</t>
  </si>
  <si>
    <t>2017-134</t>
  </si>
  <si>
    <t>2017-135</t>
  </si>
  <si>
    <t>G407249</t>
  </si>
  <si>
    <t>2017-974</t>
  </si>
  <si>
    <t>Goat Island</t>
  </si>
  <si>
    <t>quartz pebble conglomerate</t>
  </si>
  <si>
    <t>8C</t>
  </si>
  <si>
    <t>2017-975</t>
  </si>
  <si>
    <t>Pieman Road</t>
  </si>
  <si>
    <t>sandstone</t>
  </si>
  <si>
    <t>2017-976</t>
  </si>
  <si>
    <t>2017-978</t>
  </si>
  <si>
    <t>9B</t>
  </si>
  <si>
    <t>2018-351</t>
  </si>
  <si>
    <t>Big Duffer Creek</t>
  </si>
  <si>
    <t>quartz chlorite schist</t>
  </si>
  <si>
    <t>KJ451</t>
  </si>
  <si>
    <t>2018-352</t>
  </si>
  <si>
    <t>Keith River</t>
  </si>
  <si>
    <t>quartz mica schist</t>
  </si>
  <si>
    <t>AR516</t>
  </si>
  <si>
    <t>2018-355</t>
  </si>
  <si>
    <t>Arthur River, 300m above Hilders Bridge</t>
  </si>
  <si>
    <t xml:space="preserve"> "Bird Phyllite"</t>
  </si>
  <si>
    <t xml:space="preserve"> 73-116</t>
  </si>
  <si>
    <t>C21</t>
  </si>
  <si>
    <t>2018-356</t>
  </si>
  <si>
    <t>Wings Lookout</t>
  </si>
  <si>
    <t>orthoquartzite</t>
  </si>
  <si>
    <t>10D</t>
  </si>
  <si>
    <t>"Bird Phyllite"</t>
  </si>
  <si>
    <t>WYN17-1. U-Pb geochronologic analyses.</t>
  </si>
  <si>
    <t>Isotope ratios</t>
  </si>
  <si>
    <t>Apparent ages (Ma)</t>
  </si>
  <si>
    <t>U</t>
  </si>
  <si>
    <t>206Pb</t>
  </si>
  <si>
    <t>U/Th</t>
  </si>
  <si>
    <t>206Pb*</t>
  </si>
  <si>
    <t>207Pb*</t>
  </si>
  <si>
    <t>error</t>
  </si>
  <si>
    <t>Best age</t>
  </si>
  <si>
    <t>Conc</t>
  </si>
  <si>
    <t>(ppm)</t>
  </si>
  <si>
    <t>204Pb</t>
  </si>
  <si>
    <t>(%)</t>
  </si>
  <si>
    <t>235U*</t>
  </si>
  <si>
    <t>238U</t>
  </si>
  <si>
    <t>corr.</t>
  </si>
  <si>
    <t>238U*</t>
  </si>
  <si>
    <t>(Ma)</t>
  </si>
  <si>
    <t>235U</t>
  </si>
  <si>
    <t>-WYN17-1 Spot 158</t>
  </si>
  <si>
    <t>-WYN17-1 Spot 37</t>
  </si>
  <si>
    <t>-WYN17-1 Spot 175</t>
  </si>
  <si>
    <t>-WYN17-1 Spot 149</t>
  </si>
  <si>
    <t>-WYN17-1 Spot 221</t>
  </si>
  <si>
    <t>-WYN17-1 Spot 29</t>
  </si>
  <si>
    <t>-WYN17-1 Spot 31</t>
  </si>
  <si>
    <t>-WYN17-1 Spot 8</t>
  </si>
  <si>
    <t>-WYN17-1 Spot 154</t>
  </si>
  <si>
    <t>-WYN17-1 Spot 202</t>
  </si>
  <si>
    <t>-WYN17-1 Spot 108</t>
  </si>
  <si>
    <t>-WYN17-1 Spot 243</t>
  </si>
  <si>
    <t>-WYN17-1 Spot 220</t>
  </si>
  <si>
    <t>-WYN17-1 Spot 233</t>
  </si>
  <si>
    <t>-WYN17-1 Spot 77</t>
  </si>
  <si>
    <t>-WYN17-1 Spot 255</t>
  </si>
  <si>
    <t>-WYN17-1 Spot 85</t>
  </si>
  <si>
    <t>-WYN17-1 Spot 256</t>
  </si>
  <si>
    <t>-WYN17-1 Spot 305</t>
  </si>
  <si>
    <t>-WYN17-1 Spot 248</t>
  </si>
  <si>
    <t>-WYN17-1 Spot 112</t>
  </si>
  <si>
    <t>-WYN17-1 Spot 203</t>
  </si>
  <si>
    <t>-WYN17-1 Spot 106</t>
  </si>
  <si>
    <t>-WYN17-1 Spot 290</t>
  </si>
  <si>
    <t>-WYN17-1 Spot 179</t>
  </si>
  <si>
    <t>-WYN17-1 Spot 307</t>
  </si>
  <si>
    <t>-WYN17-1 Spot 275</t>
  </si>
  <si>
    <t>-WYN17-1 Spot 72</t>
  </si>
  <si>
    <t>-WYN17-1 Spot 3</t>
  </si>
  <si>
    <t>-WYN17-1 Spot 236</t>
  </si>
  <si>
    <t>-WYN17-1 Spot 267</t>
  </si>
  <si>
    <t>-WYN17-1 Spot 134</t>
  </si>
  <si>
    <t>-WYN17-1 Spot 216</t>
  </si>
  <si>
    <t>-WYN17-1 Spot 145</t>
  </si>
  <si>
    <t>-WYN17-1 Spot 207</t>
  </si>
  <si>
    <t>-WYN17-1 Spot 81</t>
  </si>
  <si>
    <t>-WYN17-1 Spot 13</t>
  </si>
  <si>
    <t>-WYN17-1 Spot 54</t>
  </si>
  <si>
    <t>-WYN17-1 Spot 178</t>
  </si>
  <si>
    <t>-WYN17-1 Spot 130</t>
  </si>
  <si>
    <t>-WYN17-1 Spot 26</t>
  </si>
  <si>
    <t>-WYN17-1 Spot 5</t>
  </si>
  <si>
    <t>-WYN17-1 Spot 92</t>
  </si>
  <si>
    <t>-WYN17-1 Spot 231</t>
  </si>
  <si>
    <t>-WYN17-1 Spot 303</t>
  </si>
  <si>
    <t>-WYN17-1 Spot 47</t>
  </si>
  <si>
    <t>-WYN17-1 Spot 148</t>
  </si>
  <si>
    <t>-WYN17-1 Spot 308</t>
  </si>
  <si>
    <t>-WYN17-1 Spot 282</t>
  </si>
  <si>
    <t>-WYN17-1 Spot 97</t>
  </si>
  <si>
    <t>-WYN17-1 Spot 101</t>
  </si>
  <si>
    <t>-WYN17-1 Spot 252</t>
  </si>
  <si>
    <t>-WYN17-1 Spot 69</t>
  </si>
  <si>
    <t>-WYN17-1 Spot 181</t>
  </si>
  <si>
    <t>-WYN17-1 Spot 300</t>
  </si>
  <si>
    <t>-WYN17-1 Spot 169</t>
  </si>
  <si>
    <t>-WYN17-1 Spot 142</t>
  </si>
  <si>
    <t>-WYN17-1 Spot 230</t>
  </si>
  <si>
    <t>-WYN17-1 Spot 139</t>
  </si>
  <si>
    <t>-WYN17-1 Spot 237</t>
  </si>
  <si>
    <t>-WYN17-1 Spot 78</t>
  </si>
  <si>
    <t>-WYN17-1 Spot 302</t>
  </si>
  <si>
    <t>-WYN17-1 Spot 259</t>
  </si>
  <si>
    <t>-WYN17-1 Spot 314</t>
  </si>
  <si>
    <t>-WYN17-1 Spot 75</t>
  </si>
  <si>
    <t>-WYN17-1 Spot 68</t>
  </si>
  <si>
    <t>-WYN17-1 Spot 289</t>
  </si>
  <si>
    <t>-WYN17-1 Spot 219</t>
  </si>
  <si>
    <t>-WYN17-1 Spot 23</t>
  </si>
  <si>
    <t>-WYN17-1 Spot 196</t>
  </si>
  <si>
    <t>-WYN17-1 Spot 190</t>
  </si>
  <si>
    <t>-WYN17-1 Spot 34</t>
  </si>
  <si>
    <t>-WYN17-1 Spot 74</t>
  </si>
  <si>
    <t>-WYN17-1 Spot 217</t>
  </si>
  <si>
    <t>-WYN17-1 Spot 118</t>
  </si>
  <si>
    <t>-WYN17-1 Spot 28</t>
  </si>
  <si>
    <t>-WYN17-1 Spot 45</t>
  </si>
  <si>
    <t>-WYN17-1 Spot 19</t>
  </si>
  <si>
    <t>-WYN17-1 Spot 156</t>
  </si>
  <si>
    <t>-WYN17-1 Spot 253</t>
  </si>
  <si>
    <t>-WYN17-1 Spot 161</t>
  </si>
  <si>
    <t>-WYN17-1 Spot 246</t>
  </si>
  <si>
    <t>-WYN17-1 Spot 56</t>
  </si>
  <si>
    <t>-WYN17-1 Spot 239</t>
  </si>
  <si>
    <t>-WYN17-1 Spot 227</t>
  </si>
  <si>
    <t>-WYN17-1 Spot 283</t>
  </si>
  <si>
    <t>-WYN17-1 Spot 278</t>
  </si>
  <si>
    <t>-WYN17-1 Spot 58</t>
  </si>
  <si>
    <t>-WYN17-1 Spot 312</t>
  </si>
  <si>
    <t>-WYN17-1 Spot 123</t>
  </si>
  <si>
    <t>-WYN17-1 Spot 287</t>
  </si>
  <si>
    <t>-WYN17-1 Spot 260</t>
  </si>
  <si>
    <t>-WYN17-1 Spot 90</t>
  </si>
  <si>
    <t>-WYN17-1 Spot 143</t>
  </si>
  <si>
    <t>-WYN17-1 Spot 234</t>
  </si>
  <si>
    <t>-WYN17-1 Spot 184</t>
  </si>
  <si>
    <t>-WYN17-1 Spot 280</t>
  </si>
  <si>
    <t>-WYN17-1 Spot 21</t>
  </si>
  <si>
    <t>-WYN17-1 Spot 98</t>
  </si>
  <si>
    <t>-WYN17-1 Spot 137</t>
  </si>
  <si>
    <t>-WYN17-1 Spot 116</t>
  </si>
  <si>
    <t>-WYN17-1 Spot 268</t>
  </si>
  <si>
    <t>-WYN17-1 Spot 40</t>
  </si>
  <si>
    <t>-WYN17-1 Spot 131</t>
  </si>
  <si>
    <t>-WYN17-1 Spot 250</t>
  </si>
  <si>
    <t>-WYN17-1 Spot 254</t>
  </si>
  <si>
    <t>-WYN17-1 Spot 281</t>
  </si>
  <si>
    <t>-WYN17-1 Spot 24</t>
  </si>
  <si>
    <t>-WYN17-1 Spot 39</t>
  </si>
  <si>
    <t>-WYN17-1 Spot 205</t>
  </si>
  <si>
    <t>-WYN17-1 Spot 297</t>
  </si>
  <si>
    <t>-WYN17-1 Spot 71</t>
  </si>
  <si>
    <t>-WYN17-1 Spot 225</t>
  </si>
  <si>
    <t>-WYN17-1 Spot 133</t>
  </si>
  <si>
    <t>-WYN17-1 Spot 88</t>
  </si>
  <si>
    <t>-WYN17-1 Spot 271</t>
  </si>
  <si>
    <t>-WYN17-1 Spot 121</t>
  </si>
  <si>
    <t>-WYN17-1 Spot 93</t>
  </si>
  <si>
    <t>-WYN17-1 Spot 64</t>
  </si>
  <si>
    <t>-WYN17-1 Spot 194</t>
  </si>
  <si>
    <t>-WYN17-1 Spot 128</t>
  </si>
  <si>
    <t>-WYN17-1 Spot 35</t>
  </si>
  <si>
    <t>-WYN17-1 Spot 57</t>
  </si>
  <si>
    <t>-WYN17-1 Spot 113</t>
  </si>
  <si>
    <t>-WYN17-1 Spot 306</t>
  </si>
  <si>
    <t>-WYN17-1 Spot 189</t>
  </si>
  <si>
    <t>-WYN17-1 Spot 265</t>
  </si>
  <si>
    <t>-WYN17-1 Spot 199</t>
  </si>
  <si>
    <t>-WYN17-1 Spot 159</t>
  </si>
  <si>
    <t>-WYN17-1 Spot 201</t>
  </si>
  <si>
    <t>-WYN17-1 Spot 115</t>
  </si>
  <si>
    <t>-WYN17-1 Spot 264</t>
  </si>
  <si>
    <t>-WYN17-1 Spot 73</t>
  </si>
  <si>
    <t>-WYN17-1 Spot 129</t>
  </si>
  <si>
    <t>-WYN17-1 Spot 87</t>
  </si>
  <si>
    <t>-WYN17-1 Spot 105</t>
  </si>
  <si>
    <t>-WYN17-1 Spot 204</t>
  </si>
  <si>
    <t>-WYN17-1 Spot 114</t>
  </si>
  <si>
    <t>-WYN17-1 Spot 4</t>
  </si>
  <si>
    <t>-WYN17-1 Spot 36</t>
  </si>
  <si>
    <t>-WYN17-1 Spot 157</t>
  </si>
  <si>
    <t>-WYN17-1 Spot 173</t>
  </si>
  <si>
    <t>-WYN17-1 Spot 240</t>
  </si>
  <si>
    <t>-WYN17-1 Spot 291</t>
  </si>
  <si>
    <t>-WYN17-1 Spot 32</t>
  </si>
  <si>
    <t>-WYN17-1 Spot 285</t>
  </si>
  <si>
    <t>-WYN17-1 Spot 309</t>
  </si>
  <si>
    <t>-WYN17-1 Spot 127</t>
  </si>
  <si>
    <t>-WYN17-1 Spot 172</t>
  </si>
  <si>
    <t>-WYN17-1 Spot 165</t>
  </si>
  <si>
    <t>-WYN17-1 Spot 95</t>
  </si>
  <si>
    <t>-WYN17-1 Spot 136</t>
  </si>
  <si>
    <t>-WYN17-1 Spot 76</t>
  </si>
  <si>
    <t>-WYN17-1 Spot 144</t>
  </si>
  <si>
    <t>-WYN17-1 Spot 62</t>
  </si>
  <si>
    <t>-WYN17-1 Spot 52</t>
  </si>
  <si>
    <t>-WYN17-1 Spot 104</t>
  </si>
  <si>
    <t>-WYN17-1 Spot 187</t>
  </si>
  <si>
    <t>-WYN17-1 Spot 44</t>
  </si>
  <si>
    <t>-WYN17-1 Spot 42</t>
  </si>
  <si>
    <t>-WYN17-1 Spot 11</t>
  </si>
  <si>
    <t>-WYN17-1 Spot 258</t>
  </si>
  <si>
    <t>-WYN17-1 Spot 170</t>
  </si>
  <si>
    <t>-WYN17-1 Spot 61</t>
  </si>
  <si>
    <t>-WYN17-1 Spot 214</t>
  </si>
  <si>
    <t>-WYN17-1 Spot 86</t>
  </si>
  <si>
    <t>-WYN17-1 Spot 82</t>
  </si>
  <si>
    <t>-WYN17-1 Spot 160</t>
  </si>
  <si>
    <t>-WYN17-1 Spot 195</t>
  </si>
  <si>
    <t>-WYN17-1 Spot 206</t>
  </si>
  <si>
    <t>-WYN17-1 Spot 293</t>
  </si>
  <si>
    <t>-WYN17-1 Spot 223</t>
  </si>
  <si>
    <t>-WYN17-1 Spot 120</t>
  </si>
  <si>
    <t>-WYN17-1 Spot 174</t>
  </si>
  <si>
    <t>-WYN17-1 Spot 269</t>
  </si>
  <si>
    <t>-WYN17-1 Spot 152</t>
  </si>
  <si>
    <t>-WYN17-1 Spot 147</t>
  </si>
  <si>
    <t>-WYN17-1 Spot 168</t>
  </si>
  <si>
    <t>-WYN17-1 Spot 132</t>
  </si>
  <si>
    <t>-WYN17-1 Spot 262</t>
  </si>
  <si>
    <t>-WYN17-1 Spot 59</t>
  </si>
  <si>
    <t>-WYN17-1 Spot 50</t>
  </si>
  <si>
    <t>-WYN17-1 Spot 218</t>
  </si>
  <si>
    <t>-WYN17-1 Spot 84</t>
  </si>
  <si>
    <t>-WYN17-1 Spot 176</t>
  </si>
  <si>
    <t>-WYN17-1 Spot 224</t>
  </si>
  <si>
    <t>-WYN17-1 Spot 276</t>
  </si>
  <si>
    <t>-WYN17-1 Spot 274</t>
  </si>
  <si>
    <t>-WYN17-1 Spot 80</t>
  </si>
  <si>
    <t>-WYN17-1 Spot 235</t>
  </si>
  <si>
    <t>-WYN17-1 Spot 146</t>
  </si>
  <si>
    <t>-WYN17-1 Spot 30</t>
  </si>
  <si>
    <t>-WYN17-1 Spot 153</t>
  </si>
  <si>
    <t>-WYN17-1 Spot 198</t>
  </si>
  <si>
    <t>-WYN17-1 Spot 99</t>
  </si>
  <si>
    <t>-WYN17-1 Spot 294</t>
  </si>
  <si>
    <t>-WYN17-1 Spot 245</t>
  </si>
  <si>
    <t>-WYN17-1 Spot 229</t>
  </si>
  <si>
    <t>-WYN17-1 Spot 67</t>
  </si>
  <si>
    <t>-WYN17-1 Spot 126</t>
  </si>
  <si>
    <t>-WYN17-1 Spot 0</t>
  </si>
  <si>
    <t>-WYN17-1 Spot 186</t>
  </si>
  <si>
    <t>-WYN17-1 Spot 171</t>
  </si>
  <si>
    <t>-WYN17-1 Spot 313</t>
  </si>
  <si>
    <t>-WYN17-1 Spot 96</t>
  </si>
  <si>
    <t>-WYN17-1 Spot 103</t>
  </si>
  <si>
    <t>-WYN17-1 Spot 33</t>
  </si>
  <si>
    <t>-WYN17-1 Spot 200</t>
  </si>
  <si>
    <t>-WYN17-1 Spot 242</t>
  </si>
  <si>
    <t>-WYN17-1 Spot 182</t>
  </si>
  <si>
    <t>-WYN17-1 Spot 298</t>
  </si>
  <si>
    <t>-WYN17-1 Spot 292</t>
  </si>
  <si>
    <t>-WYN17-1 Spot 277</t>
  </si>
  <si>
    <t>-WYN17-1 Spot 288</t>
  </si>
  <si>
    <t>-WYN17-1 Spot 244</t>
  </si>
  <si>
    <t>-WYN17-1 Spot 9</t>
  </si>
  <si>
    <t>-WYN17-1 Spot 215</t>
  </si>
  <si>
    <t>-WYN17-1 Spot 177</t>
  </si>
  <si>
    <t>-WYN17-1 Spot 18</t>
  </si>
  <si>
    <t>-WYN17-1 Spot 162</t>
  </si>
  <si>
    <t>-WYN17-1 Spot 284</t>
  </si>
  <si>
    <t>-WYN17-1 Spot 22</t>
  </si>
  <si>
    <t>-WYN17-1 Spot 238</t>
  </si>
  <si>
    <t>-WYN17-1 Spot 241</t>
  </si>
  <si>
    <t>-WYN17-1 Spot 49</t>
  </si>
  <si>
    <t>-WYN17-1 Spot 222</t>
  </si>
  <si>
    <t>-WYN17-1 Spot 38</t>
  </si>
  <si>
    <t>-WYN17-1 Spot 125</t>
  </si>
  <si>
    <t>-WYN17-1 Spot 270</t>
  </si>
  <si>
    <t>-WYN17-1 Spot 111</t>
  </si>
  <si>
    <t>-WYN17-1 Spot 257</t>
  </si>
  <si>
    <t>-WYN17-1 Spot 135</t>
  </si>
  <si>
    <t>-WYN17-1 Spot 43</t>
  </si>
  <si>
    <t>-WYN17-1 Spot 91</t>
  </si>
  <si>
    <t>-WYN17-1 Spot 247</t>
  </si>
  <si>
    <t>-WYN17-1 Spot 180</t>
  </si>
  <si>
    <t>-WYN17-1 Spot 107</t>
  </si>
  <si>
    <t>-WYN17-1 Spot 263</t>
  </si>
  <si>
    <t>-WYN17-1 Spot 232</t>
  </si>
  <si>
    <t>-WYN17-1 Spot 151</t>
  </si>
  <si>
    <t>-WYN17-1 Spot 89</t>
  </si>
  <si>
    <t>-WYN17-1 Spot 16</t>
  </si>
  <si>
    <t>-WYN17-1 Spot 2</t>
  </si>
  <si>
    <t>-WYN17-1 Spot 138</t>
  </si>
  <si>
    <t>-WYN17-1 Spot 261</t>
  </si>
  <si>
    <t>-WYN17-1 Spot 15</t>
  </si>
  <si>
    <t>-WYN17-1 Spot 273</t>
  </si>
  <si>
    <t>-WYN17-1 Spot 296</t>
  </si>
  <si>
    <t>-WYN17-1 Spot 70</t>
  </si>
  <si>
    <t>-WYN17-1 Spot 79</t>
  </si>
  <si>
    <t>-WYN17-1 Spot 299</t>
  </si>
  <si>
    <t>-WYN17-1 Spot 183</t>
  </si>
  <si>
    <t>-WYN17-1 Spot 266</t>
  </si>
  <si>
    <t>-WYN17-1 Spot 210</t>
  </si>
  <si>
    <t>-WYN17-1 Spot 301</t>
  </si>
  <si>
    <t>-WYN17-1 Spot 213</t>
  </si>
  <si>
    <t>-WYN17-1 Spot 272</t>
  </si>
  <si>
    <t>-WYN17-1 Spot 209</t>
  </si>
  <si>
    <t>-WYN17-1 Spot 197</t>
  </si>
  <si>
    <t>-WYN17-1 Spot 212</t>
  </si>
  <si>
    <t>-WYN17-1 Spot 20</t>
  </si>
  <si>
    <t>-WYN17-1 Spot 228</t>
  </si>
  <si>
    <t>-WYN17-1 Spot 63</t>
  </si>
  <si>
    <t>-WYN17-1 Spot 102</t>
  </si>
  <si>
    <t>-WYN17-1 Spot 166</t>
  </si>
  <si>
    <t>-WYN17-1 Spot 122</t>
  </si>
  <si>
    <t>-WYN17-1 Spot 110</t>
  </si>
  <si>
    <t>-WYN17-1 Spot 10</t>
  </si>
  <si>
    <t>-WYN17-1 Spot 83</t>
  </si>
  <si>
    <t>-WYN17-1 Spot 41</t>
  </si>
  <si>
    <t>-WYN17-1 Spot 249</t>
  </si>
  <si>
    <t>-WYN17-1 Spot 100</t>
  </si>
  <si>
    <t>-WYN17-1 Spot 51</t>
  </si>
  <si>
    <t>-WYN17-1 Spot 211</t>
  </si>
  <si>
    <t>-WYN17-1 Spot 12</t>
  </si>
  <si>
    <t>-WYN17-1 Spot 1</t>
  </si>
  <si>
    <t>-WYN17-1 Spot 192</t>
  </si>
  <si>
    <t>-WYN17-1 Spot 124</t>
  </si>
  <si>
    <t>-WYN17-1 Spot 193</t>
  </si>
  <si>
    <t>-WYN17-1 Spot 310</t>
  </si>
  <si>
    <t>-WYN17-1 Spot 17</t>
  </si>
  <si>
    <t>-WYN17-1 Spot 25</t>
  </si>
  <si>
    <t>-WYN17-1 Spot 141</t>
  </si>
  <si>
    <t>-WYN17-1 Spot 109</t>
  </si>
  <si>
    <t>-WYN17-1 Spot 286</t>
  </si>
  <si>
    <t>-WYN17-1 Spot 155</t>
  </si>
  <si>
    <t>-WYN17-1 Spot 251</t>
  </si>
  <si>
    <t>-WYN17-1 Spot 53</t>
  </si>
  <si>
    <t>-WYN17-1 Spot 6</t>
  </si>
  <si>
    <t>-WYN17-1 Spot 66</t>
  </si>
  <si>
    <t>-WYN17-1 Spot 295</t>
  </si>
  <si>
    <t>-WYN17-1 Spot 119</t>
  </si>
  <si>
    <t>-WYN17-1 Spot 226</t>
  </si>
  <si>
    <t>-WYN17-1 Spot 208</t>
  </si>
  <si>
    <t>-WYN17-1 Spot 7</t>
  </si>
  <si>
    <t>-WYN17-1 Spot 150</t>
  </si>
  <si>
    <t>-WYN17-1 Spot 304</t>
  </si>
  <si>
    <t>-WYN17-2 Spot 34</t>
  </si>
  <si>
    <t>-WYN17-2 Spot 282</t>
  </si>
  <si>
    <t>-WYN17-2 Spot 90</t>
  </si>
  <si>
    <t>-WYN17-2 Spot 64</t>
  </si>
  <si>
    <t>-WYN17-2 Spot 255</t>
  </si>
  <si>
    <t>-WYN17-2 Spot 66</t>
  </si>
  <si>
    <t>-WYN17-2 Spot 190</t>
  </si>
  <si>
    <t>-WYN17-2 Spot 96</t>
  </si>
  <si>
    <t>-WYN17-2 Spot 125</t>
  </si>
  <si>
    <t>-WYN17-2 Spot 118</t>
  </si>
  <si>
    <t>-WYN17-2 Spot 185</t>
  </si>
  <si>
    <t>-WYN17-2 Spot 80</t>
  </si>
  <si>
    <t>-WYN17-2 Spot 79</t>
  </si>
  <si>
    <t>-WYN17-2 Spot 225</t>
  </si>
  <si>
    <t>-WYN17-2 Spot 21</t>
  </si>
  <si>
    <t>-WYN17-2 Spot 170</t>
  </si>
  <si>
    <t>-WYN17-2 Spot 181</t>
  </si>
  <si>
    <t>-WYN17-2 Spot 294</t>
  </si>
  <si>
    <t>-WYN17-2 Spot 194</t>
  </si>
  <si>
    <t>-WYN17-2 Spot 183</t>
  </si>
  <si>
    <t>-WYN17-2 Spot 292</t>
  </si>
  <si>
    <t>-WYN17-2 Spot 97</t>
  </si>
  <si>
    <t>-WYN17-2 Spot 86</t>
  </si>
  <si>
    <t>-WYN17-2 Spot 201</t>
  </si>
  <si>
    <t>-WYN17-2 Spot 273</t>
  </si>
  <si>
    <t>-WYN17-2 Spot 143</t>
  </si>
  <si>
    <t>-WYN17-2 Spot 213</t>
  </si>
  <si>
    <t>-WYN17-2 Spot 91</t>
  </si>
  <si>
    <t>-WYN17-2 Spot 14</t>
  </si>
  <si>
    <t>-WYN17-2 Spot 81</t>
  </si>
  <si>
    <t>-WYN17-2 Spot 31</t>
  </si>
  <si>
    <t>-WYN17-2 Spot 234</t>
  </si>
  <si>
    <t>-WYN17-2 Spot 216</t>
  </si>
  <si>
    <t>-WYN17-2 Spot 196</t>
  </si>
  <si>
    <t>-WYN17-2 Spot 207</t>
  </si>
  <si>
    <t>-WYN17-2 Spot 162</t>
  </si>
  <si>
    <t>-WYN17-2 Spot 92</t>
  </si>
  <si>
    <t>-WYN17-2 Spot 100</t>
  </si>
  <si>
    <t>-WYN17-2 Spot 56</t>
  </si>
  <si>
    <t>-WYN17-2 Spot 154</t>
  </si>
  <si>
    <t>-WYN17-2 Spot 163</t>
  </si>
  <si>
    <t>-WYN17-2 Spot 259</t>
  </si>
  <si>
    <t>-WYN17-2 Spot 248</t>
  </si>
  <si>
    <t>-WYN17-2 Spot 28</t>
  </si>
  <si>
    <t>-WYN17-2 Spot 263</t>
  </si>
  <si>
    <t>-WYN17-2 Spot 38</t>
  </si>
  <si>
    <t>-WYN17-2 Spot 24</t>
  </si>
  <si>
    <t>-WYN17-2 Spot 232</t>
  </si>
  <si>
    <t>-WYN17-2 Spot 300</t>
  </si>
  <si>
    <t>-WYN17-2 Spot 16</t>
  </si>
  <si>
    <t>-WYN17-2 Spot 70</t>
  </si>
  <si>
    <t>-WYN17-2 Spot 72</t>
  </si>
  <si>
    <t>-WYN17-2 Spot 242</t>
  </si>
  <si>
    <t>-WYN17-2 Spot 224</t>
  </si>
  <si>
    <t>-WYN17-2 Spot 48</t>
  </si>
  <si>
    <t>-WYN17-2 Spot 12</t>
  </si>
  <si>
    <t>-WYN17-2 Spot 36</t>
  </si>
  <si>
    <t>-WYN17-2 Spot 18</t>
  </si>
  <si>
    <t>-WYN17-2 Spot 63</t>
  </si>
  <si>
    <t>-WYN17-2 Spot 30</t>
  </si>
  <si>
    <t>-WYN17-2 Spot 46</t>
  </si>
  <si>
    <t>-WYN17-2 Spot 133</t>
  </si>
  <si>
    <t>-WYN17-2 Spot 62</t>
  </si>
  <si>
    <t>-WYN17-2 Spot 271</t>
  </si>
  <si>
    <t>-WYN17-2 Spot 13</t>
  </si>
  <si>
    <t>-WYN17-2 Spot 27</t>
  </si>
  <si>
    <t>-WYN17-2 Spot 175</t>
  </si>
  <si>
    <t>-WYN17-2 Spot 32</t>
  </si>
  <si>
    <t>-WYN17-2 Spot 120</t>
  </si>
  <si>
    <t>-WYN17-2 Spot 94</t>
  </si>
  <si>
    <t>-WYN17-2 Spot 0</t>
  </si>
  <si>
    <t>-WYN17-2 Spot 58</t>
  </si>
  <si>
    <t>-WYN17-2 Spot 200</t>
  </si>
  <si>
    <t>-WYN17-2 Spot 277</t>
  </si>
  <si>
    <t>-WYN17-2 Spot 19</t>
  </si>
  <si>
    <t>-WYN17-2 Spot 68</t>
  </si>
  <si>
    <t>-WYN17-2 Spot 110</t>
  </si>
  <si>
    <t>-WYN17-2 Spot 288</t>
  </si>
  <si>
    <t>-WYN17-2 Spot 267</t>
  </si>
  <si>
    <t>-WYN17-2 Spot 131</t>
  </si>
  <si>
    <t>-WYN17-2 Spot 173</t>
  </si>
  <si>
    <t>-WYN17-2 Spot 220</t>
  </si>
  <si>
    <t>-WYN17-2 Spot 55</t>
  </si>
  <si>
    <t>-WYN17-2 Spot 20</t>
  </si>
  <si>
    <t>-WYN17-2 Spot 150</t>
  </si>
  <si>
    <t>-WYN17-2 Spot 252</t>
  </si>
  <si>
    <t>-WYN17-2 Spot 51</t>
  </si>
  <si>
    <t>-WYN17-2 Spot 50</t>
  </si>
  <si>
    <t>-WYN17-2 Spot 296</t>
  </si>
  <si>
    <t>-WYN17-2 Spot 7</t>
  </si>
  <si>
    <t>-WYN17-2 Spot 289</t>
  </si>
  <si>
    <t>-WYN17-2 Spot 230</t>
  </si>
  <si>
    <t>-WYN17-2 Spot 278</t>
  </si>
  <si>
    <t>-WYN17-2 Spot 211</t>
  </si>
  <si>
    <t>-WYN17-2 Spot 244</t>
  </si>
  <si>
    <t>-WYN17-2 Spot 258</t>
  </si>
  <si>
    <t>-WYN17-2 Spot 88</t>
  </si>
  <si>
    <t>-WYN17-2 Spot 115</t>
  </si>
  <si>
    <t>-WYN17-2 Spot 95</t>
  </si>
  <si>
    <t>-WYN17-2 Spot 117</t>
  </si>
  <si>
    <t>-WYN17-2 Spot 57</t>
  </si>
  <si>
    <t>-WYN17-2 Spot 212</t>
  </si>
  <si>
    <t>-WYN17-2 Spot 262</t>
  </si>
  <si>
    <t>-WYN17-2 Spot 107</t>
  </si>
  <si>
    <t>-WYN17-2 Spot 176</t>
  </si>
  <si>
    <t>-WYN17-2 Spot 285</t>
  </si>
  <si>
    <t>-WYN17-2 Spot 159</t>
  </si>
  <si>
    <t>-WYN17-2 Spot 158</t>
  </si>
  <si>
    <t>-WYN17-2 Spot 191</t>
  </si>
  <si>
    <t>-WYN17-2 Spot 124</t>
  </si>
  <si>
    <t>-WYN17-2 Spot 209</t>
  </si>
  <si>
    <t>-WYN17-2 Spot 141</t>
  </si>
  <si>
    <t>-WYN17-2 Spot 60</t>
  </si>
  <si>
    <t>-WYN17-2 Spot 85</t>
  </si>
  <si>
    <t>-WYN17-2 Spot 222</t>
  </si>
  <si>
    <t>-WYN17-2 Spot 179</t>
  </si>
  <si>
    <t>-WYN17-2 Spot 249</t>
  </si>
  <si>
    <t>-WYN17-2 Spot 195</t>
  </si>
  <si>
    <t>-WYN17-2 Spot 160</t>
  </si>
  <si>
    <t>-WYN17-2 Spot 303</t>
  </si>
  <si>
    <t>-WYN17-2 Spot 149</t>
  </si>
  <si>
    <t>-WYN17-2 Spot 250</t>
  </si>
  <si>
    <t>-WYN17-2 Spot 302</t>
  </si>
  <si>
    <t>-WYN17-2 Spot 223</t>
  </si>
  <si>
    <t>-WYN17-2 Spot 247</t>
  </si>
  <si>
    <t>-WYN17-2 Spot 22</t>
  </si>
  <si>
    <t>-WYN17-2 Spot 293</t>
  </si>
  <si>
    <t>-WYN17-2 Spot 265</t>
  </si>
  <si>
    <t>-WYN17-2 Spot 93</t>
  </si>
  <si>
    <t>-WYN17-2 Spot 121</t>
  </si>
  <si>
    <t>-WYN17-2 Spot 44</t>
  </si>
  <si>
    <t>-WYN17-2 Spot 40</t>
  </si>
  <si>
    <t>-WYN17-2 Spot 67</t>
  </si>
  <si>
    <t>-WYN17-2 Spot 59</t>
  </si>
  <si>
    <t>-WYN17-2 Spot 286</t>
  </si>
  <si>
    <t>-WYN17-2 Spot 306</t>
  </si>
  <si>
    <t>-WYN17-2 Spot 114</t>
  </si>
  <si>
    <t>-WYN17-2 Spot 215</t>
  </si>
  <si>
    <t>-WYN17-2 Spot 119</t>
  </si>
  <si>
    <t>-WYN17-2 Spot 8</t>
  </si>
  <si>
    <t>-WYN17-2 Spot 108</t>
  </si>
  <si>
    <t>-WYN17-2 Spot 309</t>
  </si>
  <si>
    <t>-WYN17-2 Spot 126</t>
  </si>
  <si>
    <t>-WYN17-2 Spot 156</t>
  </si>
  <si>
    <t>-WYN17-2 Spot 145</t>
  </si>
  <si>
    <t>-WYN17-2 Spot 314</t>
  </si>
  <si>
    <t>-WYN17-2 Spot 87</t>
  </si>
  <si>
    <t>-WYN17-2 Spot 205</t>
  </si>
  <si>
    <t>-WYN17-2 Spot 25</t>
  </si>
  <si>
    <t>-WYN17-2 Spot 301</t>
  </si>
  <si>
    <t>-WYN17-2 Spot 197</t>
  </si>
  <si>
    <t>-WYN17-2 Spot 166</t>
  </si>
  <si>
    <t>-WYN17-2 Spot 146</t>
  </si>
  <si>
    <t>-WYN17-2 Spot 135</t>
  </si>
  <si>
    <t>-WYN17-2 Spot 47</t>
  </si>
  <si>
    <t>-WYN17-2 Spot 26</t>
  </si>
  <si>
    <t>-WYN17-2 Spot 287</t>
  </si>
  <si>
    <t>-WYN17-2 Spot 229</t>
  </si>
  <si>
    <t>-WYN17-2 Spot 188</t>
  </si>
  <si>
    <t>-WYN17-2 Spot 147</t>
  </si>
  <si>
    <t>-WYN17-2 Spot 270</t>
  </si>
  <si>
    <t>-WYN17-2 Spot 99</t>
  </si>
  <si>
    <t>-WYN17-2 Spot 123</t>
  </si>
  <si>
    <t>-WYN17-2 Spot 128</t>
  </si>
  <si>
    <t>-WYN17-2 Spot 298</t>
  </si>
  <si>
    <t>-WYN17-2 Spot 76</t>
  </si>
  <si>
    <t>-WYN17-2 Spot 9</t>
  </si>
  <si>
    <t>-WYN17-2 Spot 168</t>
  </si>
  <si>
    <t>-WYN17-2 Spot 5</t>
  </si>
  <si>
    <t>-WYN17-2 Spot 148</t>
  </si>
  <si>
    <t>-WYN17-2 Spot 89</t>
  </si>
  <si>
    <t>-WYN17-2 Spot 43</t>
  </si>
  <si>
    <t>-WYN17-2 Spot 69</t>
  </si>
  <si>
    <t>-WYN17-2 Spot 235</t>
  </si>
  <si>
    <t>-WYN17-2 Spot 180</t>
  </si>
  <si>
    <t>-WYN17-2 Spot 116</t>
  </si>
  <si>
    <t>-WYN17-2 Spot 52</t>
  </si>
  <si>
    <t>-WYN17-2 Spot 239</t>
  </si>
  <si>
    <t>-WYN17-2 Spot 71</t>
  </si>
  <si>
    <t>-WYN17-2 Spot 122</t>
  </si>
  <si>
    <t>-WYN17-2 Spot 152</t>
  </si>
  <si>
    <t>-WYN17-2 Spot 165</t>
  </si>
  <si>
    <t>-WYN17-2 Spot 144</t>
  </si>
  <si>
    <t>-WYN17-2 Spot 214</t>
  </si>
  <si>
    <t>-WYN17-2 Spot 202</t>
  </si>
  <si>
    <t>-WYN17-2 Spot 174</t>
  </si>
  <si>
    <t>-WYN17-2 Spot 112</t>
  </si>
  <si>
    <t>-WYN17-2 Spot 217</t>
  </si>
  <si>
    <t>-WYN17-2 Spot 1</t>
  </si>
  <si>
    <t>-WYN17-2 Spot 251</t>
  </si>
  <si>
    <t>-WYN17-2 Spot 101</t>
  </si>
  <si>
    <t>-WYN17-2 Spot 106</t>
  </si>
  <si>
    <t>-WYN17-2 Spot 4</t>
  </si>
  <si>
    <t>-WYN17-2 Spot 281</t>
  </si>
  <si>
    <t>-WYN17-2 Spot 203</t>
  </si>
  <si>
    <t>-WYN17-2 Spot 155</t>
  </si>
  <si>
    <t>-WYN17-2 Spot 243</t>
  </si>
  <si>
    <t>-WYN17-2 Spot 137</t>
  </si>
  <si>
    <t>-WYN17-2 Spot 275</t>
  </si>
  <si>
    <t>-WYN17-2 Spot 113</t>
  </si>
  <si>
    <t>-WYN17-2 Spot 276</t>
  </si>
  <si>
    <t>-WYN17-2 Spot 140</t>
  </si>
  <si>
    <t>-WYN17-2 Spot 206</t>
  </si>
  <si>
    <t>-WYN17-2 Spot 187</t>
  </si>
  <si>
    <t>-WYN17-2 Spot 134</t>
  </si>
  <si>
    <t>-WYN17-2 Spot 279</t>
  </si>
  <si>
    <t>-WYN17-2 Spot 65</t>
  </si>
  <si>
    <t>-WYN17-2 Spot 246</t>
  </si>
  <si>
    <t>-WYN17-2 Spot 98</t>
  </si>
  <si>
    <t>-WYN17-2 Spot 153</t>
  </si>
  <si>
    <t>-WYN17-2 Spot 198</t>
  </si>
  <si>
    <t>-WYN17-2 Spot 226</t>
  </si>
  <si>
    <t>-WYN17-2 Spot 132</t>
  </si>
  <si>
    <t>-WYN17-2 Spot 37</t>
  </si>
  <si>
    <t>-WYN17-2 Spot 127</t>
  </si>
  <si>
    <t>-WYN17-2 Spot 6</t>
  </si>
  <si>
    <t>-WYN17-2 Spot 221</t>
  </si>
  <si>
    <t>-WYN17-2 Spot 138</t>
  </si>
  <si>
    <t>-WYN17-2 Spot 236</t>
  </si>
  <si>
    <t>-WYN17-2 Spot 35</t>
  </si>
  <si>
    <t>-WYN17-2 Spot 245</t>
  </si>
  <si>
    <t>-WYN17-2 Spot 261</t>
  </si>
  <si>
    <t>-WYN17-2 Spot 53</t>
  </si>
  <si>
    <t>-WYN17-2 Spot 231</t>
  </si>
  <si>
    <t>-WYN17-2 Spot 39</t>
  </si>
  <si>
    <t>-WYN17-2 Spot 253</t>
  </si>
  <si>
    <t>-WYN17-2 Spot 11</t>
  </si>
  <si>
    <t>-WYN17-2 Spot 83</t>
  </si>
  <si>
    <t>-WYN17-2 Spot 33</t>
  </si>
  <si>
    <t>-WYN17-2 Spot 161</t>
  </si>
  <si>
    <t>-WYN17-2 Spot 136</t>
  </si>
  <si>
    <t>-WYN17-2 Spot 171</t>
  </si>
  <si>
    <t>-WYN17-2 Spot 291</t>
  </si>
  <si>
    <t>-WYN17-2 Spot 193</t>
  </si>
  <si>
    <t>-WYN17-2 Spot 167</t>
  </si>
  <si>
    <t>-WYN17-2 Spot 269</t>
  </si>
  <si>
    <t>-WYN17-2 Spot 290</t>
  </si>
  <si>
    <t>-WYN17-2 Spot 208</t>
  </si>
  <si>
    <t>-WYN17-2 Spot 272</t>
  </si>
  <si>
    <t>-WYN17-2 Spot 218</t>
  </si>
  <si>
    <t>-WYN17-2 Spot 219</t>
  </si>
  <si>
    <t>-WYN17-2 Spot 227</t>
  </si>
  <si>
    <t>-WYN17-2 Spot 192</t>
  </si>
  <si>
    <t>-WYN17-2 Spot 311</t>
  </si>
  <si>
    <t>-WYN17-2 Spot 109</t>
  </si>
  <si>
    <t>-WYN17-2 Spot 29</t>
  </si>
  <si>
    <t>-WYN17-2 Spot 54</t>
  </si>
  <si>
    <t>-WYN17-2 Spot 74</t>
  </si>
  <si>
    <t>-WYN17-2 Spot 78</t>
  </si>
  <si>
    <t>-WYN17-2 Spot 102</t>
  </si>
  <si>
    <t>-WYN17-2 Spot 10</t>
  </si>
  <si>
    <t>-WYN17-2 Spot 256</t>
  </si>
  <si>
    <t>-WYN17-2 Spot 23</t>
  </si>
  <si>
    <t>-WYN17-2 Spot 42</t>
  </si>
  <si>
    <t>-WYN17-2 Spot 164</t>
  </si>
  <si>
    <t>-WYN17-2 Spot 268</t>
  </si>
  <si>
    <t>-WYN17-2 Spot 204</t>
  </si>
  <si>
    <t>-WYN17-2 Spot 307</t>
  </si>
  <si>
    <t>-WYN17-2 Spot 77</t>
  </si>
  <si>
    <t>-WYN17-2 Spot 264</t>
  </si>
  <si>
    <t>-WYN17-2 Spot 257</t>
  </si>
  <si>
    <t>-WYN17-2 Spot 15</t>
  </si>
  <si>
    <t>-WYN17-2 Spot 84</t>
  </si>
  <si>
    <t>-WYN17-2 Spot 169</t>
  </si>
  <si>
    <t>-WYN17-2 Spot 299</t>
  </si>
  <si>
    <t>-WYN17-2 Spot 82</t>
  </si>
  <si>
    <t>-WYN17-2 Spot 177</t>
  </si>
  <si>
    <t>-WYN17-2 Spot 297</t>
  </si>
  <si>
    <t>-WYN17-2 Spot 157</t>
  </si>
  <si>
    <t>-WYN17-2 Spot 228</t>
  </si>
  <si>
    <t>-WYN17-2 Spot 274</t>
  </si>
  <si>
    <t>-WYN17-2 Spot 105</t>
  </si>
  <si>
    <t>-WYN17-2 Spot 130</t>
  </si>
  <si>
    <t>-WYN17-2 Spot 254</t>
  </si>
  <si>
    <t>-WYN17-2 Spot 139</t>
  </si>
  <si>
    <t>-WYN17-2 Spot 313</t>
  </si>
  <si>
    <t>-WYN17-2 Spot 172</t>
  </si>
  <si>
    <t>-WYN17-2 Spot 210</t>
  </si>
  <si>
    <t>-WYN17-2 Spot 103</t>
  </si>
  <si>
    <t>-WYN17-2 Spot 49</t>
  </si>
  <si>
    <t>-WYN17-2 Spot 142</t>
  </si>
  <si>
    <t>-WYN17-2 Spot 186</t>
  </si>
  <si>
    <t>-WYN17-2 Spot 199</t>
  </si>
  <si>
    <t>-WYN17-2 Spot 3</t>
  </si>
  <si>
    <t>-WYN17-2 Spot 182</t>
  </si>
  <si>
    <t>-WYN17-2 Spot 295</t>
  </si>
  <si>
    <t>-WYN17-2 Spot 45</t>
  </si>
  <si>
    <t>-WYN17-2 Spot 238</t>
  </si>
  <si>
    <t>-WYN17-2 Spot 312</t>
  </si>
  <si>
    <t>-WYN17-2 Spot 237</t>
  </si>
  <si>
    <t>-WYN17-2 Spot 280</t>
  </si>
  <si>
    <t>-WYN17-2 Spot 283</t>
  </si>
  <si>
    <t>-WYN17-2 Spot 304</t>
  </si>
  <si>
    <t>-WYN17-2 Spot 111</t>
  </si>
  <si>
    <t>-WYN17-2 Spot 240</t>
  </si>
  <si>
    <t>-WYN17-2 Spot 308</t>
  </si>
  <si>
    <t>-WYN17-2 Spot 233</t>
  </si>
  <si>
    <t>-WYN17-2 Spot 184</t>
  </si>
  <si>
    <t>-WYN17-2 Spot 310</t>
  </si>
  <si>
    <t>discord</t>
  </si>
  <si>
    <t>-WYN17-2 Spot 129</t>
  </si>
  <si>
    <t>reverse discord</t>
  </si>
  <si>
    <t>-WYN17-2 Spot 17</t>
  </si>
  <si>
    <t>-WYN17-2 Spot 73</t>
  </si>
  <si>
    <t>NA</t>
  </si>
  <si>
    <t>WYN17-2. U-Pb geochronologic analyses.</t>
  </si>
  <si>
    <t>North Victoria Land</t>
  </si>
  <si>
    <t>Permian</t>
  </si>
  <si>
    <t>Zurli et al., 2021</t>
  </si>
  <si>
    <t>04-01-15C10</t>
  </si>
  <si>
    <t>TABLE A3. LA-ICP-MS RAW DATA OF SAMPLE 04-01-15C10</t>
  </si>
  <si>
    <t>Grain ID</t>
  </si>
  <si>
    <r>
      <rPr>
        <vertAlign val="superscript"/>
        <sz val="11"/>
        <color theme="1"/>
        <rFont val="Arial"/>
        <family val="2"/>
      </rPr>
      <t>29</t>
    </r>
    <r>
      <rPr>
        <sz val="11"/>
        <color theme="1"/>
        <rFont val="Arial"/>
        <family val="2"/>
      </rPr>
      <t>Si</t>
    </r>
  </si>
  <si>
    <r>
      <rPr>
        <vertAlign val="superscript"/>
        <sz val="11"/>
        <color theme="1"/>
        <rFont val="Arial"/>
        <family val="2"/>
      </rPr>
      <t>29</t>
    </r>
    <r>
      <rPr>
        <sz val="11"/>
        <color theme="1"/>
        <rFont val="Arial"/>
        <family val="2"/>
      </rPr>
      <t>Si 2σ</t>
    </r>
  </si>
  <si>
    <r>
      <rPr>
        <vertAlign val="superscript"/>
        <sz val="11"/>
        <color theme="1"/>
        <rFont val="Arial"/>
        <family val="2"/>
      </rPr>
      <t>202</t>
    </r>
    <r>
      <rPr>
        <sz val="11"/>
        <color theme="1"/>
        <rFont val="Arial"/>
        <family val="2"/>
      </rPr>
      <t>Hg</t>
    </r>
  </si>
  <si>
    <r>
      <rPr>
        <vertAlign val="superscript"/>
        <sz val="11"/>
        <color theme="1"/>
        <rFont val="Arial"/>
        <family val="2"/>
      </rPr>
      <t>202</t>
    </r>
    <r>
      <rPr>
        <sz val="11"/>
        <color theme="1"/>
        <rFont val="Arial"/>
        <family val="2"/>
      </rPr>
      <t>Hg 2σ</t>
    </r>
  </si>
  <si>
    <r>
      <rPr>
        <vertAlign val="superscript"/>
        <sz val="11"/>
        <color theme="1"/>
        <rFont val="Arial"/>
        <family val="2"/>
      </rPr>
      <t>204</t>
    </r>
    <r>
      <rPr>
        <sz val="11"/>
        <color theme="1"/>
        <rFont val="Arial"/>
        <family val="2"/>
      </rPr>
      <t>Pb</t>
    </r>
  </si>
  <si>
    <r>
      <rPr>
        <vertAlign val="superscript"/>
        <sz val="11"/>
        <color theme="1"/>
        <rFont val="Arial"/>
        <family val="2"/>
      </rPr>
      <t>204</t>
    </r>
    <r>
      <rPr>
        <sz val="11"/>
        <color theme="1"/>
        <rFont val="Arial"/>
        <family val="2"/>
      </rPr>
      <t>Pb 2σ</t>
    </r>
  </si>
  <si>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</t>
    </r>
  </si>
  <si>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 2σ</t>
    </r>
  </si>
  <si>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</t>
    </r>
  </si>
  <si>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 2σ</t>
    </r>
  </si>
  <si>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</t>
    </r>
  </si>
  <si>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 2σ</t>
    </r>
  </si>
  <si>
    <r>
      <rPr>
        <vertAlign val="superscript"/>
        <sz val="11"/>
        <color theme="1"/>
        <rFont val="Arial"/>
        <family val="2"/>
      </rPr>
      <t>232</t>
    </r>
    <r>
      <rPr>
        <sz val="11"/>
        <color theme="1"/>
        <rFont val="Arial"/>
        <family val="2"/>
      </rPr>
      <t>Th</t>
    </r>
  </si>
  <si>
    <r>
      <rPr>
        <vertAlign val="superscript"/>
        <sz val="11"/>
        <color theme="1"/>
        <rFont val="Arial"/>
        <family val="2"/>
      </rPr>
      <t>232</t>
    </r>
    <r>
      <rPr>
        <sz val="11"/>
        <color theme="1"/>
        <rFont val="Arial"/>
        <family val="2"/>
      </rPr>
      <t>Th 2σ</t>
    </r>
  </si>
  <si>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</t>
    </r>
  </si>
  <si>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 2σ</t>
    </r>
  </si>
  <si>
    <r>
      <t xml:space="preserve">Final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235</t>
    </r>
    <r>
      <rPr>
        <sz val="11"/>
        <color theme="1"/>
        <rFont val="Arial"/>
        <family val="2"/>
      </rPr>
      <t>U</t>
    </r>
  </si>
  <si>
    <r>
      <t xml:space="preserve">Final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235</t>
    </r>
    <r>
      <rPr>
        <sz val="11"/>
        <color theme="1"/>
        <rFont val="Arial"/>
        <family val="2"/>
      </rPr>
      <t>U 2σ</t>
    </r>
  </si>
  <si>
    <r>
      <t xml:space="preserve">Final 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</t>
    </r>
  </si>
  <si>
    <r>
      <t xml:space="preserve">Final  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 2σ</t>
    </r>
  </si>
  <si>
    <r>
      <t xml:space="preserve">Final 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</t>
    </r>
  </si>
  <si>
    <r>
      <t xml:space="preserve">Final 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 2σ</t>
    </r>
  </si>
  <si>
    <r>
      <t xml:space="preserve">Final </t>
    </r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232</t>
    </r>
    <r>
      <rPr>
        <sz val="11"/>
        <color theme="1"/>
        <rFont val="Arial"/>
        <family val="2"/>
      </rPr>
      <t>Th</t>
    </r>
  </si>
  <si>
    <r>
      <t xml:space="preserve">Final </t>
    </r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232</t>
    </r>
    <r>
      <rPr>
        <sz val="11"/>
        <color theme="1"/>
        <rFont val="Arial"/>
        <family val="2"/>
      </rPr>
      <t>Th 2σ</t>
    </r>
  </si>
  <si>
    <r>
      <t xml:space="preserve">Final  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</t>
    </r>
  </si>
  <si>
    <r>
      <t xml:space="preserve">Final  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 2σ</t>
    </r>
  </si>
  <si>
    <r>
      <t xml:space="preserve">Final  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204</t>
    </r>
    <r>
      <rPr>
        <sz val="11"/>
        <color theme="1"/>
        <rFont val="Arial"/>
        <family val="2"/>
      </rPr>
      <t>Pb</t>
    </r>
  </si>
  <si>
    <r>
      <t xml:space="preserve">Final  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204</t>
    </r>
    <r>
      <rPr>
        <sz val="11"/>
        <color theme="1"/>
        <rFont val="Arial"/>
        <family val="2"/>
      </rPr>
      <t>Pb 2σ</t>
    </r>
  </si>
  <si>
    <r>
      <t xml:space="preserve">Final 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204</t>
    </r>
    <r>
      <rPr>
        <sz val="11"/>
        <color theme="1"/>
        <rFont val="Arial"/>
        <family val="2"/>
      </rPr>
      <t>Pb</t>
    </r>
  </si>
  <si>
    <r>
      <t xml:space="preserve">Final 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204</t>
    </r>
    <r>
      <rPr>
        <sz val="11"/>
        <color theme="1"/>
        <rFont val="Arial"/>
        <family val="2"/>
      </rPr>
      <t>Pb 2σ</t>
    </r>
  </si>
  <si>
    <r>
      <t xml:space="preserve">Final  </t>
    </r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204</t>
    </r>
    <r>
      <rPr>
        <sz val="11"/>
        <color theme="1"/>
        <rFont val="Arial"/>
        <family val="2"/>
      </rPr>
      <t>Pb</t>
    </r>
  </si>
  <si>
    <r>
      <t xml:space="preserve">Final  </t>
    </r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204</t>
    </r>
    <r>
      <rPr>
        <sz val="11"/>
        <color theme="1"/>
        <rFont val="Arial"/>
        <family val="2"/>
      </rPr>
      <t>Pb 2σ</t>
    </r>
  </si>
  <si>
    <r>
      <t xml:space="preserve">Final </t>
    </r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U/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</t>
    </r>
  </si>
  <si>
    <r>
      <t xml:space="preserve">Final </t>
    </r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U/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 2σ</t>
    </r>
  </si>
  <si>
    <r>
      <t xml:space="preserve">Final Age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235</t>
    </r>
    <r>
      <rPr>
        <sz val="11"/>
        <color theme="1"/>
        <rFont val="Arial"/>
        <family val="2"/>
      </rPr>
      <t>U</t>
    </r>
  </si>
  <si>
    <r>
      <t xml:space="preserve">Final Age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235</t>
    </r>
    <r>
      <rPr>
        <sz val="11"/>
        <color theme="1"/>
        <rFont val="Arial"/>
        <family val="2"/>
      </rPr>
      <t>U 2σ</t>
    </r>
  </si>
  <si>
    <r>
      <t xml:space="preserve">Final Age 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</t>
    </r>
  </si>
  <si>
    <r>
      <t xml:space="preserve">Final Age 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 2σ</t>
    </r>
  </si>
  <si>
    <r>
      <t xml:space="preserve">Final Age </t>
    </r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232</t>
    </r>
    <r>
      <rPr>
        <sz val="11"/>
        <color theme="1"/>
        <rFont val="Arial"/>
        <family val="2"/>
      </rPr>
      <t>Th</t>
    </r>
  </si>
  <si>
    <r>
      <t xml:space="preserve">Final Age </t>
    </r>
    <r>
      <rPr>
        <vertAlign val="superscript"/>
        <sz val="11"/>
        <color theme="1"/>
        <rFont val="Arial"/>
        <family val="2"/>
      </rPr>
      <t>208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232</t>
    </r>
    <r>
      <rPr>
        <sz val="11"/>
        <color theme="1"/>
        <rFont val="Arial"/>
        <family val="2"/>
      </rPr>
      <t>Th 2σ</t>
    </r>
  </si>
  <si>
    <r>
      <t xml:space="preserve">Final Age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</t>
    </r>
  </si>
  <si>
    <r>
      <t xml:space="preserve">Final Age 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 2σ</t>
    </r>
  </si>
  <si>
    <r>
      <rPr>
        <vertAlign val="superscript"/>
        <sz val="11"/>
        <color theme="1"/>
        <rFont val="Arial"/>
        <family val="2"/>
      </rPr>
      <t>232</t>
    </r>
    <r>
      <rPr>
        <sz val="11"/>
        <color theme="1"/>
        <rFont val="Arial"/>
        <family val="2"/>
      </rPr>
      <t>Th/</t>
    </r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</t>
    </r>
  </si>
  <si>
    <r>
      <t>% Concordance (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U)/(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235</t>
    </r>
    <r>
      <rPr>
        <sz val="11"/>
        <color theme="1"/>
        <rFont val="Arial"/>
        <family val="2"/>
      </rPr>
      <t>U)</t>
    </r>
  </si>
  <si>
    <r>
      <t>% Concordance (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238</t>
    </r>
    <r>
      <rPr>
        <sz val="11"/>
        <color theme="1"/>
        <rFont val="Arial"/>
        <family val="2"/>
      </rPr>
      <t>U)/(</t>
    </r>
    <r>
      <rPr>
        <vertAlign val="superscript"/>
        <sz val="11"/>
        <color theme="1"/>
        <rFont val="Arial"/>
        <family val="2"/>
      </rPr>
      <t>207</t>
    </r>
    <r>
      <rPr>
        <sz val="11"/>
        <color theme="1"/>
        <rFont val="Arial"/>
        <family val="2"/>
      </rPr>
      <t>Pb/</t>
    </r>
    <r>
      <rPr>
        <vertAlign val="superscript"/>
        <sz val="11"/>
        <color theme="1"/>
        <rFont val="Arial"/>
        <family val="2"/>
      </rPr>
      <t>206</t>
    </r>
    <r>
      <rPr>
        <sz val="11"/>
        <color theme="1"/>
        <rFont val="Arial"/>
        <family val="2"/>
      </rPr>
      <t>Pb)</t>
    </r>
  </si>
  <si>
    <t>Preferred Age 2σ</t>
  </si>
  <si>
    <t>C10_1</t>
  </si>
  <si>
    <t>C10_2</t>
  </si>
  <si>
    <t>C10_3</t>
  </si>
  <si>
    <t>C10_4</t>
  </si>
  <si>
    <t>C10_5-1</t>
  </si>
  <si>
    <t>C10_6</t>
  </si>
  <si>
    <t>C10_7</t>
  </si>
  <si>
    <t>C10_8</t>
  </si>
  <si>
    <t>C10_9</t>
  </si>
  <si>
    <t>C10_10</t>
  </si>
  <si>
    <t>C10_11</t>
  </si>
  <si>
    <t>C10_12</t>
  </si>
  <si>
    <t>C10_13</t>
  </si>
  <si>
    <t>C10_14</t>
  </si>
  <si>
    <t>C10_15</t>
  </si>
  <si>
    <t>C10_16</t>
  </si>
  <si>
    <t>C10_17</t>
  </si>
  <si>
    <t>C10_18</t>
  </si>
  <si>
    <t>C10_19</t>
  </si>
  <si>
    <t>C10_20</t>
  </si>
  <si>
    <t>C10_21-1</t>
  </si>
  <si>
    <t>C10_22</t>
  </si>
  <si>
    <t>C10_23</t>
  </si>
  <si>
    <t>C10_24</t>
  </si>
  <si>
    <t>C10_25</t>
  </si>
  <si>
    <t>C10_26</t>
  </si>
  <si>
    <t>C10_27</t>
  </si>
  <si>
    <t>C10_28</t>
  </si>
  <si>
    <t>C10_29</t>
  </si>
  <si>
    <t>C10_30</t>
  </si>
  <si>
    <t>C10_31-1</t>
  </si>
  <si>
    <t>C10_32</t>
  </si>
  <si>
    <t>C10_33</t>
  </si>
  <si>
    <t>C10_34</t>
  </si>
  <si>
    <t>C10_35</t>
  </si>
  <si>
    <t>C10_36</t>
  </si>
  <si>
    <t>C10_37</t>
  </si>
  <si>
    <t>C10_38</t>
  </si>
  <si>
    <t>C10_39</t>
  </si>
  <si>
    <t>C10_40</t>
  </si>
  <si>
    <t>C10_41</t>
  </si>
  <si>
    <t>C10_42</t>
  </si>
  <si>
    <t>C10_43</t>
  </si>
  <si>
    <t>C10_44</t>
  </si>
  <si>
    <t>C10_45</t>
  </si>
  <si>
    <t>C10_46</t>
  </si>
  <si>
    <t>C10_47</t>
  </si>
  <si>
    <t>C10_48</t>
  </si>
  <si>
    <t>C10_49</t>
  </si>
  <si>
    <t>C10_50</t>
  </si>
  <si>
    <t>C10_51</t>
  </si>
  <si>
    <t>C10_52</t>
  </si>
  <si>
    <t>C10_53-2</t>
  </si>
  <si>
    <t>C10_54</t>
  </si>
  <si>
    <t>C10_55</t>
  </si>
  <si>
    <t>C10_56</t>
  </si>
  <si>
    <t>C10_57</t>
  </si>
  <si>
    <t>C10_58</t>
  </si>
  <si>
    <t>C10_59</t>
  </si>
  <si>
    <t>C10_60</t>
  </si>
  <si>
    <t>C10_61</t>
  </si>
  <si>
    <t>C10_62</t>
  </si>
  <si>
    <t>C10_63</t>
  </si>
  <si>
    <t>C10_64</t>
  </si>
  <si>
    <t>C10_65</t>
  </si>
  <si>
    <t>C10_66</t>
  </si>
  <si>
    <t>C10_67</t>
  </si>
  <si>
    <t>C10_68</t>
  </si>
  <si>
    <t>C10_69</t>
  </si>
  <si>
    <t>C10_70</t>
  </si>
  <si>
    <t>C10_71</t>
  </si>
  <si>
    <t>C10_72</t>
  </si>
  <si>
    <t>C10_73</t>
  </si>
  <si>
    <t>C10_74</t>
  </si>
  <si>
    <t>C10_75</t>
  </si>
  <si>
    <t>C10_76-1</t>
  </si>
  <si>
    <t>C10_77</t>
  </si>
  <si>
    <t>C10_78</t>
  </si>
  <si>
    <t>C10_79</t>
  </si>
  <si>
    <t>C10_80-1</t>
  </si>
  <si>
    <t>C10_81</t>
  </si>
  <si>
    <t>C10_82</t>
  </si>
  <si>
    <t>C10_83</t>
  </si>
  <si>
    <t>C10_84</t>
  </si>
  <si>
    <t>C10_85</t>
  </si>
  <si>
    <t>C10_86</t>
  </si>
  <si>
    <t>C10_87</t>
  </si>
  <si>
    <t>C10_88</t>
  </si>
  <si>
    <t>C10_89</t>
  </si>
  <si>
    <t>C10_90-2</t>
  </si>
  <si>
    <t>C10_91</t>
  </si>
  <si>
    <t>C10_92</t>
  </si>
  <si>
    <t>C10_93</t>
  </si>
  <si>
    <t>C10_94</t>
  </si>
  <si>
    <t>C10_95</t>
  </si>
  <si>
    <t>C10_96</t>
  </si>
  <si>
    <t>C10_97</t>
  </si>
  <si>
    <t>C10_98</t>
  </si>
  <si>
    <t>C10_99</t>
  </si>
  <si>
    <t>C10_100</t>
  </si>
  <si>
    <t>C10_101</t>
  </si>
  <si>
    <t>C10_102</t>
  </si>
  <si>
    <t>C10_103</t>
  </si>
  <si>
    <t>C10_104</t>
  </si>
  <si>
    <t>C10_105</t>
  </si>
  <si>
    <t>C10_106</t>
  </si>
  <si>
    <t>C10_107</t>
  </si>
  <si>
    <t>C10_108</t>
  </si>
  <si>
    <t>C10_109</t>
  </si>
  <si>
    <t>C10_110</t>
  </si>
  <si>
    <t>C10_111</t>
  </si>
  <si>
    <t>C10_112</t>
  </si>
  <si>
    <t>C10_113</t>
  </si>
  <si>
    <t>C10_114</t>
  </si>
  <si>
    <t>C10_115-1</t>
  </si>
  <si>
    <t>C10_116</t>
  </si>
  <si>
    <t>C10_117</t>
  </si>
  <si>
    <t>C10_118</t>
  </si>
  <si>
    <t>C10_119</t>
  </si>
  <si>
    <t>C10_120</t>
  </si>
  <si>
    <t>C10_121</t>
  </si>
  <si>
    <t>C10_122</t>
  </si>
  <si>
    <t>C10_123</t>
  </si>
  <si>
    <t>C10_124</t>
  </si>
  <si>
    <t>C10_125</t>
  </si>
  <si>
    <t>C10_126</t>
  </si>
  <si>
    <t>C10_127</t>
  </si>
  <si>
    <t>C10_128</t>
  </si>
  <si>
    <t>C10_129</t>
  </si>
  <si>
    <t>C10_130</t>
  </si>
  <si>
    <t>C10_131</t>
  </si>
  <si>
    <t>C10_132</t>
  </si>
  <si>
    <t>C10_133</t>
  </si>
  <si>
    <t>C10_134</t>
  </si>
  <si>
    <t>C10_135</t>
  </si>
  <si>
    <t>C10_136</t>
  </si>
  <si>
    <t>C10_137</t>
  </si>
  <si>
    <t>C10_138</t>
  </si>
  <si>
    <t>C10_139</t>
  </si>
  <si>
    <t>C10_140</t>
  </si>
  <si>
    <t>C10_141</t>
  </si>
  <si>
    <t>C10_142</t>
  </si>
  <si>
    <t>C10_143</t>
  </si>
  <si>
    <t>C10_144</t>
  </si>
  <si>
    <t>C10_145</t>
  </si>
  <si>
    <t>C10_146</t>
  </si>
  <si>
    <t>C10_147</t>
  </si>
  <si>
    <t>C10_148</t>
  </si>
  <si>
    <t>C10_149</t>
  </si>
  <si>
    <t>C10_150-2</t>
  </si>
  <si>
    <t>TABLE A4. LA-ICP-MS RAW DATA OF SAMPLE 22-11-15C5</t>
  </si>
  <si>
    <t>C5_1</t>
  </si>
  <si>
    <t>C5_2</t>
  </si>
  <si>
    <t>C5_3</t>
  </si>
  <si>
    <t>C5_4</t>
  </si>
  <si>
    <t>C5_5</t>
  </si>
  <si>
    <t>C5_6</t>
  </si>
  <si>
    <t>C5_7</t>
  </si>
  <si>
    <t>C5_8</t>
  </si>
  <si>
    <t>C5_9</t>
  </si>
  <si>
    <t>C5_10</t>
  </si>
  <si>
    <t>C5_11</t>
  </si>
  <si>
    <t>C5_12</t>
  </si>
  <si>
    <t>C5_13</t>
  </si>
  <si>
    <t>C5_14</t>
  </si>
  <si>
    <t>C5_15</t>
  </si>
  <si>
    <t>C5_16</t>
  </si>
  <si>
    <t>C5_17</t>
  </si>
  <si>
    <t>C5_18</t>
  </si>
  <si>
    <t>C5_19</t>
  </si>
  <si>
    <t>C5_20</t>
  </si>
  <si>
    <t>C5_21</t>
  </si>
  <si>
    <t>C5_22</t>
  </si>
  <si>
    <t>C5_23</t>
  </si>
  <si>
    <t>C5_24</t>
  </si>
  <si>
    <t>C5_25</t>
  </si>
  <si>
    <t>C5_26</t>
  </si>
  <si>
    <t>C5_27</t>
  </si>
  <si>
    <t>C5_28</t>
  </si>
  <si>
    <t>C5_29</t>
  </si>
  <si>
    <t>C5_30</t>
  </si>
  <si>
    <t>C5_31</t>
  </si>
  <si>
    <t>C5_32</t>
  </si>
  <si>
    <t>C5_33</t>
  </si>
  <si>
    <t>C5_34</t>
  </si>
  <si>
    <t>C5_35</t>
  </si>
  <si>
    <t>C5_36</t>
  </si>
  <si>
    <t>C5_37</t>
  </si>
  <si>
    <t>C5_38</t>
  </si>
  <si>
    <t>C5_39</t>
  </si>
  <si>
    <t>C5_40</t>
  </si>
  <si>
    <t>C5_41</t>
  </si>
  <si>
    <t>C5_42</t>
  </si>
  <si>
    <t>C5_43</t>
  </si>
  <si>
    <t>C5_44</t>
  </si>
  <si>
    <t>C5_45</t>
  </si>
  <si>
    <t>C5_46</t>
  </si>
  <si>
    <t>C5_47</t>
  </si>
  <si>
    <t>C5_48</t>
  </si>
  <si>
    <t>C5_49</t>
  </si>
  <si>
    <t>C5_50</t>
  </si>
  <si>
    <t>C5_51</t>
  </si>
  <si>
    <t>C5_52</t>
  </si>
  <si>
    <t>C5_53</t>
  </si>
  <si>
    <t>C5_54</t>
  </si>
  <si>
    <t>C5_55</t>
  </si>
  <si>
    <t>C5_56</t>
  </si>
  <si>
    <t>C5_57</t>
  </si>
  <si>
    <t>C5_58</t>
  </si>
  <si>
    <t>C5_59</t>
  </si>
  <si>
    <t>C5_60</t>
  </si>
  <si>
    <t>C5_61</t>
  </si>
  <si>
    <t>C5_62</t>
  </si>
  <si>
    <t>C5_63</t>
  </si>
  <si>
    <t>C5_64</t>
  </si>
  <si>
    <t>C5_65</t>
  </si>
  <si>
    <t>C5_66</t>
  </si>
  <si>
    <t>C5_67</t>
  </si>
  <si>
    <t>C5_68</t>
  </si>
  <si>
    <t>C5_69</t>
  </si>
  <si>
    <t>C5_70</t>
  </si>
  <si>
    <t>C5_71</t>
  </si>
  <si>
    <t>C5_72</t>
  </si>
  <si>
    <t>C5_73</t>
  </si>
  <si>
    <t>C5_74</t>
  </si>
  <si>
    <t>C5_75</t>
  </si>
  <si>
    <t>C5_76</t>
  </si>
  <si>
    <t>C5_77</t>
  </si>
  <si>
    <t>C5_78</t>
  </si>
  <si>
    <t>C5_79</t>
  </si>
  <si>
    <t>C5_80</t>
  </si>
  <si>
    <t>C5_81</t>
  </si>
  <si>
    <t>C5_82</t>
  </si>
  <si>
    <t>C5_83</t>
  </si>
  <si>
    <t>C5_84</t>
  </si>
  <si>
    <t>C5_85</t>
  </si>
  <si>
    <t>C5_86</t>
  </si>
  <si>
    <t>C5_87</t>
  </si>
  <si>
    <t>C5_88</t>
  </si>
  <si>
    <t>C5_89</t>
  </si>
  <si>
    <t>C5_90</t>
  </si>
  <si>
    <t>C5_91</t>
  </si>
  <si>
    <t>C5_92</t>
  </si>
  <si>
    <t>C5_93</t>
  </si>
  <si>
    <t>C5_94</t>
  </si>
  <si>
    <t>C5_95</t>
  </si>
  <si>
    <t>C5_96</t>
  </si>
  <si>
    <t>C5_97</t>
  </si>
  <si>
    <t>C5_98</t>
  </si>
  <si>
    <t>C5_99</t>
  </si>
  <si>
    <t>C5_100</t>
  </si>
  <si>
    <t>C5_101</t>
  </si>
  <si>
    <t>C5_102</t>
  </si>
  <si>
    <t>C5_103</t>
  </si>
  <si>
    <t>C5_104</t>
  </si>
  <si>
    <t>C5_105</t>
  </si>
  <si>
    <t>C5_106</t>
  </si>
  <si>
    <t>C5_107</t>
  </si>
  <si>
    <t>C5_108</t>
  </si>
  <si>
    <t>C5_109</t>
  </si>
  <si>
    <t>C5_110</t>
  </si>
  <si>
    <t>C5_111</t>
  </si>
  <si>
    <t>C5_112</t>
  </si>
  <si>
    <t>C5_113</t>
  </si>
  <si>
    <t>C5_114</t>
  </si>
  <si>
    <t>C5_115</t>
  </si>
  <si>
    <t>C5_116</t>
  </si>
  <si>
    <t>C5_117</t>
  </si>
  <si>
    <t>C5_118</t>
  </si>
  <si>
    <t>C5_119</t>
  </si>
  <si>
    <t>C5_120</t>
  </si>
  <si>
    <t>C5_121</t>
  </si>
  <si>
    <t>C5_122</t>
  </si>
  <si>
    <t>C5_123</t>
  </si>
  <si>
    <t>C5_124</t>
  </si>
  <si>
    <t>C5_125</t>
  </si>
  <si>
    <t>C5_126</t>
  </si>
  <si>
    <t>C5_127</t>
  </si>
  <si>
    <t>C5_128</t>
  </si>
  <si>
    <t>C5_129</t>
  </si>
  <si>
    <t>C5_130</t>
  </si>
  <si>
    <t>Lanterman (Thern Promentory)</t>
  </si>
  <si>
    <t>Lanterman (Mt. Nansen)</t>
  </si>
  <si>
    <t>22-11-15C5</t>
  </si>
  <si>
    <t>Owen Group</t>
  </si>
  <si>
    <t>lower Owen Group Sandstone (Linda Valley)</t>
  </si>
  <si>
    <t>middle - late Cambrian (Miaolngian)</t>
  </si>
  <si>
    <t>middle - late Cambrian (Furongian)</t>
  </si>
  <si>
    <t>DT28a</t>
  </si>
  <si>
    <t>Source file</t>
  </si>
  <si>
    <t xml:space="preserve">Sample Id </t>
  </si>
  <si>
    <t>Preferred age</t>
  </si>
  <si>
    <t>Sigma 1</t>
  </si>
  <si>
    <t xml:space="preserve">Lower Owen </t>
  </si>
  <si>
    <t>C17MY12A0528</t>
  </si>
  <si>
    <t>2017-167</t>
  </si>
  <si>
    <t>C17MY12A0532</t>
  </si>
  <si>
    <t>C17MY12A0535</t>
  </si>
  <si>
    <t>C17MY12A0525</t>
  </si>
  <si>
    <t>C17MY12A0527</t>
  </si>
  <si>
    <t>C17MY12A0533</t>
  </si>
  <si>
    <t>C17MY12A0531</t>
  </si>
  <si>
    <t>C17MY12A0516</t>
  </si>
  <si>
    <t>C17MY12A0530</t>
  </si>
  <si>
    <t>C17MY12A0517</t>
  </si>
  <si>
    <t>C17MY12A0519</t>
  </si>
  <si>
    <t>C17MY12A0536</t>
  </si>
  <si>
    <t>C17MY12A0520</t>
  </si>
  <si>
    <t>C17MY12A0521</t>
  </si>
  <si>
    <t>C17MY12A0522</t>
  </si>
  <si>
    <t>C17MY12A0529</t>
  </si>
  <si>
    <t>C17MY12A0534</t>
  </si>
  <si>
    <t>C17MY12A0524</t>
  </si>
  <si>
    <t>C17MY12A0526</t>
  </si>
  <si>
    <t xml:space="preserve">DDT19 </t>
  </si>
  <si>
    <t xml:space="preserve">DDT21 </t>
  </si>
  <si>
    <t xml:space="preserve">DDT22 </t>
  </si>
  <si>
    <t xml:space="preserve">DDT25 </t>
  </si>
  <si>
    <t xml:space="preserve">DDT26a </t>
  </si>
  <si>
    <t xml:space="preserve">DDT26b </t>
  </si>
  <si>
    <t>Pioneer Sandstone (Queenstown Oval, Conglomerate)</t>
  </si>
  <si>
    <t>Pioneer Sandstone (Queenstown Oval, Sandstone)</t>
  </si>
  <si>
    <t>Pioneer Sandstone (Linda Valley, Sandstone)</t>
  </si>
  <si>
    <t>Habib et al., 2021</t>
  </si>
  <si>
    <t>Gordon Group</t>
  </si>
  <si>
    <t>Middle Ordovician</t>
  </si>
  <si>
    <t xml:space="preserve">Pioneer </t>
  </si>
  <si>
    <t>C17AP13A0612</t>
  </si>
  <si>
    <t>2017-157</t>
  </si>
  <si>
    <t>C17AP13A0590</t>
  </si>
  <si>
    <t>C17AP13A0615</t>
  </si>
  <si>
    <t>C17AP13A0623</t>
  </si>
  <si>
    <t>C17AP13A0613</t>
  </si>
  <si>
    <t>C17AP13A0646</t>
  </si>
  <si>
    <t>C17AP13A0587</t>
  </si>
  <si>
    <t>C17AP13A0618</t>
  </si>
  <si>
    <t>C17AP13A0639</t>
  </si>
  <si>
    <t>C17AP13A0608</t>
  </si>
  <si>
    <t>C17AP13A0607</t>
  </si>
  <si>
    <t>C17AP13A0642</t>
  </si>
  <si>
    <t>C17AP13A0597</t>
  </si>
  <si>
    <t>C17AP13A0643</t>
  </si>
  <si>
    <t>C17AP13A0626</t>
  </si>
  <si>
    <t>C17AP13A0627</t>
  </si>
  <si>
    <t>C17AP13A0628</t>
  </si>
  <si>
    <t>C17AP13A0592</t>
  </si>
  <si>
    <t>C17AP13A0611</t>
  </si>
  <si>
    <t>C17AP13A0595</t>
  </si>
  <si>
    <t>C17AP13A0600</t>
  </si>
  <si>
    <t>C17AP13A0619</t>
  </si>
  <si>
    <t>C17AP13A0610</t>
  </si>
  <si>
    <t>C17AP13A0593</t>
  </si>
  <si>
    <t>C17AP13A0644</t>
  </si>
  <si>
    <t>C17AP13A0616</t>
  </si>
  <si>
    <t>C17AP13A0604</t>
  </si>
  <si>
    <t>C17AP13A0645</t>
  </si>
  <si>
    <t>C17AP13A0649</t>
  </si>
  <si>
    <t>C17AP13A0606</t>
  </si>
  <si>
    <t>C17AP13A0602</t>
  </si>
  <si>
    <t>C17AP13A0601</t>
  </si>
  <si>
    <t>C17AP13A0630</t>
  </si>
  <si>
    <t>C17AP13A0591</t>
  </si>
  <si>
    <t>C17AP13A0589</t>
  </si>
  <si>
    <t>C17AP13A0641</t>
  </si>
  <si>
    <t>C17AP13A0614</t>
  </si>
  <si>
    <t>C17AP13A0647</t>
  </si>
  <si>
    <t>C17AP13A0625</t>
  </si>
  <si>
    <t>C17AP13A0605</t>
  </si>
  <si>
    <t>C17AP13A0631</t>
  </si>
  <si>
    <t>C17AP13A0629</t>
  </si>
  <si>
    <t>C17AP13A0671</t>
  </si>
  <si>
    <t>2017-159</t>
  </si>
  <si>
    <t>C17AP13A0659</t>
  </si>
  <si>
    <t>C17AP13A0658</t>
  </si>
  <si>
    <t>C17AP13A0673</t>
  </si>
  <si>
    <t>C17AP13A0650</t>
  </si>
  <si>
    <t>C17AP13A0656</t>
  </si>
  <si>
    <t>C17AP13A0706</t>
  </si>
  <si>
    <t>C17AP13A0670</t>
  </si>
  <si>
    <t>C17AP13A0652</t>
  </si>
  <si>
    <t>C17AP13A0707</t>
  </si>
  <si>
    <t>C17AP13A0708</t>
  </si>
  <si>
    <t>C17AP13A0685</t>
  </si>
  <si>
    <t>C17AP13A0695</t>
  </si>
  <si>
    <t>C17AP13A0666</t>
  </si>
  <si>
    <t>C17AP13A0700</t>
  </si>
  <si>
    <t>C17AP13A0660</t>
  </si>
  <si>
    <t>C17AP13A0663</t>
  </si>
  <si>
    <t>C17AP13A0676</t>
  </si>
  <si>
    <t>C17AP13A0697</t>
  </si>
  <si>
    <t>C17AP13A0715</t>
  </si>
  <si>
    <t>C17AP13A0675</t>
  </si>
  <si>
    <t>C17AP13A0661</t>
  </si>
  <si>
    <t>C17AP13A0703</t>
  </si>
  <si>
    <t>C17AP13A0657</t>
  </si>
  <si>
    <t>C17AP13A0704</t>
  </si>
  <si>
    <t>C17AP13A0669</t>
  </si>
  <si>
    <t>C17AP13A0662</t>
  </si>
  <si>
    <t>C17AP13A0711</t>
  </si>
  <si>
    <t>C17AP13A0688</t>
  </si>
  <si>
    <t>C17AP13A0665</t>
  </si>
  <si>
    <t>C17AP13A0653</t>
  </si>
  <si>
    <t>C17AP13A0683</t>
  </si>
  <si>
    <t>C17AP13A0714</t>
  </si>
  <si>
    <t>C17AP13A0668</t>
  </si>
  <si>
    <t>C17AP13A0654</t>
  </si>
  <si>
    <t>C17AP13A0713</t>
  </si>
  <si>
    <t>C17AP13A0690</t>
  </si>
  <si>
    <t>C17AP13A0712</t>
  </si>
  <si>
    <t>C17AP13A0710</t>
  </si>
  <si>
    <t>C17MY12A0457</t>
  </si>
  <si>
    <t>2017-160</t>
  </si>
  <si>
    <t>C17MY12A0428</t>
  </si>
  <si>
    <t>C17MY12A0430</t>
  </si>
  <si>
    <t>C17MY12A0429</t>
  </si>
  <si>
    <t>C17MY12A0445</t>
  </si>
  <si>
    <t>C17MY12A0450</t>
  </si>
  <si>
    <t>C17MY12A0432</t>
  </si>
  <si>
    <t>C17MY12A0417</t>
  </si>
  <si>
    <t>C17MY12A0416</t>
  </si>
  <si>
    <t>C17MY12A0418</t>
  </si>
  <si>
    <t>C17MY12A0451</t>
  </si>
  <si>
    <t>C17MY12A0455</t>
  </si>
  <si>
    <t>C17MY12A0427</t>
  </si>
  <si>
    <t>C17MY12A0421</t>
  </si>
  <si>
    <t>C17MY12A0441</t>
  </si>
  <si>
    <t>C17MY12A0424</t>
  </si>
  <si>
    <t>C17MY12A0402</t>
  </si>
  <si>
    <t>C17MY12A0460</t>
  </si>
  <si>
    <t>C17MY12A0453</t>
  </si>
  <si>
    <t>C17MY12A0422</t>
  </si>
  <si>
    <t>C17MY12A0448</t>
  </si>
  <si>
    <t>C17MY12A0449</t>
  </si>
  <si>
    <t>C17MY12A0461</t>
  </si>
  <si>
    <t>C17MY12A0433</t>
  </si>
  <si>
    <t>C17MY12A0466</t>
  </si>
  <si>
    <t>C17MY12A0413</t>
  </si>
  <si>
    <t>C17MY12A0443</t>
  </si>
  <si>
    <t>C17MY12A0410</t>
  </si>
  <si>
    <t>C17MY12A0406</t>
  </si>
  <si>
    <t>C17MY12A0426</t>
  </si>
  <si>
    <t>C17MY12A0434</t>
  </si>
  <si>
    <t>C17MY12A0464</t>
  </si>
  <si>
    <t>C17MY12A0462</t>
  </si>
  <si>
    <t>C17MY12A0431</t>
  </si>
  <si>
    <t>C17MY12A0463</t>
  </si>
  <si>
    <t>C17MY12A0401</t>
  </si>
  <si>
    <t>C17MY12A0414</t>
  </si>
  <si>
    <t>C17MY12A0415</t>
  </si>
  <si>
    <t>C17MY12A0350</t>
  </si>
  <si>
    <t>2017-163</t>
  </si>
  <si>
    <t>C17MY12A0400</t>
  </si>
  <si>
    <t>C17MY12A0334</t>
  </si>
  <si>
    <t>C17MY12A0376</t>
  </si>
  <si>
    <t>C17MY12A0383</t>
  </si>
  <si>
    <t>C17MY12A0330</t>
  </si>
  <si>
    <t>C17MY12A0356</t>
  </si>
  <si>
    <t>C17MY12A0352</t>
  </si>
  <si>
    <t>C17MY12A0372</t>
  </si>
  <si>
    <t>C17MY12A0380</t>
  </si>
  <si>
    <t>C17MY12A0384</t>
  </si>
  <si>
    <t>C17MY12A0361</t>
  </si>
  <si>
    <t>C17MY12A0335</t>
  </si>
  <si>
    <t>C17MY12A0381</t>
  </si>
  <si>
    <t>C17MY12A0377</t>
  </si>
  <si>
    <t>C17MY12A0382</t>
  </si>
  <si>
    <t>C17MY12A0370</t>
  </si>
  <si>
    <t>C17MY12A0366</t>
  </si>
  <si>
    <t>C17MY12A0398</t>
  </si>
  <si>
    <t>C17MY12A0386</t>
  </si>
  <si>
    <t>C17MY12A0357</t>
  </si>
  <si>
    <t>C17MY12A0373</t>
  </si>
  <si>
    <t>C17MY12A0365</t>
  </si>
  <si>
    <t>C17MY12A0354</t>
  </si>
  <si>
    <t>C17MY12A0387</t>
  </si>
  <si>
    <t>C17MY12A0336</t>
  </si>
  <si>
    <t>C17MY12A0342</t>
  </si>
  <si>
    <t>C17MY12A0371</t>
  </si>
  <si>
    <t>C17MY12A0329</t>
  </si>
  <si>
    <t>C17MY12A0333</t>
  </si>
  <si>
    <t>C17MY12A0332</t>
  </si>
  <si>
    <t>C17MY12A0378</t>
  </si>
  <si>
    <t>C17MY12A0399</t>
  </si>
  <si>
    <t>C17MY12A0374</t>
  </si>
  <si>
    <t>C17MY12A0385</t>
  </si>
  <si>
    <t>C17MY12A0397</t>
  </si>
  <si>
    <t>C17MY12A0367</t>
  </si>
  <si>
    <t>C17MY12A0359</t>
  </si>
  <si>
    <t>C17MY12A0364</t>
  </si>
  <si>
    <t>C17MY12A0338</t>
  </si>
  <si>
    <t>C17MY12A0331</t>
  </si>
  <si>
    <t>C17MY12A0379</t>
  </si>
  <si>
    <t>C17MY12A0341</t>
  </si>
  <si>
    <t>C17MY12A0368</t>
  </si>
  <si>
    <t>C17MY12A0369</t>
  </si>
  <si>
    <t>C17MY12A0353</t>
  </si>
  <si>
    <t>C17MY12A0349</t>
  </si>
  <si>
    <t>C17MY12A0375</t>
  </si>
  <si>
    <t>C17MY12A0340</t>
  </si>
  <si>
    <t>C17MY12A0320</t>
  </si>
  <si>
    <t>2017-164</t>
  </si>
  <si>
    <t>C17MY12A0266</t>
  </si>
  <si>
    <t>C17MY12A0313</t>
  </si>
  <si>
    <t>C17MY12A0324</t>
  </si>
  <si>
    <t>C17MY12A0314</t>
  </si>
  <si>
    <t>C17MY12A0304</t>
  </si>
  <si>
    <t>C17MY12A0317</t>
  </si>
  <si>
    <t>C17MY12A0308</t>
  </si>
  <si>
    <t>C17MY12A0327</t>
  </si>
  <si>
    <t>C17MY12A0322</t>
  </si>
  <si>
    <t>C17MY12A0312</t>
  </si>
  <si>
    <t>C17MY12A0328</t>
  </si>
  <si>
    <t>C17MY12A0284</t>
  </si>
  <si>
    <t>C17MY12A0307</t>
  </si>
  <si>
    <t>C17MY12A0263</t>
  </si>
  <si>
    <t>C17MY12A0325</t>
  </si>
  <si>
    <t>C17MY12A0319</t>
  </si>
  <si>
    <t>C17MY12A0281</t>
  </si>
  <si>
    <t>C17MY12A0269</t>
  </si>
  <si>
    <t>C17MY12A0306</t>
  </si>
  <si>
    <t>C17MY12A0288</t>
  </si>
  <si>
    <t>C17MY12A0293</t>
  </si>
  <si>
    <t>C17MY12A0285</t>
  </si>
  <si>
    <t>C17MY12A0305</t>
  </si>
  <si>
    <t>C17MY12A0295</t>
  </si>
  <si>
    <t>C17MY12A0326</t>
  </si>
  <si>
    <t>C17MY12A0311</t>
  </si>
  <si>
    <t>C17MY12A0292</t>
  </si>
  <si>
    <t>C17MY12A0279</t>
  </si>
  <si>
    <t>C17MY12A0318</t>
  </si>
  <si>
    <t>C17MY12A0274</t>
  </si>
  <si>
    <t>C17MY12A0277</t>
  </si>
  <si>
    <t>C17MY12A0294</t>
  </si>
  <si>
    <t>C17MY12A0264</t>
  </si>
  <si>
    <t>C17MY12A0282</t>
  </si>
  <si>
    <t>C17MY12A0321</t>
  </si>
  <si>
    <t>C17MY12A0275</t>
  </si>
  <si>
    <t>C17MY12A0291</t>
  </si>
  <si>
    <t>C17MY12A0265</t>
  </si>
  <si>
    <t>C17MY12A0272</t>
  </si>
  <si>
    <t>C17MY12A0315</t>
  </si>
  <si>
    <t>C17MY12A0289</t>
  </si>
  <si>
    <t>C17MY12A0303</t>
  </si>
  <si>
    <t>C17MY12A0262</t>
  </si>
  <si>
    <t>2017-165</t>
  </si>
  <si>
    <t>C17MY12A0209</t>
  </si>
  <si>
    <t>C17MY12A0211</t>
  </si>
  <si>
    <t>C17MY12A0241</t>
  </si>
  <si>
    <t>C17MY12A0191</t>
  </si>
  <si>
    <t>C17MY12A0238</t>
  </si>
  <si>
    <t>C17MY12A0245</t>
  </si>
  <si>
    <t>C17MY12A0232</t>
  </si>
  <si>
    <t>C17MY12A0201</t>
  </si>
  <si>
    <t>C17MY12A0224</t>
  </si>
  <si>
    <t>C17MY12A0203</t>
  </si>
  <si>
    <t>C17MY12A0246</t>
  </si>
  <si>
    <t>C17MY12A0212</t>
  </si>
  <si>
    <t>C17MY12A0219</t>
  </si>
  <si>
    <t>C17MY12A0222</t>
  </si>
  <si>
    <t>C17MY12A0192</t>
  </si>
  <si>
    <t>C17MY12A0210</t>
  </si>
  <si>
    <t>C17MY12A0221</t>
  </si>
  <si>
    <t>C17MY12A0206</t>
  </si>
  <si>
    <t>C17MY12A0217</t>
  </si>
  <si>
    <t>C17MY12A0220</t>
  </si>
  <si>
    <t>C17MY12A0214</t>
  </si>
  <si>
    <t>C17MY12A0207</t>
  </si>
  <si>
    <t>C17MY12A0193</t>
  </si>
  <si>
    <t>C17MY12A0225</t>
  </si>
  <si>
    <t>C17MY12A0202</t>
  </si>
  <si>
    <t>C17MY12A0215</t>
  </si>
  <si>
    <t>C17MY12A0213</t>
  </si>
  <si>
    <t>C17MY12A0257</t>
  </si>
  <si>
    <t>C17MY12A0261</t>
  </si>
  <si>
    <t>C17MY12A0218</t>
  </si>
  <si>
    <t>C17MY12A0216</t>
  </si>
  <si>
    <t>C17MY12A0240</t>
  </si>
  <si>
    <t>C17MY12A0223</t>
  </si>
  <si>
    <t>C17MY12A0236</t>
  </si>
  <si>
    <t>C17MY12A0194</t>
  </si>
  <si>
    <t>C17MY12A0233</t>
  </si>
  <si>
    <t>C17MY12A0228</t>
  </si>
  <si>
    <t>C17MY12A0208</t>
  </si>
  <si>
    <t>DDT21</t>
  </si>
  <si>
    <t>DDT22</t>
  </si>
  <si>
    <t>DDT25</t>
  </si>
  <si>
    <t>DDT26a</t>
  </si>
  <si>
    <t>DDT26b</t>
  </si>
  <si>
    <t>Benjamin Limestone (Victoria Pass)</t>
  </si>
  <si>
    <t>WC01</t>
  </si>
  <si>
    <t>Gordon_West</t>
  </si>
  <si>
    <t>C17MY12A0506</t>
  </si>
  <si>
    <t>2017-141</t>
  </si>
  <si>
    <t>C17MY12A0482</t>
  </si>
  <si>
    <t>C17MY12A0484</t>
  </si>
  <si>
    <t>C17MY12A0479</t>
  </si>
  <si>
    <t>C17MY12A0485</t>
  </si>
  <si>
    <t>C17MY12A0514</t>
  </si>
  <si>
    <t>C17MY12A0504</t>
  </si>
  <si>
    <t>C17MY12A0473</t>
  </si>
  <si>
    <t>C17MY12A0508</t>
  </si>
  <si>
    <t>C17MY12A0469</t>
  </si>
  <si>
    <t>C17MY12A0512</t>
  </si>
  <si>
    <t>C17MY12A0499</t>
  </si>
  <si>
    <t>C17MY12A0475</t>
  </si>
  <si>
    <t>C17MY12A0467</t>
  </si>
  <si>
    <t>C17MY12A0495</t>
  </si>
  <si>
    <t>C17MY12A0493</t>
  </si>
  <si>
    <t>C17MY12A0502</t>
  </si>
  <si>
    <t>C17MY12A0476</t>
  </si>
  <si>
    <t>C17MY12A0492</t>
  </si>
  <si>
    <t>C17MY12A0500</t>
  </si>
  <si>
    <t>C17MY12A0509</t>
  </si>
  <si>
    <t>C17MY12A0477</t>
  </si>
  <si>
    <t>C17MY12A0511</t>
  </si>
  <si>
    <t>C17MY12A0496</t>
  </si>
  <si>
    <t>C17MY12A0505</t>
  </si>
  <si>
    <t>C17MY12A0483</t>
  </si>
  <si>
    <t>C17MY12A0478</t>
  </si>
  <si>
    <t>upper Owen Group Sandstone (Lake Plimsoll)</t>
  </si>
  <si>
    <t>upper Owen Group conglomerate (Murchinson Dam)</t>
  </si>
  <si>
    <t>upper Owen Group sandstone (Murchinson Dam)</t>
  </si>
  <si>
    <t>upper Owen Group conglomerate (Lake Mackintosh)</t>
  </si>
  <si>
    <t>upper Owen Group sandstone (Lake Mackintosh)</t>
  </si>
  <si>
    <t>lower Ordovician</t>
  </si>
  <si>
    <t xml:space="preserve">WC03 </t>
  </si>
  <si>
    <t xml:space="preserve">DDT04 </t>
  </si>
  <si>
    <t xml:space="preserve">DDT05 </t>
  </si>
  <si>
    <t xml:space="preserve">DDT09 </t>
  </si>
  <si>
    <t xml:space="preserve">DDT10 </t>
  </si>
  <si>
    <t xml:space="preserve">DDT18 </t>
  </si>
  <si>
    <t xml:space="preserve">Upper Owen </t>
  </si>
  <si>
    <t>C17AP13A0203</t>
  </si>
  <si>
    <t>2017-143</t>
  </si>
  <si>
    <t>C17AP13A0196</t>
  </si>
  <si>
    <t>C17AP13A0226</t>
  </si>
  <si>
    <t>C17AP13A0206</t>
  </si>
  <si>
    <t>C17AP13A0210</t>
  </si>
  <si>
    <t>C17AP13A0199</t>
  </si>
  <si>
    <t>C17AP13A0224</t>
  </si>
  <si>
    <t>C17AP13A0223</t>
  </si>
  <si>
    <t>C17AP13A0174</t>
  </si>
  <si>
    <t>C17AP13A0191</t>
  </si>
  <si>
    <t>C17AP13A0179</t>
  </si>
  <si>
    <t>C17AP13A0221</t>
  </si>
  <si>
    <t>C17AP13A0200</t>
  </si>
  <si>
    <t>C17AP13A0231</t>
  </si>
  <si>
    <t>C17AP13A0222</t>
  </si>
  <si>
    <t>C17AP13A0176</t>
  </si>
  <si>
    <t>C17AP13A0182</t>
  </si>
  <si>
    <t>C17AP13A0233</t>
  </si>
  <si>
    <t>C17AP13A0220</t>
  </si>
  <si>
    <t>C17AP13A0204</t>
  </si>
  <si>
    <t>C17AP13A0181</t>
  </si>
  <si>
    <t>C17AP13A0214</t>
  </si>
  <si>
    <t>C17AP13A0209</t>
  </si>
  <si>
    <t>C17AP13A0211</t>
  </si>
  <si>
    <t>C17AP13A0235</t>
  </si>
  <si>
    <t>C17AP13A0219</t>
  </si>
  <si>
    <t>C17AP13A0230</t>
  </si>
  <si>
    <t>C17AP13A0197</t>
  </si>
  <si>
    <t>C17AP13A0217</t>
  </si>
  <si>
    <t>C17AP13A0194</t>
  </si>
  <si>
    <t>C17AP13A0232</t>
  </si>
  <si>
    <t>C17AP13A0178</t>
  </si>
  <si>
    <t>C17AP13A0213</t>
  </si>
  <si>
    <t>C17AP13A0201</t>
  </si>
  <si>
    <t>C17AP13A0183</t>
  </si>
  <si>
    <t>C17AP13A0239</t>
  </si>
  <si>
    <t>C17AP13A0198</t>
  </si>
  <si>
    <t>C17AP13A0218</t>
  </si>
  <si>
    <t>C17AP13A0202</t>
  </si>
  <si>
    <t>C17AP13A0193</t>
  </si>
  <si>
    <t>C17AP13A0216</t>
  </si>
  <si>
    <t>C17AP13A0229</t>
  </si>
  <si>
    <t>C17AP13A0184</t>
  </si>
  <si>
    <t>C17AP13A0225</t>
  </si>
  <si>
    <t>C17AP13A0180</t>
  </si>
  <si>
    <t>C17AP13A0177</t>
  </si>
  <si>
    <t>C17AP13A0192</t>
  </si>
  <si>
    <t>C17AP13A0208</t>
  </si>
  <si>
    <t>C17AP13A0284</t>
  </si>
  <si>
    <t>2017-144</t>
  </si>
  <si>
    <t>C17AP13A0280</t>
  </si>
  <si>
    <t>C17AP13A0269</t>
  </si>
  <si>
    <t>C17AP13A0271</t>
  </si>
  <si>
    <t>C17AP13A0282</t>
  </si>
  <si>
    <t>C17AP13A0254</t>
  </si>
  <si>
    <t>C17AP13A0248</t>
  </si>
  <si>
    <t>C17AP13A0283</t>
  </si>
  <si>
    <t>C17AP13A0267</t>
  </si>
  <si>
    <t>C17AP13A0288</t>
  </si>
  <si>
    <t>C17AP13A0255</t>
  </si>
  <si>
    <t>C17AP13A0281</t>
  </si>
  <si>
    <t>C17AP13A0259</t>
  </si>
  <si>
    <t>C17AP13A0264</t>
  </si>
  <si>
    <t>C17AP13A0293</t>
  </si>
  <si>
    <t>C17AP13A0277</t>
  </si>
  <si>
    <t>C17AP13A0312</t>
  </si>
  <si>
    <t>C17AP13A0306</t>
  </si>
  <si>
    <t>C17AP13A0270</t>
  </si>
  <si>
    <t>C17AP13A0253</t>
  </si>
  <si>
    <t>C17AP13A0304</t>
  </si>
  <si>
    <t>C17AP13A0294</t>
  </si>
  <si>
    <t>C17AP13A0290</t>
  </si>
  <si>
    <t>C17AP13A0310</t>
  </si>
  <si>
    <t>C17AP13A0276</t>
  </si>
  <si>
    <t>C17AP13A0307</t>
  </si>
  <si>
    <t>C17AP13A0305</t>
  </si>
  <si>
    <t>C17AP13A0258</t>
  </si>
  <si>
    <t>C17AP13A0278</t>
  </si>
  <si>
    <t>C17AP13A0260</t>
  </si>
  <si>
    <t>C17AP13A0291</t>
  </si>
  <si>
    <t>C17AP13A0261</t>
  </si>
  <si>
    <t>C17AP13A0286</t>
  </si>
  <si>
    <t>C17AP13A0275</t>
  </si>
  <si>
    <t>C17AP13A0240</t>
  </si>
  <si>
    <t>C17AP13A0292</t>
  </si>
  <si>
    <t>C17AP13A0268</t>
  </si>
  <si>
    <t>C17AP13A0247</t>
  </si>
  <si>
    <t>C17AP13A0287</t>
  </si>
  <si>
    <t>C17AP13A0296</t>
  </si>
  <si>
    <t>C17AP13A0251</t>
  </si>
  <si>
    <t>C17AP13A0350</t>
  </si>
  <si>
    <t>2017-145</t>
  </si>
  <si>
    <t>C17AP13A0362</t>
  </si>
  <si>
    <t>C17AP13A0375</t>
  </si>
  <si>
    <t>C17AP13A0314</t>
  </si>
  <si>
    <t>C17AP13A0338</t>
  </si>
  <si>
    <t>C17AP13A0370</t>
  </si>
  <si>
    <t>C17AP13A0343</t>
  </si>
  <si>
    <t>C17AP13A0344</t>
  </si>
  <si>
    <t>C17AP13A0331</t>
  </si>
  <si>
    <t>C17AP13A0342</t>
  </si>
  <si>
    <t>C17AP13A0371</t>
  </si>
  <si>
    <t>C17AP13A0359</t>
  </si>
  <si>
    <t>C17AP13A0351</t>
  </si>
  <si>
    <t>C17AP13A0330</t>
  </si>
  <si>
    <t>C17AP13A0319</t>
  </si>
  <si>
    <t>C17AP13A0360</t>
  </si>
  <si>
    <t>C17AP13A0321</t>
  </si>
  <si>
    <t>C17AP13A0335</t>
  </si>
  <si>
    <t>C17AP13A0327</t>
  </si>
  <si>
    <t>C17AP13A0345</t>
  </si>
  <si>
    <t>C17AP13A0379</t>
  </si>
  <si>
    <t>C17AP13A0316</t>
  </si>
  <si>
    <t>C17AP13A0348</t>
  </si>
  <si>
    <t>C17AP13A0361</t>
  </si>
  <si>
    <t>C17AP13A0333</t>
  </si>
  <si>
    <t>C17AP13A0372</t>
  </si>
  <si>
    <t>C17AP13A0346</t>
  </si>
  <si>
    <t>C17AP13A0368</t>
  </si>
  <si>
    <t>C17AP13A0340</t>
  </si>
  <si>
    <t>C17AP13A0326</t>
  </si>
  <si>
    <t>C17AP13A0347</t>
  </si>
  <si>
    <t>C17AP13A0317</t>
  </si>
  <si>
    <t>C17AP13A0374</t>
  </si>
  <si>
    <t>C17AP13A0373</t>
  </si>
  <si>
    <t>C17AP13A0322</t>
  </si>
  <si>
    <t>C17AP13A0336</t>
  </si>
  <si>
    <t>C17AP13A0341</t>
  </si>
  <si>
    <t>C17AP13A0349</t>
  </si>
  <si>
    <t>C17AP13A0328</t>
  </si>
  <si>
    <t>C17AP13A0318</t>
  </si>
  <si>
    <t>C17AP13A0352</t>
  </si>
  <si>
    <t>C17AP13A0365</t>
  </si>
  <si>
    <t>C17AP13A0332</t>
  </si>
  <si>
    <t>C17AP13A0323</t>
  </si>
  <si>
    <t>C17AP13A0366</t>
  </si>
  <si>
    <t>C17AP13A0378</t>
  </si>
  <si>
    <t>C17AP13A0329</t>
  </si>
  <si>
    <t>C17AP13A0325</t>
  </si>
  <si>
    <t>C17AP13A0324</t>
  </si>
  <si>
    <t>C17AP13A0334</t>
  </si>
  <si>
    <t>C17AP13A0337</t>
  </si>
  <si>
    <t>C17AP13A0416</t>
  </si>
  <si>
    <t>2017-149</t>
  </si>
  <si>
    <t>C17AP13A0383</t>
  </si>
  <si>
    <t>C17AP13A0436</t>
  </si>
  <si>
    <t>C17AP13A0425</t>
  </si>
  <si>
    <t>C17AP13A0415</t>
  </si>
  <si>
    <t>C17AP13A0417</t>
  </si>
  <si>
    <t>C17AP13A0444</t>
  </si>
  <si>
    <t>C17AP13A0431</t>
  </si>
  <si>
    <t>C17AP13A0442</t>
  </si>
  <si>
    <t>C17AP13A0382</t>
  </si>
  <si>
    <t>C17AP13A0396</t>
  </si>
  <si>
    <t>C17AP13A0419</t>
  </si>
  <si>
    <t>C17AP13A0398</t>
  </si>
  <si>
    <t>C17AP13A0426</t>
  </si>
  <si>
    <t>C17AP13A0421</t>
  </si>
  <si>
    <t>C17AP13A0404</t>
  </si>
  <si>
    <t>C17AP13A0395</t>
  </si>
  <si>
    <t>C17AP13A0391</t>
  </si>
  <si>
    <t>C17AP13A0423</t>
  </si>
  <si>
    <t>C17AP13A0384</t>
  </si>
  <si>
    <t>C17AP13A0403</t>
  </si>
  <si>
    <t>C17AP13A0438</t>
  </si>
  <si>
    <t>C17AP13A0428</t>
  </si>
  <si>
    <t>C17AP13A0399</t>
  </si>
  <si>
    <t>C17AP13A0407</t>
  </si>
  <si>
    <t>C17AP13A0392</t>
  </si>
  <si>
    <t>C17AP13A0437</t>
  </si>
  <si>
    <t>C17AP13A0408</t>
  </si>
  <si>
    <t>C17AP13A0443</t>
  </si>
  <si>
    <t>C17AP13A0394</t>
  </si>
  <si>
    <t>C17AP13A0389</t>
  </si>
  <si>
    <t>C17AP13A0420</t>
  </si>
  <si>
    <t>C17AP13A0427</t>
  </si>
  <si>
    <t>C17AP13A0406</t>
  </si>
  <si>
    <t>C17AP13A0393</t>
  </si>
  <si>
    <t>C17AP13A0422</t>
  </si>
  <si>
    <t>C17AP13A0430</t>
  </si>
  <si>
    <t>C17AP13A0405</t>
  </si>
  <si>
    <t>C17AP13A0432</t>
  </si>
  <si>
    <t>C17AP13A0429</t>
  </si>
  <si>
    <t>C17AP13A0418</t>
  </si>
  <si>
    <t>C17AP13A0402</t>
  </si>
  <si>
    <t>C17AP13A0439</t>
  </si>
  <si>
    <t>C17AP13A0390</t>
  </si>
  <si>
    <t>C17AP13A0424</t>
  </si>
  <si>
    <t>C17AP13A0473</t>
  </si>
  <si>
    <t>2017-150</t>
  </si>
  <si>
    <t>C17AP13A0458</t>
  </si>
  <si>
    <t>C17AP13A0503</t>
  </si>
  <si>
    <t>C17AP13A0476</t>
  </si>
  <si>
    <t>C17AP13A0509</t>
  </si>
  <si>
    <t>C17AP13A0505</t>
  </si>
  <si>
    <t>C17AP13A0448</t>
  </si>
  <si>
    <t>C17AP13A0478</t>
  </si>
  <si>
    <t>C17AP13A0446</t>
  </si>
  <si>
    <t>C17AP13A0487</t>
  </si>
  <si>
    <t>C17AP13A0475</t>
  </si>
  <si>
    <t>C17AP13A0459</t>
  </si>
  <si>
    <t>C17AP13A0496</t>
  </si>
  <si>
    <t>C17AP13A0502</t>
  </si>
  <si>
    <t>C17AP13A0500</t>
  </si>
  <si>
    <t>C17AP13A0474</t>
  </si>
  <si>
    <t>C17AP13A0490</t>
  </si>
  <si>
    <t>C17AP13A0480</t>
  </si>
  <si>
    <t>C17AP13A0483</t>
  </si>
  <si>
    <t>C17AP13A0506</t>
  </si>
  <si>
    <t>C17AP13A0498</t>
  </si>
  <si>
    <t>C17AP13A0449</t>
  </si>
  <si>
    <t>C17AP13A0477</t>
  </si>
  <si>
    <t>C17AP13A0485</t>
  </si>
  <si>
    <t>C17AP13A0472</t>
  </si>
  <si>
    <t>C17AP13A0481</t>
  </si>
  <si>
    <t>C17AP13A0461</t>
  </si>
  <si>
    <t>C17AP13A0450</t>
  </si>
  <si>
    <t>C17AP13A0454</t>
  </si>
  <si>
    <t>C17AP13A0492</t>
  </si>
  <si>
    <t>C17AP13A0484</t>
  </si>
  <si>
    <t>C17AP13A0493</t>
  </si>
  <si>
    <t>C17AP13A0504</t>
  </si>
  <si>
    <t>C17AP13A0489</t>
  </si>
  <si>
    <t>C17AP13A0479</t>
  </si>
  <si>
    <t>C17AP13A0482</t>
  </si>
  <si>
    <t>C17AP13A0464</t>
  </si>
  <si>
    <t>C17AP13A0488</t>
  </si>
  <si>
    <t>C17AP13A0463</t>
  </si>
  <si>
    <t>C17AP13A0457</t>
  </si>
  <si>
    <t>C17AP13A0497</t>
  </si>
  <si>
    <t>C17AP13A0495</t>
  </si>
  <si>
    <t>C17AP13A0510</t>
  </si>
  <si>
    <t>C17AP13A0462</t>
  </si>
  <si>
    <t>C17AP13A0508</t>
  </si>
  <si>
    <t>C17AP13A0491</t>
  </si>
  <si>
    <t>C17AP13A0451</t>
  </si>
  <si>
    <t>C17AP13A0512</t>
  </si>
  <si>
    <t>2017-156</t>
  </si>
  <si>
    <t>C17AP13A0535</t>
  </si>
  <si>
    <t>C17AP13A0550</t>
  </si>
  <si>
    <t>C17AP13A0558</t>
  </si>
  <si>
    <t>C17AP13A0562</t>
  </si>
  <si>
    <t>C17AP13A0536</t>
  </si>
  <si>
    <t>C17AP13A0541</t>
  </si>
  <si>
    <t>C17AP13A0575</t>
  </si>
  <si>
    <t>C17AP13A0582</t>
  </si>
  <si>
    <t>C17AP13A0568</t>
  </si>
  <si>
    <t>C17AP13A0553</t>
  </si>
  <si>
    <t>C17AP13A0540</t>
  </si>
  <si>
    <t>C17AP13A0571</t>
  </si>
  <si>
    <t>C17AP13A0518</t>
  </si>
  <si>
    <t>C17AP13A0519</t>
  </si>
  <si>
    <t>C17AP13A0567</t>
  </si>
  <si>
    <t>C17AP13A0551</t>
  </si>
  <si>
    <t>C17AP13A0530</t>
  </si>
  <si>
    <t>C17AP13A0547</t>
  </si>
  <si>
    <t>C17AP13A0513</t>
  </si>
  <si>
    <t>C17AP13A0538</t>
  </si>
  <si>
    <t>C17AP13A0574</t>
  </si>
  <si>
    <t>C17AP13A0563</t>
  </si>
  <si>
    <t>C17AP13A0544</t>
  </si>
  <si>
    <t>C17AP13A0561</t>
  </si>
  <si>
    <t>C17AP13A0517</t>
  </si>
  <si>
    <t>C17AP13A0514</t>
  </si>
  <si>
    <t>C17AP13A0545</t>
  </si>
  <si>
    <t>C17AP13A0548</t>
  </si>
  <si>
    <t>C17AP13A0539</t>
  </si>
  <si>
    <t>C17AP13A0573</t>
  </si>
  <si>
    <t>C17AP13A0557</t>
  </si>
  <si>
    <t>DDT18</t>
  </si>
  <si>
    <t>DDT10</t>
  </si>
  <si>
    <t>DDT09</t>
  </si>
  <si>
    <t>DDT05</t>
  </si>
  <si>
    <t>DDT04</t>
  </si>
  <si>
    <t>WC03</t>
  </si>
  <si>
    <t>middle Owen Group sandstone (Gormanston)</t>
  </si>
  <si>
    <t>middle Owen Group sandstone (Cradle Link Road)</t>
  </si>
  <si>
    <t>middle Owen Group sandstone (Murchinson Dam)</t>
  </si>
  <si>
    <t>DDT64</t>
  </si>
  <si>
    <t>DDT57</t>
  </si>
  <si>
    <t>DDT37</t>
  </si>
  <si>
    <t xml:space="preserve">Middle Owen </t>
  </si>
  <si>
    <t>C20DEC17A0022.csv</t>
  </si>
  <si>
    <t>CR-MO-01</t>
  </si>
  <si>
    <t>C20DEC17A0016.csv</t>
  </si>
  <si>
    <t>C20DEC17A0015.csv</t>
  </si>
  <si>
    <t>C20DEC17A0012.csv</t>
  </si>
  <si>
    <t>C20DEC17A0018.csv</t>
  </si>
  <si>
    <t>C20DEC17A0008.csv</t>
  </si>
  <si>
    <t>C20DEC17A0024.csv</t>
  </si>
  <si>
    <t>C20DEC17A0013.csv</t>
  </si>
  <si>
    <t>C20DEC17A0010.csv</t>
  </si>
  <si>
    <t>C20DEC17A0007.csv</t>
  </si>
  <si>
    <t>C20DEC17A0020.csv</t>
  </si>
  <si>
    <t>C20DEC17A0014.csv</t>
  </si>
  <si>
    <t>C20DEC17A0011.csv</t>
  </si>
  <si>
    <t>C20DEC17A0005.csv</t>
  </si>
  <si>
    <t>C20DEC17A0006.csv</t>
  </si>
  <si>
    <t>C20DEC17A0031.csv</t>
  </si>
  <si>
    <t>C20DEC17A0009.csv</t>
  </si>
  <si>
    <t>C20DEC17A0033.csv</t>
  </si>
  <si>
    <t>C20DEC17A0017.csv</t>
  </si>
  <si>
    <t>C20DEC17A0032.csv</t>
  </si>
  <si>
    <t>C20DEC17A0035.csv</t>
  </si>
  <si>
    <t>C20DEC17A0034.csv</t>
  </si>
  <si>
    <t>C20DEC17A0023.csv</t>
  </si>
  <si>
    <t>C20DEC17A0021.csv</t>
  </si>
  <si>
    <t>C20DEC17A0019.csv</t>
  </si>
  <si>
    <t>C20DEC17A0088.csv</t>
  </si>
  <si>
    <t>GR-MO-01</t>
  </si>
  <si>
    <t>C20DEC17A0070.csv</t>
  </si>
  <si>
    <t>C20DEC17A0071.csv</t>
  </si>
  <si>
    <t>C20DEC17A0086.csv</t>
  </si>
  <si>
    <t>C20DEC17A0073.csv</t>
  </si>
  <si>
    <t>C20DEC17A0066.csv</t>
  </si>
  <si>
    <t>C20DEC17A0087.csv</t>
  </si>
  <si>
    <t>C20DEC17A0091.csv</t>
  </si>
  <si>
    <t>C20DEC17A0085.csv</t>
  </si>
  <si>
    <t>C20DEC17A0065.csv</t>
  </si>
  <si>
    <t>C20DEC17A0096.csv</t>
  </si>
  <si>
    <t>C20DEC17A0069.csv</t>
  </si>
  <si>
    <t>C20DEC17A0068.csv</t>
  </si>
  <si>
    <t>C20DEC17A0083.csv</t>
  </si>
  <si>
    <t>C20DEC17A0098.csv</t>
  </si>
  <si>
    <t>C20DEC17A0095.csv</t>
  </si>
  <si>
    <t>C20DEC17A0082.csv</t>
  </si>
  <si>
    <t>C20DEC17A0092.csv</t>
  </si>
  <si>
    <t>C20DEC17A0097.csv</t>
  </si>
  <si>
    <t>C20DEC17A0074.csv</t>
  </si>
  <si>
    <t>C20DEC17A0090.csv</t>
  </si>
  <si>
    <t>C20DEC17A0072.csv</t>
  </si>
  <si>
    <t>C20DEC17A0099.csv</t>
  </si>
  <si>
    <t>C20DEC17A0100.csv</t>
  </si>
  <si>
    <t>C20DEC17A0094.csv</t>
  </si>
  <si>
    <t>C20DEC17A0093.csv</t>
  </si>
  <si>
    <t>C20DEC17A0084.csv</t>
  </si>
  <si>
    <t>C20DEC17A0075.csv</t>
  </si>
  <si>
    <t>C20DEC17A0067.csv</t>
  </si>
  <si>
    <t>C20DEC17A0089.csv</t>
  </si>
  <si>
    <t>C20DEC17A0037.csv</t>
  </si>
  <si>
    <t>MD-MO-01</t>
  </si>
  <si>
    <t>C20DEC17A0049.csv</t>
  </si>
  <si>
    <t>C20DEC17A0043.csv</t>
  </si>
  <si>
    <t>C20DEC17A0044.csv</t>
  </si>
  <si>
    <t>C20DEC17A0050.csv</t>
  </si>
  <si>
    <t>C20DEC17A0048.csv</t>
  </si>
  <si>
    <t>C20DEC17A0060.csv</t>
  </si>
  <si>
    <t>C20DEC17A0056.csv</t>
  </si>
  <si>
    <t>C20DEC17A0039.csv</t>
  </si>
  <si>
    <t>C20DEC17A0062.csv</t>
  </si>
  <si>
    <t>C20DEC17A0058.csv</t>
  </si>
  <si>
    <t>C20DEC17A0051.csv</t>
  </si>
  <si>
    <t>C20DEC17A0046.csv</t>
  </si>
  <si>
    <t>C20DEC17A0059.csv</t>
  </si>
  <si>
    <t>C20DEC17A0061.csv</t>
  </si>
  <si>
    <t>C20DEC17A0045.csv</t>
  </si>
  <si>
    <t>C20DEC17A0038.csv</t>
  </si>
  <si>
    <t>C20DEC17A0042.csv</t>
  </si>
  <si>
    <t>C20DEC17A0057.csv</t>
  </si>
  <si>
    <t>C20DEC17A0064.csv</t>
  </si>
  <si>
    <t>C20DEC17A0063.csv</t>
  </si>
  <si>
    <t>C20DEC17A0041.csv</t>
  </si>
  <si>
    <t>C20DEC17A0047.csv</t>
  </si>
  <si>
    <t>C20DEC17A0036.csv</t>
  </si>
  <si>
    <t>C20DEC17A0040.csv</t>
  </si>
  <si>
    <t>-FC</t>
  </si>
  <si>
    <t>-R33</t>
  </si>
  <si>
    <t>-SL</t>
  </si>
  <si>
    <t>U-Pb geochronologic analyses of WYN17-1 Standards.</t>
  </si>
  <si>
    <t>Standard Symbol</t>
  </si>
  <si>
    <t>Standard Name</t>
  </si>
  <si>
    <t>Technique</t>
  </si>
  <si>
    <t>Material</t>
  </si>
  <si>
    <t>Publication</t>
  </si>
  <si>
    <t>Contact Info</t>
  </si>
  <si>
    <t>FC</t>
  </si>
  <si>
    <t>FC-1</t>
  </si>
  <si>
    <t>ID-TIMS</t>
  </si>
  <si>
    <t>small crystals</t>
  </si>
  <si>
    <t>Paces and Miller (1999)
Journal of Geophysical
Research, v. 98,
no. B8, 13997
-14013.</t>
  </si>
  <si>
    <t>R33</t>
  </si>
  <si>
    <t>N/A</t>
  </si>
  <si>
    <t>Black et al. (2004) Chem.
Geol., v. 205, p. 115-140.</t>
  </si>
  <si>
    <t>John Aleinikoff
(jaleinikoff@usgs.gov)
&amp; Bill McClelland
(bill-mcclelland@uiowa.edu)</t>
  </si>
  <si>
    <t>George Gehrels
(ggehrels@gmail.com)</t>
  </si>
  <si>
    <t>SL</t>
  </si>
  <si>
    <t>SL2</t>
  </si>
  <si>
    <t>single crystal</t>
  </si>
  <si>
    <t>Gehrels et al. (2008)
Geochemistry, Geophysics,
Geosystems, v. 9, Q03017,
doi:10.1029/2007GC001805.</t>
  </si>
  <si>
    <t>U-Pb geochronologic analyses of WYN17-2 Standards.</t>
  </si>
  <si>
    <t>Paces and Miller (1993)
Journal of Geophysical
Research, v. 98,
no. B8, 13997
-14013.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</si>
</sst>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000"/>
    <numFmt numFmtId="165" formatCode="0.0%"/>
    <numFmt numFmtId="166" formatCode="0.0000"/>
    <numFmt numFmtId="167" formatCode="0.000"/>
    <numFmt numFmtId="168" formatCode="0.00000"/>
    <numFmt numFmtId="169" formatCode="0.0"/>
    <numFmt numFmtId="170" formatCode="0.0000000"/>
  </numFmts>
  <fonts count="5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name val="Calibri"/>
      <family val="2"/>
      <scheme val="minor"/>
    </font>
    <font>
      <sz val="8"/>
      <color theme="1"/>
      <name val="Arial"/>
      <family val="2"/>
    </font>
    <font>
      <sz val="5"/>
      <color theme="1"/>
      <name val="Arial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rgb="FFFF0000"/>
      <name val="Times New Roman"/>
      <family val="1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6" tint="-0.249977111117893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1"/>
      <name val="Helvetica"/>
    </font>
    <font>
      <b/>
      <sz val="11"/>
      <color theme="1"/>
      <name val="Calibri"/>
      <family val="2"/>
    </font>
    <font>
      <b/>
      <sz val="11"/>
      <color theme="1"/>
      <name val="Calibri (Body)"/>
    </font>
    <font>
      <sz val="11"/>
      <color theme="1"/>
      <name val="Calibri (Body)"/>
    </font>
    <font>
      <sz val="11"/>
      <color theme="1"/>
      <name val="Helvetica Neue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strike/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Helvetica"/>
      <family val="2"/>
    </font>
    <font>
      <b/>
      <sz val="10"/>
      <color rgb="FF000000"/>
      <name val="Helvetica"/>
      <family val="2"/>
    </font>
    <font>
      <sz val="10"/>
      <color rgb="FF000000"/>
      <name val="Helvetica"/>
      <family val="2"/>
    </font>
    <font>
      <u/>
      <sz val="12"/>
      <color theme="10"/>
      <name val="Calibri"/>
      <family val="2"/>
      <scheme val="minor"/>
    </font>
    <font>
      <sz val="10"/>
      <color rgb="FF000000"/>
      <name val="Helvetica"/>
    </font>
    <font>
      <sz val="10"/>
      <color indexed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" fillId="0" borderId="0"/>
    <xf numFmtId="0" fontId="4" fillId="5" borderId="8" applyNumberFormat="0" applyFont="0" applyAlignment="0" applyProtection="0"/>
  </cellStyleXfs>
  <cellXfs count="323">
    <xf numFmtId="0" fontId="0" fillId="0" borderId="0" xfId="0"/>
    <xf numFmtId="0" fontId="1" fillId="0" borderId="0" xfId="0" applyFont="1" applyAlignment="1">
      <alignment horizontal="center"/>
    </xf>
    <xf numFmtId="0" fontId="0" fillId="0" borderId="1" xfId="0" applyBorder="1"/>
    <xf numFmtId="0" fontId="0" fillId="0" borderId="0" xfId="0" applyFill="1" applyBorder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Border="1"/>
    <xf numFmtId="164" fontId="0" fillId="0" borderId="0" xfId="0" applyNumberFormat="1"/>
    <xf numFmtId="164" fontId="0" fillId="0" borderId="1" xfId="0" applyNumberFormat="1" applyBorder="1"/>
    <xf numFmtId="0" fontId="0" fillId="0" borderId="0" xfId="0" applyFont="1"/>
    <xf numFmtId="0" fontId="0" fillId="0" borderId="3" xfId="0" applyBorder="1"/>
    <xf numFmtId="164" fontId="0" fillId="0" borderId="0" xfId="0" applyNumberFormat="1" applyBorder="1"/>
    <xf numFmtId="0" fontId="0" fillId="0" borderId="0" xfId="0" applyFont="1" applyFill="1" applyBorder="1"/>
    <xf numFmtId="0" fontId="0" fillId="0" borderId="1" xfId="0" applyBorder="1" applyAlignment="1">
      <alignment vertical="center"/>
    </xf>
    <xf numFmtId="0" fontId="0" fillId="0" borderId="1" xfId="0" applyFill="1" applyBorder="1"/>
    <xf numFmtId="0" fontId="0" fillId="0" borderId="2" xfId="0" applyBorder="1" applyAlignment="1">
      <alignment vertical="center"/>
    </xf>
    <xf numFmtId="164" fontId="0" fillId="0" borderId="2" xfId="0" applyNumberFormat="1" applyBorder="1"/>
    <xf numFmtId="0" fontId="0" fillId="0" borderId="2" xfId="0" applyBorder="1"/>
    <xf numFmtId="1" fontId="5" fillId="0" borderId="3" xfId="3" applyNumberFormat="1" applyFont="1" applyBorder="1" applyAlignment="1">
      <alignment vertical="center"/>
    </xf>
    <xf numFmtId="0" fontId="5" fillId="0" borderId="3" xfId="3" applyFont="1" applyBorder="1" applyAlignment="1">
      <alignment vertical="center"/>
    </xf>
    <xf numFmtId="0" fontId="5" fillId="0" borderId="3" xfId="3" applyFont="1" applyBorder="1" applyAlignment="1">
      <alignment horizontal="center" vertical="center" wrapText="1"/>
    </xf>
    <xf numFmtId="165" fontId="5" fillId="0" borderId="3" xfId="2" quotePrefix="1" applyNumberFormat="1" applyFont="1" applyBorder="1" applyAlignment="1">
      <alignment horizontal="center" vertical="center" wrapText="1"/>
    </xf>
    <xf numFmtId="1" fontId="5" fillId="0" borderId="3" xfId="3" applyNumberFormat="1" applyFont="1" applyBorder="1" applyAlignment="1">
      <alignment horizontal="center" vertical="center" wrapText="1"/>
    </xf>
    <xf numFmtId="1" fontId="7" fillId="0" borderId="1" xfId="3" applyNumberFormat="1" applyFont="1" applyBorder="1" applyAlignment="1">
      <alignment horizontal="left" vertical="center"/>
    </xf>
    <xf numFmtId="0" fontId="5" fillId="0" borderId="1" xfId="3" applyFont="1" applyBorder="1" applyAlignment="1">
      <alignment horizontal="left" vertical="center"/>
    </xf>
    <xf numFmtId="1" fontId="5" fillId="0" borderId="1" xfId="3" applyNumberFormat="1" applyFont="1" applyBorder="1" applyAlignment="1">
      <alignment horizontal="center" vertical="center"/>
    </xf>
    <xf numFmtId="166" fontId="5" fillId="0" borderId="1" xfId="3" applyNumberFormat="1" applyFont="1" applyBorder="1" applyAlignment="1">
      <alignment horizontal="center" vertical="center"/>
    </xf>
    <xf numFmtId="165" fontId="5" fillId="0" borderId="1" xfId="2" applyNumberFormat="1" applyFont="1" applyBorder="1" applyAlignment="1">
      <alignment horizontal="center" vertical="center"/>
    </xf>
    <xf numFmtId="2" fontId="5" fillId="0" borderId="1" xfId="3" applyNumberFormat="1" applyFont="1" applyBorder="1" applyAlignment="1">
      <alignment horizontal="center" vertical="center"/>
    </xf>
    <xf numFmtId="167" fontId="5" fillId="0" borderId="1" xfId="3" applyNumberFormat="1" applyFont="1" applyBorder="1" applyAlignment="1">
      <alignment horizontal="center" vertical="center"/>
    </xf>
    <xf numFmtId="0" fontId="5" fillId="0" borderId="0" xfId="3" applyFont="1"/>
    <xf numFmtId="1" fontId="5" fillId="0" borderId="0" xfId="3" applyNumberFormat="1" applyFont="1" applyAlignment="1">
      <alignment horizontal="center" vertical="center"/>
    </xf>
    <xf numFmtId="166" fontId="5" fillId="0" borderId="0" xfId="3" applyNumberFormat="1" applyFont="1" applyAlignment="1">
      <alignment horizontal="center" vertical="center"/>
    </xf>
    <xf numFmtId="165" fontId="5" fillId="0" borderId="0" xfId="2" applyNumberFormat="1" applyFont="1" applyBorder="1" applyAlignment="1">
      <alignment horizontal="center" vertical="center"/>
    </xf>
    <xf numFmtId="2" fontId="5" fillId="0" borderId="0" xfId="3" applyNumberFormat="1" applyFont="1" applyAlignment="1">
      <alignment horizontal="center" vertical="center"/>
    </xf>
    <xf numFmtId="167" fontId="5" fillId="0" borderId="0" xfId="3" applyNumberFormat="1" applyFont="1" applyAlignment="1">
      <alignment horizontal="center" vertical="center"/>
    </xf>
    <xf numFmtId="165" fontId="5" fillId="0" borderId="0" xfId="2" applyNumberFormat="1" applyFont="1" applyFill="1" applyBorder="1" applyAlignment="1">
      <alignment horizontal="center" vertical="center" wrapText="1"/>
    </xf>
    <xf numFmtId="0" fontId="5" fillId="0" borderId="0" xfId="3" applyFont="1" applyFill="1"/>
    <xf numFmtId="1" fontId="7" fillId="0" borderId="0" xfId="3" applyNumberFormat="1" applyFont="1" applyFill="1" applyAlignment="1">
      <alignment horizontal="center" vertical="center"/>
    </xf>
    <xf numFmtId="166" fontId="5" fillId="0" borderId="0" xfId="3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horizontal="center" vertical="center"/>
    </xf>
    <xf numFmtId="2" fontId="5" fillId="0" borderId="0" xfId="3" applyNumberFormat="1" applyFont="1" applyFill="1" applyAlignment="1">
      <alignment horizontal="center" vertical="center"/>
    </xf>
    <xf numFmtId="1" fontId="5" fillId="0" borderId="0" xfId="3" applyNumberFormat="1" applyFont="1" applyFill="1" applyAlignment="1">
      <alignment horizontal="center" vertical="center"/>
    </xf>
    <xf numFmtId="167" fontId="5" fillId="0" borderId="0" xfId="3" applyNumberFormat="1" applyFont="1" applyFill="1" applyAlignment="1">
      <alignment horizontal="center" vertical="center"/>
    </xf>
    <xf numFmtId="0" fontId="0" fillId="0" borderId="0" xfId="0" applyFill="1"/>
    <xf numFmtId="1" fontId="7" fillId="0" borderId="1" xfId="3" applyNumberFormat="1" applyFont="1" applyFill="1" applyBorder="1" applyAlignment="1">
      <alignment horizontal="left" vertical="center"/>
    </xf>
    <xf numFmtId="0" fontId="5" fillId="0" borderId="1" xfId="3" applyFont="1" applyFill="1" applyBorder="1" applyAlignment="1">
      <alignment horizontal="left" vertical="center"/>
    </xf>
    <xf numFmtId="1" fontId="5" fillId="0" borderId="1" xfId="3" applyNumberFormat="1" applyFont="1" applyFill="1" applyBorder="1" applyAlignment="1">
      <alignment horizontal="center" vertical="center"/>
    </xf>
    <xf numFmtId="166" fontId="5" fillId="0" borderId="1" xfId="3" applyNumberFormat="1" applyFont="1" applyFill="1" applyBorder="1" applyAlignment="1">
      <alignment horizontal="center" vertical="center"/>
    </xf>
    <xf numFmtId="165" fontId="5" fillId="0" borderId="1" xfId="2" applyNumberFormat="1" applyFont="1" applyFill="1" applyBorder="1" applyAlignment="1">
      <alignment horizontal="center" vertical="center"/>
    </xf>
    <xf numFmtId="2" fontId="5" fillId="0" borderId="1" xfId="3" applyNumberFormat="1" applyFont="1" applyFill="1" applyBorder="1" applyAlignment="1">
      <alignment horizontal="center" vertical="center"/>
    </xf>
    <xf numFmtId="167" fontId="5" fillId="0" borderId="1" xfId="3" applyNumberFormat="1" applyFont="1" applyFill="1" applyBorder="1" applyAlignment="1">
      <alignment horizontal="center" vertical="center"/>
    </xf>
    <xf numFmtId="165" fontId="5" fillId="0" borderId="0" xfId="2" applyNumberFormat="1" applyFont="1" applyFill="1" applyBorder="1" applyAlignment="1">
      <alignment horizontal="center" vertical="center"/>
    </xf>
    <xf numFmtId="0" fontId="5" fillId="0" borderId="0" xfId="4" applyFont="1" applyFill="1"/>
    <xf numFmtId="1" fontId="7" fillId="0" borderId="0" xfId="4" applyNumberFormat="1" applyFont="1" applyFill="1" applyAlignment="1">
      <alignment horizontal="center" vertical="center"/>
    </xf>
    <xf numFmtId="166" fontId="5" fillId="0" borderId="0" xfId="4" applyNumberFormat="1" applyFont="1" applyFill="1" applyAlignment="1">
      <alignment horizontal="center" vertical="center"/>
    </xf>
    <xf numFmtId="2" fontId="5" fillId="0" borderId="0" xfId="4" applyNumberFormat="1" applyFont="1" applyFill="1" applyAlignment="1">
      <alignment horizontal="center" vertical="center"/>
    </xf>
    <xf numFmtId="1" fontId="5" fillId="0" borderId="0" xfId="4" applyNumberFormat="1" applyFont="1" applyFill="1" applyAlignment="1">
      <alignment horizontal="center" vertical="center"/>
    </xf>
    <xf numFmtId="167" fontId="5" fillId="0" borderId="0" xfId="4" applyNumberFormat="1" applyFont="1" applyFill="1" applyAlignment="1">
      <alignment horizontal="center" vertical="center"/>
    </xf>
    <xf numFmtId="0" fontId="5" fillId="0" borderId="2" xfId="3" applyFont="1" applyFill="1" applyBorder="1"/>
    <xf numFmtId="1" fontId="5" fillId="0" borderId="2" xfId="3" applyNumberFormat="1" applyFont="1" applyFill="1" applyBorder="1" applyAlignment="1">
      <alignment horizontal="center" vertical="center"/>
    </xf>
    <xf numFmtId="166" fontId="5" fillId="0" borderId="2" xfId="3" applyNumberFormat="1" applyFont="1" applyFill="1" applyBorder="1" applyAlignment="1">
      <alignment horizontal="center" vertical="center"/>
    </xf>
    <xf numFmtId="165" fontId="5" fillId="0" borderId="2" xfId="2" applyNumberFormat="1" applyFont="1" applyFill="1" applyBorder="1" applyAlignment="1">
      <alignment horizontal="center" vertical="center"/>
    </xf>
    <xf numFmtId="2" fontId="5" fillId="0" borderId="2" xfId="3" applyNumberFormat="1" applyFont="1" applyFill="1" applyBorder="1" applyAlignment="1">
      <alignment horizontal="center" vertical="center"/>
    </xf>
    <xf numFmtId="167" fontId="5" fillId="0" borderId="2" xfId="3" applyNumberFormat="1" applyFont="1" applyFill="1" applyBorder="1" applyAlignment="1">
      <alignment horizontal="center" vertical="center"/>
    </xf>
    <xf numFmtId="1" fontId="0" fillId="0" borderId="0" xfId="0" applyNumberFormat="1"/>
    <xf numFmtId="0" fontId="5" fillId="0" borderId="1" xfId="3" applyFont="1" applyFill="1" applyBorder="1"/>
    <xf numFmtId="1" fontId="0" fillId="0" borderId="1" xfId="0" applyNumberFormat="1" applyBorder="1"/>
    <xf numFmtId="0" fontId="5" fillId="0" borderId="0" xfId="3" applyFont="1" applyFill="1" applyBorder="1"/>
    <xf numFmtId="1" fontId="7" fillId="0" borderId="0" xfId="3" applyNumberFormat="1" applyFont="1" applyFill="1" applyBorder="1" applyAlignment="1">
      <alignment horizontal="center" vertical="center"/>
    </xf>
    <xf numFmtId="166" fontId="5" fillId="0" borderId="0" xfId="3" applyNumberFormat="1" applyFont="1" applyFill="1" applyBorder="1" applyAlignment="1">
      <alignment horizontal="center" vertical="center"/>
    </xf>
    <xf numFmtId="2" fontId="5" fillId="0" borderId="0" xfId="3" applyNumberFormat="1" applyFont="1" applyFill="1" applyBorder="1" applyAlignment="1">
      <alignment horizontal="center" vertical="center"/>
    </xf>
    <xf numFmtId="1" fontId="5" fillId="0" borderId="0" xfId="3" applyNumberFormat="1" applyFont="1" applyFill="1" applyBorder="1" applyAlignment="1">
      <alignment horizontal="center" vertical="center"/>
    </xf>
    <xf numFmtId="167" fontId="5" fillId="0" borderId="0" xfId="3" applyNumberFormat="1" applyFont="1" applyFill="1" applyBorder="1" applyAlignment="1">
      <alignment horizontal="center" vertical="center"/>
    </xf>
    <xf numFmtId="1" fontId="0" fillId="0" borderId="0" xfId="0" applyNumberFormat="1" applyBorder="1"/>
    <xf numFmtId="0" fontId="8" fillId="0" borderId="0" xfId="0" applyFont="1"/>
    <xf numFmtId="0" fontId="0" fillId="0" borderId="0" xfId="0" applyAlignment="1">
      <alignment horizontal="left" vertical="center" wrapText="1"/>
    </xf>
    <xf numFmtId="0" fontId="0" fillId="0" borderId="0" xfId="0"/>
    <xf numFmtId="0" fontId="0" fillId="0" borderId="4" xfId="0" applyBorder="1" applyAlignment="1">
      <alignment horizontal="left" vertical="center" wrapText="1"/>
    </xf>
    <xf numFmtId="0" fontId="0" fillId="0" borderId="4" xfId="0" applyBorder="1"/>
    <xf numFmtId="0" fontId="0" fillId="0" borderId="0" xfId="0" applyAlignment="1"/>
    <xf numFmtId="0" fontId="0" fillId="0" borderId="0" xfId="0"/>
    <xf numFmtId="1" fontId="0" fillId="0" borderId="4" xfId="0" applyNumberFormat="1" applyBorder="1"/>
    <xf numFmtId="0" fontId="0" fillId="0" borderId="2" xfId="0" applyBorder="1" applyAlignment="1">
      <alignment horizontal="left" vertical="center"/>
    </xf>
    <xf numFmtId="0" fontId="13" fillId="0" borderId="0" xfId="0" applyFont="1"/>
    <xf numFmtId="0" fontId="1" fillId="0" borderId="0" xfId="0" applyFont="1"/>
    <xf numFmtId="0" fontId="14" fillId="0" borderId="0" xfId="0" applyFont="1"/>
    <xf numFmtId="0" fontId="12" fillId="0" borderId="0" xfId="0" applyFont="1"/>
    <xf numFmtId="0" fontId="15" fillId="0" borderId="0" xfId="0" applyFont="1"/>
    <xf numFmtId="0" fontId="12" fillId="2" borderId="0" xfId="0" applyFont="1" applyFill="1"/>
    <xf numFmtId="0" fontId="16" fillId="0" borderId="0" xfId="0" applyFont="1"/>
    <xf numFmtId="0" fontId="13" fillId="0" borderId="0" xfId="0" applyFont="1" applyFill="1"/>
    <xf numFmtId="0" fontId="12" fillId="0" borderId="0" xfId="0" applyFont="1" applyFill="1"/>
    <xf numFmtId="0" fontId="0" fillId="0" borderId="0" xfId="0" applyBorder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11" fillId="0" borderId="0" xfId="5" applyAlignment="1">
      <alignment vertical="center"/>
    </xf>
    <xf numFmtId="0" fontId="11" fillId="0" borderId="1" xfId="5" applyBorder="1" applyAlignment="1">
      <alignment vertical="center"/>
    </xf>
    <xf numFmtId="0" fontId="11" fillId="0" borderId="0" xfId="5" applyBorder="1" applyAlignment="1">
      <alignment vertical="center"/>
    </xf>
    <xf numFmtId="164" fontId="0" fillId="0" borderId="0" xfId="0" applyNumberFormat="1" applyFill="1" applyBorder="1"/>
    <xf numFmtId="0" fontId="18" fillId="0" borderId="0" xfId="0" applyFont="1"/>
    <xf numFmtId="0" fontId="19" fillId="0" borderId="0" xfId="0" applyFont="1"/>
    <xf numFmtId="0" fontId="20" fillId="0" borderId="0" xfId="0" applyFont="1"/>
    <xf numFmtId="10" fontId="0" fillId="0" borderId="0" xfId="0" applyNumberFormat="1"/>
    <xf numFmtId="10" fontId="0" fillId="0" borderId="2" xfId="0" applyNumberForma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1" fontId="16" fillId="0" borderId="0" xfId="0" applyNumberFormat="1" applyFont="1"/>
    <xf numFmtId="168" fontId="0" fillId="0" borderId="0" xfId="0" applyNumberFormat="1"/>
    <xf numFmtId="167" fontId="16" fillId="0" borderId="0" xfId="0" applyNumberFormat="1" applyFont="1"/>
    <xf numFmtId="169" fontId="0" fillId="0" borderId="0" xfId="0" applyNumberFormat="1"/>
    <xf numFmtId="0" fontId="24" fillId="0" borderId="0" xfId="0" applyFont="1"/>
    <xf numFmtId="1" fontId="24" fillId="0" borderId="0" xfId="0" applyNumberFormat="1" applyFont="1"/>
    <xf numFmtId="0" fontId="25" fillId="0" borderId="0" xfId="0" applyFont="1"/>
    <xf numFmtId="167" fontId="24" fillId="0" borderId="0" xfId="0" applyNumberFormat="1" applyFont="1"/>
    <xf numFmtId="169" fontId="24" fillId="0" borderId="0" xfId="0" applyNumberFormat="1" applyFont="1"/>
    <xf numFmtId="0" fontId="1" fillId="0" borderId="0" xfId="0" quotePrefix="1" applyFont="1"/>
    <xf numFmtId="168" fontId="16" fillId="0" borderId="0" xfId="0" applyNumberFormat="1" applyFont="1"/>
    <xf numFmtId="168" fontId="24" fillId="0" borderId="0" xfId="0" applyNumberFormat="1" applyFont="1"/>
    <xf numFmtId="0" fontId="18" fillId="0" borderId="0" xfId="0" applyFont="1" applyAlignment="1">
      <alignment horizontal="center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25" fillId="0" borderId="0" xfId="0" applyNumberFormat="1" applyFont="1" applyAlignment="1">
      <alignment horizontal="center" vertical="center" wrapText="1"/>
    </xf>
    <xf numFmtId="1" fontId="25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1" fontId="22" fillId="0" borderId="0" xfId="0" applyNumberFormat="1" applyFont="1"/>
    <xf numFmtId="1" fontId="26" fillId="0" borderId="0" xfId="0" applyNumberFormat="1" applyFont="1"/>
    <xf numFmtId="169" fontId="0" fillId="0" borderId="0" xfId="0" applyNumberFormat="1" applyAlignment="1">
      <alignment horizontal="center"/>
    </xf>
    <xf numFmtId="168" fontId="18" fillId="0" borderId="0" xfId="0" applyNumberFormat="1" applyFont="1" applyAlignment="1">
      <alignment horizontal="center"/>
    </xf>
    <xf numFmtId="168" fontId="27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169" fontId="24" fillId="0" borderId="0" xfId="0" applyNumberFormat="1" applyFont="1" applyAlignment="1">
      <alignment horizontal="center"/>
    </xf>
    <xf numFmtId="0" fontId="0" fillId="0" borderId="2" xfId="0" applyBorder="1" applyAlignment="1">
      <alignment horizontal="left"/>
    </xf>
    <xf numFmtId="0" fontId="2" fillId="0" borderId="0" xfId="1"/>
    <xf numFmtId="1" fontId="16" fillId="0" borderId="0" xfId="1" applyNumberFormat="1" applyFont="1"/>
    <xf numFmtId="1" fontId="12" fillId="0" borderId="0" xfId="1" applyNumberFormat="1" applyFont="1"/>
    <xf numFmtId="0" fontId="28" fillId="0" borderId="0" xfId="1" applyFont="1" applyFill="1"/>
    <xf numFmtId="0" fontId="16" fillId="0" borderId="0" xfId="1" applyNumberFormat="1" applyFont="1"/>
    <xf numFmtId="0" fontId="16" fillId="0" borderId="0" xfId="6" applyNumberFormat="1" applyFont="1"/>
    <xf numFmtId="0" fontId="12" fillId="0" borderId="0" xfId="1" applyNumberFormat="1" applyFont="1"/>
    <xf numFmtId="0" fontId="12" fillId="0" borderId="0" xfId="6" applyNumberFormat="1" applyFont="1"/>
    <xf numFmtId="167" fontId="16" fillId="0" borderId="0" xfId="6" applyNumberFormat="1" applyFont="1"/>
    <xf numFmtId="167" fontId="16" fillId="0" borderId="0" xfId="1" applyNumberFormat="1" applyFont="1"/>
    <xf numFmtId="0" fontId="33" fillId="0" borderId="0" xfId="1" applyFont="1" applyAlignment="1">
      <alignment vertical="center"/>
    </xf>
    <xf numFmtId="0" fontId="2" fillId="0" borderId="0" xfId="1"/>
    <xf numFmtId="0" fontId="28" fillId="0" borderId="0" xfId="1" applyFont="1" applyFill="1"/>
    <xf numFmtId="0" fontId="29" fillId="0" borderId="0" xfId="1" applyFont="1" applyFill="1"/>
    <xf numFmtId="1" fontId="30" fillId="0" borderId="0" xfId="1" applyNumberFormat="1" applyFont="1" applyFill="1"/>
    <xf numFmtId="1" fontId="29" fillId="0" borderId="0" xfId="1" applyNumberFormat="1" applyFont="1" applyFill="1"/>
    <xf numFmtId="0" fontId="31" fillId="0" borderId="0" xfId="1" applyFont="1" applyFill="1"/>
    <xf numFmtId="1" fontId="31" fillId="0" borderId="0" xfId="1" applyNumberFormat="1" applyFont="1" applyFill="1"/>
    <xf numFmtId="0" fontId="18" fillId="0" borderId="0" xfId="1" applyFont="1" applyFill="1"/>
    <xf numFmtId="1" fontId="18" fillId="0" borderId="0" xfId="1" applyNumberFormat="1" applyFont="1" applyFill="1"/>
    <xf numFmtId="0" fontId="32" fillId="0" borderId="0" xfId="1" applyFont="1" applyFill="1"/>
    <xf numFmtId="1" fontId="32" fillId="0" borderId="0" xfId="1" applyNumberFormat="1" applyFont="1" applyFill="1"/>
    <xf numFmtId="0" fontId="33" fillId="0" borderId="0" xfId="1" applyFont="1" applyAlignment="1">
      <alignment vertical="center"/>
    </xf>
    <xf numFmtId="49" fontId="34" fillId="0" borderId="0" xfId="0" applyNumberFormat="1" applyFont="1" applyAlignment="1">
      <alignment horizontal="center"/>
    </xf>
    <xf numFmtId="49" fontId="35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49" fontId="36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7" fillId="0" borderId="0" xfId="0" applyFont="1" applyAlignment="1">
      <alignment horizontal="center"/>
    </xf>
    <xf numFmtId="49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0" fontId="0" fillId="0" borderId="0" xfId="0" applyAlignment="1">
      <alignment horizontal="left" vertical="center"/>
    </xf>
    <xf numFmtId="1" fontId="19" fillId="0" borderId="5" xfId="0" applyNumberFormat="1" applyFont="1" applyBorder="1" applyAlignment="1">
      <alignment horizontal="left"/>
    </xf>
    <xf numFmtId="1" fontId="19" fillId="0" borderId="5" xfId="0" applyNumberFormat="1" applyFont="1" applyBorder="1" applyAlignment="1">
      <alignment horizontal="center" vertical="center"/>
    </xf>
    <xf numFmtId="169" fontId="19" fillId="0" borderId="5" xfId="0" applyNumberFormat="1" applyFont="1" applyBorder="1" applyAlignment="1">
      <alignment horizontal="center" vertical="center"/>
    </xf>
    <xf numFmtId="166" fontId="19" fillId="0" borderId="5" xfId="0" applyNumberFormat="1" applyFont="1" applyBorder="1" applyAlignment="1">
      <alignment horizontal="center" vertical="center"/>
    </xf>
    <xf numFmtId="166" fontId="19" fillId="3" borderId="5" xfId="0" applyNumberFormat="1" applyFont="1" applyFill="1" applyBorder="1" applyAlignment="1">
      <alignment horizontal="center" vertical="center"/>
    </xf>
    <xf numFmtId="169" fontId="19" fillId="3" borderId="5" xfId="0" applyNumberFormat="1" applyFont="1" applyFill="1" applyBorder="1" applyAlignment="1">
      <alignment horizontal="center" vertical="center"/>
    </xf>
    <xf numFmtId="2" fontId="19" fillId="3" borderId="5" xfId="0" applyNumberFormat="1" applyFont="1" applyFill="1" applyBorder="1" applyAlignment="1">
      <alignment horizontal="center" vertical="center"/>
    </xf>
    <xf numFmtId="169" fontId="19" fillId="4" borderId="5" xfId="0" applyNumberFormat="1" applyFont="1" applyFill="1" applyBorder="1" applyAlignment="1">
      <alignment horizontal="center" vertical="center"/>
    </xf>
    <xf numFmtId="1" fontId="19" fillId="0" borderId="5" xfId="0" applyNumberFormat="1" applyFont="1" applyBorder="1" applyAlignment="1">
      <alignment horizontal="right"/>
    </xf>
    <xf numFmtId="1" fontId="19" fillId="0" borderId="5" xfId="0" applyNumberFormat="1" applyFont="1" applyBorder="1" applyAlignment="1">
      <alignment horizontal="center"/>
    </xf>
    <xf numFmtId="169" fontId="38" fillId="0" borderId="5" xfId="0" applyNumberFormat="1" applyFont="1" applyBorder="1" applyAlignment="1">
      <alignment horizontal="center" vertical="center"/>
    </xf>
    <xf numFmtId="169" fontId="39" fillId="0" borderId="0" xfId="0" applyNumberFormat="1" applyFont="1"/>
    <xf numFmtId="0" fontId="39" fillId="0" borderId="0" xfId="0" applyFont="1"/>
    <xf numFmtId="1" fontId="39" fillId="0" borderId="5" xfId="0" applyNumberFormat="1" applyFont="1" applyBorder="1"/>
    <xf numFmtId="0" fontId="38" fillId="0" borderId="0" xfId="0" applyFont="1"/>
    <xf numFmtId="0" fontId="4" fillId="0" borderId="0" xfId="0" applyFont="1"/>
    <xf numFmtId="0" fontId="0" fillId="0" borderId="3" xfId="0" applyBorder="1" applyAlignment="1">
      <alignment horizontal="left"/>
    </xf>
    <xf numFmtId="0" fontId="0" fillId="0" borderId="3" xfId="0" applyBorder="1" applyAlignment="1">
      <alignment vertical="center"/>
    </xf>
    <xf numFmtId="0" fontId="0" fillId="0" borderId="3" xfId="0" applyFill="1" applyBorder="1"/>
    <xf numFmtId="164" fontId="0" fillId="0" borderId="3" xfId="0" applyNumberFormat="1" applyBorder="1"/>
    <xf numFmtId="0" fontId="40" fillId="0" borderId="7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1" fontId="40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1" fontId="42" fillId="0" borderId="0" xfId="0" applyNumberFormat="1" applyFont="1" applyAlignment="1">
      <alignment horizontal="center" vertical="center"/>
    </xf>
    <xf numFmtId="11" fontId="42" fillId="0" borderId="0" xfId="0" applyNumberFormat="1" applyFont="1" applyAlignment="1">
      <alignment horizontal="center" vertical="center"/>
    </xf>
    <xf numFmtId="11" fontId="40" fillId="0" borderId="0" xfId="0" applyNumberFormat="1" applyFont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1" fontId="40" fillId="0" borderId="2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right"/>
    </xf>
    <xf numFmtId="0" fontId="43" fillId="0" borderId="0" xfId="3" applyFont="1" applyAlignment="1">
      <alignment horizontal="left" vertical="center" wrapText="1"/>
    </xf>
    <xf numFmtId="0" fontId="0" fillId="0" borderId="1" xfId="0" applyFont="1" applyBorder="1"/>
    <xf numFmtId="170" fontId="0" fillId="0" borderId="0" xfId="0" applyNumberFormat="1" applyBorder="1"/>
    <xf numFmtId="0" fontId="46" fillId="0" borderId="0" xfId="1" applyFont="1" applyAlignment="1">
      <alignment horizontal="left" vertical="top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0" fillId="0" borderId="1" xfId="0" applyFill="1" applyBorder="1" applyAlignment="1">
      <alignment vertical="center"/>
    </xf>
    <xf numFmtId="164" fontId="0" fillId="0" borderId="1" xfId="0" applyNumberFormat="1" applyFill="1" applyBorder="1"/>
    <xf numFmtId="164" fontId="0" fillId="0" borderId="0" xfId="0" applyNumberFormat="1" applyFill="1"/>
    <xf numFmtId="0" fontId="48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170" fontId="0" fillId="0" borderId="0" xfId="0" applyNumberFormat="1" applyFill="1" applyBorder="1"/>
    <xf numFmtId="0" fontId="46" fillId="0" borderId="0" xfId="1" applyFont="1" applyFill="1" applyBorder="1" applyAlignment="1">
      <alignment horizontal="left" vertical="top"/>
    </xf>
    <xf numFmtId="0" fontId="44" fillId="0" borderId="0" xfId="0" applyFont="1"/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44" fillId="0" borderId="0" xfId="1" applyFont="1" applyAlignment="1">
      <alignment vertical="top"/>
    </xf>
    <xf numFmtId="0" fontId="45" fillId="0" borderId="0" xfId="1" applyFont="1" applyAlignment="1">
      <alignment vertical="center"/>
    </xf>
    <xf numFmtId="0" fontId="46" fillId="0" borderId="0" xfId="1" applyFont="1" applyAlignment="1">
      <alignment vertical="center"/>
    </xf>
    <xf numFmtId="0" fontId="1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40" fillId="0" borderId="6" xfId="0" applyFont="1" applyBorder="1" applyAlignment="1">
      <alignment horizontal="left" vertical="center"/>
    </xf>
    <xf numFmtId="9" fontId="0" fillId="0" borderId="0" xfId="2" applyFont="1"/>
    <xf numFmtId="2" fontId="0" fillId="0" borderId="0" xfId="2" applyNumberFormat="1" applyFont="1"/>
    <xf numFmtId="1" fontId="19" fillId="0" borderId="5" xfId="0" applyNumberFormat="1" applyFont="1" applyBorder="1"/>
    <xf numFmtId="1" fontId="0" fillId="0" borderId="5" xfId="0" applyNumberFormat="1" applyBorder="1" applyAlignment="1">
      <alignment horizontal="right"/>
    </xf>
    <xf numFmtId="169" fontId="0" fillId="0" borderId="5" xfId="0" applyNumberFormat="1" applyBorder="1" applyAlignment="1">
      <alignment horizontal="right"/>
    </xf>
    <xf numFmtId="166" fontId="0" fillId="0" borderId="5" xfId="0" applyNumberFormat="1" applyBorder="1"/>
    <xf numFmtId="166" fontId="0" fillId="3" borderId="5" xfId="0" applyNumberFormat="1" applyFill="1" applyBorder="1"/>
    <xf numFmtId="169" fontId="0" fillId="3" borderId="5" xfId="0" applyNumberFormat="1" applyFill="1" applyBorder="1" applyAlignment="1">
      <alignment horizontal="right"/>
    </xf>
    <xf numFmtId="169" fontId="0" fillId="3" borderId="5" xfId="0" applyNumberFormat="1" applyFill="1" applyBorder="1"/>
    <xf numFmtId="2" fontId="0" fillId="3" borderId="5" xfId="0" applyNumberFormat="1" applyFill="1" applyBorder="1"/>
    <xf numFmtId="169" fontId="0" fillId="0" borderId="5" xfId="0" applyNumberFormat="1" applyBorder="1"/>
    <xf numFmtId="169" fontId="0" fillId="4" borderId="5" xfId="0" applyNumberFormat="1" applyFill="1" applyBorder="1"/>
    <xf numFmtId="1" fontId="0" fillId="0" borderId="5" xfId="0" applyNumberFormat="1" applyBorder="1" applyAlignment="1">
      <alignment horizontal="center"/>
    </xf>
    <xf numFmtId="169" fontId="0" fillId="0" borderId="5" xfId="0" applyNumberFormat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166" fontId="0" fillId="3" borderId="5" xfId="0" applyNumberFormat="1" applyFill="1" applyBorder="1" applyAlignment="1">
      <alignment horizontal="center"/>
    </xf>
    <xf numFmtId="169" fontId="0" fillId="3" borderId="5" xfId="0" applyNumberFormat="1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169" fontId="0" fillId="4" borderId="5" xfId="0" applyNumberFormat="1" applyFill="1" applyBorder="1" applyAlignment="1">
      <alignment horizontal="center"/>
    </xf>
    <xf numFmtId="1" fontId="49" fillId="0" borderId="5" xfId="0" applyNumberFormat="1" applyFont="1" applyBorder="1" applyAlignment="1">
      <alignment horizontal="right"/>
    </xf>
    <xf numFmtId="169" fontId="49" fillId="0" borderId="5" xfId="0" applyNumberFormat="1" applyFont="1" applyBorder="1" applyAlignment="1">
      <alignment horizontal="right"/>
    </xf>
    <xf numFmtId="166" fontId="49" fillId="0" borderId="5" xfId="0" applyNumberFormat="1" applyFont="1" applyBorder="1"/>
    <xf numFmtId="166" fontId="49" fillId="3" borderId="5" xfId="0" applyNumberFormat="1" applyFont="1" applyFill="1" applyBorder="1"/>
    <xf numFmtId="169" fontId="49" fillId="3" borderId="5" xfId="0" applyNumberFormat="1" applyFont="1" applyFill="1" applyBorder="1" applyAlignment="1">
      <alignment horizontal="right"/>
    </xf>
    <xf numFmtId="169" fontId="49" fillId="3" borderId="5" xfId="0" applyNumberFormat="1" applyFont="1" applyFill="1" applyBorder="1"/>
    <xf numFmtId="2" fontId="49" fillId="3" borderId="5" xfId="0" applyNumberFormat="1" applyFont="1" applyFill="1" applyBorder="1"/>
    <xf numFmtId="169" fontId="49" fillId="0" borderId="5" xfId="0" applyNumberFormat="1" applyFont="1" applyBorder="1"/>
    <xf numFmtId="169" fontId="49" fillId="4" borderId="5" xfId="0" applyNumberFormat="1" applyFont="1" applyFill="1" applyBorder="1"/>
    <xf numFmtId="0" fontId="49" fillId="0" borderId="0" xfId="0" applyFont="1"/>
    <xf numFmtId="169" fontId="0" fillId="3" borderId="9" xfId="0" applyNumberFormat="1" applyFill="1" applyBorder="1" applyAlignment="1">
      <alignment horizontal="center" wrapText="1"/>
    </xf>
    <xf numFmtId="169" fontId="0" fillId="3" borderId="3" xfId="0" applyNumberFormat="1" applyFill="1" applyBorder="1" applyAlignment="1">
      <alignment horizontal="center" wrapText="1"/>
    </xf>
    <xf numFmtId="169" fontId="0" fillId="3" borderId="10" xfId="0" applyNumberFormat="1" applyFill="1" applyBorder="1" applyAlignment="1">
      <alignment horizontal="center" wrapText="1"/>
    </xf>
    <xf numFmtId="169" fontId="0" fillId="3" borderId="9" xfId="0" applyNumberFormat="1" applyFill="1" applyBorder="1" applyAlignment="1">
      <alignment horizontal="center"/>
    </xf>
    <xf numFmtId="169" fontId="0" fillId="3" borderId="3" xfId="0" applyNumberFormat="1" applyFill="1" applyBorder="1" applyAlignment="1">
      <alignment horizontal="center"/>
    </xf>
    <xf numFmtId="169" fontId="0" fillId="3" borderId="10" xfId="0" applyNumberFormat="1" applyFill="1" applyBorder="1" applyAlignment="1">
      <alignment horizontal="center"/>
    </xf>
    <xf numFmtId="166" fontId="0" fillId="3" borderId="3" xfId="0" applyNumberFormat="1" applyFill="1" applyBorder="1" applyAlignment="1">
      <alignment horizontal="center"/>
    </xf>
    <xf numFmtId="166" fontId="0" fillId="3" borderId="10" xfId="0" applyNumberFormat="1" applyFill="1" applyBorder="1" applyAlignment="1">
      <alignment horizontal="center"/>
    </xf>
    <xf numFmtId="166" fontId="0" fillId="3" borderId="9" xfId="0" applyNumberFormat="1" applyFill="1" applyBorder="1" applyAlignment="1">
      <alignment horizontal="center" wrapText="1"/>
    </xf>
    <xf numFmtId="169" fontId="0" fillId="0" borderId="10" xfId="0" applyNumberFormat="1" applyBorder="1" applyAlignment="1">
      <alignment horizontal="center"/>
    </xf>
    <xf numFmtId="169" fontId="0" fillId="0" borderId="9" xfId="0" applyNumberFormat="1" applyBorder="1" applyAlignment="1">
      <alignment horizontal="center" wrapText="1"/>
    </xf>
    <xf numFmtId="2" fontId="0" fillId="3" borderId="9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0" fontId="4" fillId="0" borderId="0" xfId="8"/>
    <xf numFmtId="169" fontId="49" fillId="3" borderId="5" xfId="8" applyNumberFormat="1" applyFont="1" applyFill="1" applyBorder="1" applyAlignment="1">
      <alignment horizontal="right"/>
    </xf>
    <xf numFmtId="1" fontId="19" fillId="0" borderId="5" xfId="8" applyNumberFormat="1" applyFont="1" applyFill="1" applyBorder="1"/>
    <xf numFmtId="1" fontId="19" fillId="0" borderId="5" xfId="8" applyNumberFormat="1" applyFont="1" applyFill="1" applyBorder="1" applyAlignment="1">
      <alignment horizontal="right"/>
    </xf>
    <xf numFmtId="1" fontId="19" fillId="0" borderId="5" xfId="8" applyNumberFormat="1" applyFont="1" applyFill="1" applyBorder="1" applyAlignment="1">
      <alignment horizontal="center"/>
    </xf>
    <xf numFmtId="169" fontId="4" fillId="4" borderId="5" xfId="8" applyNumberFormat="1" applyFill="1" applyBorder="1"/>
    <xf numFmtId="169" fontId="4" fillId="0" borderId="5" xfId="8" applyNumberFormat="1" applyFill="1" applyBorder="1"/>
    <xf numFmtId="169" fontId="4" fillId="4" borderId="5" xfId="8" applyNumberFormat="1" applyFill="1" applyBorder="1" applyAlignment="1">
      <alignment horizontal="center"/>
    </xf>
    <xf numFmtId="169" fontId="4" fillId="0" borderId="5" xfId="8" applyNumberFormat="1" applyFill="1" applyBorder="1" applyAlignment="1">
      <alignment horizontal="center"/>
    </xf>
    <xf numFmtId="169" fontId="49" fillId="4" borderId="5" xfId="8" applyNumberFormat="1" applyFont="1" applyFill="1" applyBorder="1"/>
    <xf numFmtId="169" fontId="49" fillId="0" borderId="5" xfId="8" applyNumberFormat="1" applyFont="1" applyFill="1" applyBorder="1"/>
    <xf numFmtId="169" fontId="4" fillId="0" borderId="5" xfId="8" applyNumberFormat="1" applyFill="1" applyBorder="1" applyAlignment="1">
      <alignment horizontal="right"/>
    </xf>
    <xf numFmtId="169" fontId="49" fillId="0" borderId="5" xfId="8" applyNumberFormat="1" applyFont="1" applyFill="1" applyBorder="1" applyAlignment="1">
      <alignment horizontal="right"/>
    </xf>
    <xf numFmtId="169" fontId="4" fillId="3" borderId="5" xfId="8" applyNumberFormat="1" applyFill="1" applyBorder="1"/>
    <xf numFmtId="2" fontId="4" fillId="3" borderId="5" xfId="8" applyNumberFormat="1" applyFill="1" applyBorder="1"/>
    <xf numFmtId="169" fontId="4" fillId="3" borderId="5" xfId="8" applyNumberFormat="1" applyFill="1" applyBorder="1" applyAlignment="1">
      <alignment horizontal="center"/>
    </xf>
    <xf numFmtId="2" fontId="4" fillId="3" borderId="5" xfId="8" applyNumberFormat="1" applyFill="1" applyBorder="1" applyAlignment="1">
      <alignment horizontal="center"/>
    </xf>
    <xf numFmtId="169" fontId="49" fillId="3" borderId="5" xfId="8" applyNumberFormat="1" applyFont="1" applyFill="1" applyBorder="1"/>
    <xf numFmtId="2" fontId="49" fillId="3" borderId="5" xfId="8" applyNumberFormat="1" applyFont="1" applyFill="1" applyBorder="1"/>
    <xf numFmtId="166" fontId="4" fillId="3" borderId="5" xfId="8" applyNumberFormat="1" applyFill="1" applyBorder="1"/>
    <xf numFmtId="166" fontId="4" fillId="3" borderId="5" xfId="8" applyNumberFormat="1" applyFill="1" applyBorder="1" applyAlignment="1">
      <alignment horizontal="center"/>
    </xf>
    <xf numFmtId="166" fontId="49" fillId="3" borderId="5" xfId="8" applyNumberFormat="1" applyFont="1" applyFill="1" applyBorder="1"/>
    <xf numFmtId="166" fontId="4" fillId="0" borderId="5" xfId="8" applyNumberFormat="1" applyFill="1" applyBorder="1"/>
    <xf numFmtId="166" fontId="4" fillId="0" borderId="5" xfId="8" applyNumberFormat="1" applyFill="1" applyBorder="1" applyAlignment="1">
      <alignment horizontal="center"/>
    </xf>
    <xf numFmtId="166" fontId="49" fillId="0" borderId="5" xfId="8" applyNumberFormat="1" applyFont="1" applyFill="1" applyBorder="1"/>
    <xf numFmtId="169" fontId="4" fillId="3" borderId="5" xfId="8" applyNumberFormat="1" applyFill="1" applyBorder="1" applyAlignment="1">
      <alignment horizontal="right"/>
    </xf>
    <xf numFmtId="1" fontId="4" fillId="0" borderId="5" xfId="8" applyNumberFormat="1" applyFill="1" applyBorder="1" applyAlignment="1">
      <alignment horizontal="right"/>
    </xf>
    <xf numFmtId="1" fontId="4" fillId="0" borderId="5" xfId="8" applyNumberFormat="1" applyFill="1" applyBorder="1" applyAlignment="1">
      <alignment horizontal="center"/>
    </xf>
    <xf numFmtId="1" fontId="49" fillId="0" borderId="5" xfId="8" applyNumberFormat="1" applyFont="1" applyFill="1" applyBorder="1" applyAlignment="1">
      <alignment horizontal="right"/>
    </xf>
  </cellXfs>
  <cellStyles count="10">
    <cellStyle name="Hyperlink" xfId="5" builtinId="8"/>
    <cellStyle name="Hyperlink 2" xfId="7" xr:uid="{7B93A248-14C6-4A59-9594-BD9AF4D8E290}"/>
    <cellStyle name="Normal" xfId="0" builtinId="0"/>
    <cellStyle name="Normal 2" xfId="1" xr:uid="{0F88AAC3-01CA-44C2-B399-D19E4552CEF9}"/>
    <cellStyle name="Normal 3" xfId="8" xr:uid="{9C29D654-B931-4B9E-9227-E987F6061F7A}"/>
    <cellStyle name="Normal_Ages" xfId="4" xr:uid="{9F4989AB-D2B6-4DF8-8E54-8811CB960CAB}"/>
    <cellStyle name="Normal_Sheet1" xfId="3" xr:uid="{E2F0D35F-C5EE-48D4-BB45-07A44F01A3E0}"/>
    <cellStyle name="Note 2" xfId="9" xr:uid="{18538532-F3DA-4074-B671-B9D30CCE6AFB}"/>
    <cellStyle name="Percent" xfId="2" builtinId="5"/>
    <cellStyle name="Percent 2" xfId="6" xr:uid="{CA3FF7BD-98D4-4C44-91D9-6F04681AD06B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68EB-9B63-4918-8058-7A2ABB4D8A45}">
  <dimension ref="A1:I81"/>
  <sheetViews>
    <sheetView topLeftCell="A67" zoomScale="80" zoomScaleNormal="80" workbookViewId="0">
      <selection activeCell="B16" sqref="B16"/>
    </sheetView>
  </sheetViews>
  <sheetFormatPr defaultRowHeight="14.4"/>
  <cols>
    <col min="1" max="1" width="37" bestFit="1" customWidth="1"/>
    <col min="2" max="2" width="56" customWidth="1"/>
    <col min="3" max="3" width="37" bestFit="1" customWidth="1"/>
    <col min="4" max="4" width="18.41796875" bestFit="1" customWidth="1"/>
    <col min="5" max="7" width="18.41796875" customWidth="1"/>
    <col min="8" max="8" width="20.578125" bestFit="1" customWidth="1"/>
    <col min="9" max="9" width="26.68359375" bestFit="1" customWidth="1"/>
  </cols>
  <sheetData>
    <row r="1" spans="1:9">
      <c r="A1" s="1" t="s">
        <v>24</v>
      </c>
      <c r="B1" s="1" t="s">
        <v>78</v>
      </c>
      <c r="C1" s="1" t="s">
        <v>0</v>
      </c>
      <c r="D1" s="1" t="s">
        <v>23</v>
      </c>
      <c r="E1" s="1" t="s">
        <v>30</v>
      </c>
      <c r="F1" s="1" t="s">
        <v>5</v>
      </c>
      <c r="G1" s="1" t="s">
        <v>6</v>
      </c>
      <c r="H1" s="1" t="s">
        <v>2</v>
      </c>
      <c r="I1" s="1" t="s">
        <v>1</v>
      </c>
    </row>
    <row r="2" spans="1:9">
      <c r="A2" s="95" t="s">
        <v>25</v>
      </c>
      <c r="B2" s="95" t="s">
        <v>25</v>
      </c>
      <c r="C2" s="95" t="s">
        <v>26</v>
      </c>
      <c r="D2" s="95" t="s">
        <v>21</v>
      </c>
      <c r="E2">
        <v>294</v>
      </c>
      <c r="F2">
        <v>-41.015656999999997</v>
      </c>
      <c r="G2">
        <v>145.787801</v>
      </c>
      <c r="H2" t="s">
        <v>27</v>
      </c>
      <c r="I2" s="44" t="s">
        <v>29</v>
      </c>
    </row>
    <row r="3" spans="1:9">
      <c r="A3" s="95" t="s">
        <v>25</v>
      </c>
      <c r="B3" s="95" t="s">
        <v>25</v>
      </c>
      <c r="C3" s="95" t="s">
        <v>26</v>
      </c>
      <c r="D3" s="95" t="s">
        <v>21</v>
      </c>
      <c r="E3">
        <v>298</v>
      </c>
      <c r="F3">
        <v>-41.011553999999997</v>
      </c>
      <c r="G3">
        <v>145.78259700000001</v>
      </c>
      <c r="H3" t="s">
        <v>28</v>
      </c>
      <c r="I3" s="44" t="s">
        <v>29</v>
      </c>
    </row>
    <row r="4" spans="1:9" s="2" customFormat="1">
      <c r="A4" s="13" t="s">
        <v>3</v>
      </c>
      <c r="B4" s="2" t="s">
        <v>13</v>
      </c>
      <c r="C4" s="2" t="s">
        <v>17</v>
      </c>
      <c r="D4" s="13" t="s">
        <v>21</v>
      </c>
      <c r="E4" s="2">
        <v>14</v>
      </c>
      <c r="F4" s="8">
        <v>-41.645000000000003</v>
      </c>
      <c r="G4" s="8">
        <v>145.35900000000001</v>
      </c>
      <c r="H4" s="2" t="s">
        <v>7</v>
      </c>
      <c r="I4" s="99" t="s">
        <v>4</v>
      </c>
    </row>
    <row r="5" spans="1:9">
      <c r="A5" s="95" t="s">
        <v>3</v>
      </c>
      <c r="B5" s="81" t="s">
        <v>14</v>
      </c>
      <c r="C5" s="81" t="s">
        <v>18</v>
      </c>
      <c r="D5" s="95" t="s">
        <v>21</v>
      </c>
      <c r="E5">
        <v>14</v>
      </c>
      <c r="F5" s="7">
        <v>-41.859000000000002</v>
      </c>
      <c r="G5" s="7">
        <v>145.50800000000001</v>
      </c>
      <c r="H5" t="s">
        <v>8</v>
      </c>
      <c r="I5" s="98" t="s">
        <v>4</v>
      </c>
    </row>
    <row r="6" spans="1:9">
      <c r="A6" s="95" t="s">
        <v>3</v>
      </c>
      <c r="B6" s="81" t="s">
        <v>15</v>
      </c>
      <c r="C6" s="81" t="s">
        <v>19</v>
      </c>
      <c r="D6" s="95" t="s">
        <v>21</v>
      </c>
      <c r="E6">
        <v>8</v>
      </c>
      <c r="F6" s="7">
        <v>-41.844999999999999</v>
      </c>
      <c r="G6" s="7">
        <v>145.10400000000001</v>
      </c>
      <c r="H6" t="s">
        <v>9</v>
      </c>
      <c r="I6" s="98" t="s">
        <v>4</v>
      </c>
    </row>
    <row r="7" spans="1:9">
      <c r="A7" s="95" t="s">
        <v>3</v>
      </c>
      <c r="B7" s="81" t="s">
        <v>16</v>
      </c>
      <c r="C7" s="81" t="s">
        <v>20</v>
      </c>
      <c r="D7" s="95" t="s">
        <v>21</v>
      </c>
      <c r="E7">
        <v>8</v>
      </c>
      <c r="F7" s="7">
        <v>-41.719000000000001</v>
      </c>
      <c r="G7" s="7">
        <v>144.93700000000001</v>
      </c>
      <c r="H7" t="s">
        <v>10</v>
      </c>
      <c r="I7" s="98" t="s">
        <v>4</v>
      </c>
    </row>
    <row r="8" spans="1:9">
      <c r="A8" s="95" t="s">
        <v>3</v>
      </c>
      <c r="B8" s="81" t="s">
        <v>13</v>
      </c>
      <c r="C8" s="81" t="s">
        <v>17</v>
      </c>
      <c r="D8" s="81" t="s">
        <v>22</v>
      </c>
      <c r="E8">
        <v>26</v>
      </c>
      <c r="F8" s="7">
        <v>-41.65985107421875</v>
      </c>
      <c r="G8" s="7">
        <v>145.36962890625</v>
      </c>
      <c r="H8" t="s">
        <v>11</v>
      </c>
      <c r="I8" s="44" t="s">
        <v>12</v>
      </c>
    </row>
    <row r="9" spans="1:9" s="2" customFormat="1">
      <c r="A9" s="13" t="s">
        <v>3758</v>
      </c>
      <c r="B9" s="2" t="s">
        <v>4022</v>
      </c>
      <c r="C9" s="2" t="s">
        <v>3759</v>
      </c>
      <c r="D9" s="2" t="s">
        <v>21</v>
      </c>
      <c r="E9" s="2">
        <v>29</v>
      </c>
      <c r="F9" s="8">
        <v>-42.11</v>
      </c>
      <c r="G9" s="8">
        <v>145.77500000000001</v>
      </c>
      <c r="H9" s="2" t="s">
        <v>4023</v>
      </c>
      <c r="I9" s="14" t="s">
        <v>3757</v>
      </c>
    </row>
    <row r="10" spans="1:9" s="3" customFormat="1">
      <c r="A10" s="97" t="s">
        <v>3758</v>
      </c>
      <c r="B10" s="3" t="s">
        <v>3754</v>
      </c>
      <c r="C10" s="3" t="s">
        <v>3759</v>
      </c>
      <c r="D10" s="3" t="s">
        <v>21</v>
      </c>
      <c r="E10" s="3">
        <v>44</v>
      </c>
      <c r="F10" s="101">
        <v>-42.076000000000001</v>
      </c>
      <c r="G10" s="101">
        <v>145.56</v>
      </c>
      <c r="H10" s="3" t="s">
        <v>3748</v>
      </c>
      <c r="I10" s="44" t="s">
        <v>3757</v>
      </c>
    </row>
    <row r="11" spans="1:9" s="3" customFormat="1">
      <c r="A11" s="97" t="s">
        <v>3758</v>
      </c>
      <c r="B11" s="3" t="s">
        <v>3754</v>
      </c>
      <c r="C11" s="3" t="s">
        <v>3759</v>
      </c>
      <c r="D11" s="3" t="s">
        <v>21</v>
      </c>
      <c r="E11" s="3">
        <v>41</v>
      </c>
      <c r="F11" s="101">
        <v>-42.076000000000001</v>
      </c>
      <c r="G11" s="101">
        <v>145.56</v>
      </c>
      <c r="H11" s="3" t="s">
        <v>3749</v>
      </c>
      <c r="I11" s="44" t="s">
        <v>3757</v>
      </c>
    </row>
    <row r="12" spans="1:9" s="3" customFormat="1">
      <c r="A12" s="97" t="s">
        <v>3758</v>
      </c>
      <c r="B12" s="3" t="s">
        <v>3755</v>
      </c>
      <c r="C12" s="3" t="s">
        <v>3759</v>
      </c>
      <c r="D12" s="3" t="s">
        <v>21</v>
      </c>
      <c r="E12" s="3">
        <v>41</v>
      </c>
      <c r="F12" s="101">
        <v>-42.076000000000001</v>
      </c>
      <c r="G12" s="101">
        <v>145.56</v>
      </c>
      <c r="H12" s="3" t="s">
        <v>3750</v>
      </c>
      <c r="I12" s="44" t="s">
        <v>3757</v>
      </c>
    </row>
    <row r="13" spans="1:9" s="3" customFormat="1">
      <c r="A13" s="97" t="s">
        <v>3758</v>
      </c>
      <c r="B13" s="3" t="s">
        <v>3756</v>
      </c>
      <c r="C13" s="3" t="s">
        <v>3759</v>
      </c>
      <c r="D13" s="3" t="s">
        <v>21</v>
      </c>
      <c r="E13" s="3">
        <v>53</v>
      </c>
      <c r="F13" s="101">
        <v>-42.067999999999998</v>
      </c>
      <c r="G13" s="101">
        <v>145.59700000000001</v>
      </c>
      <c r="H13" s="3" t="s">
        <v>3751</v>
      </c>
      <c r="I13" s="44" t="s">
        <v>3757</v>
      </c>
    </row>
    <row r="14" spans="1:9" s="44" customFormat="1">
      <c r="A14" s="97" t="s">
        <v>3758</v>
      </c>
      <c r="B14" s="3" t="s">
        <v>3756</v>
      </c>
      <c r="C14" s="3" t="s">
        <v>3759</v>
      </c>
      <c r="D14" s="3" t="s">
        <v>21</v>
      </c>
      <c r="E14" s="3">
        <v>44</v>
      </c>
      <c r="F14" s="213">
        <v>-42.07</v>
      </c>
      <c r="G14" s="213">
        <v>145.59700000000001</v>
      </c>
      <c r="H14" s="44" t="s">
        <v>3752</v>
      </c>
      <c r="I14" s="44" t="s">
        <v>3757</v>
      </c>
    </row>
    <row r="15" spans="1:9" s="44" customFormat="1">
      <c r="A15" s="97" t="s">
        <v>3758</v>
      </c>
      <c r="B15" s="3" t="s">
        <v>3756</v>
      </c>
      <c r="C15" s="3" t="s">
        <v>3759</v>
      </c>
      <c r="D15" s="3" t="s">
        <v>21</v>
      </c>
      <c r="E15" s="3">
        <v>40</v>
      </c>
      <c r="F15" s="213">
        <v>-42.07</v>
      </c>
      <c r="G15" s="213">
        <v>145.59700000000001</v>
      </c>
      <c r="H15" s="44" t="s">
        <v>3753</v>
      </c>
      <c r="I15" s="44" t="s">
        <v>3757</v>
      </c>
    </row>
    <row r="16" spans="1:9" s="14" customFormat="1">
      <c r="A16" s="211" t="s">
        <v>3718</v>
      </c>
      <c r="B16" s="14" t="s">
        <v>4053</v>
      </c>
      <c r="C16" s="14" t="s">
        <v>4058</v>
      </c>
      <c r="D16" s="14" t="s">
        <v>21</v>
      </c>
      <c r="E16" s="14">
        <v>58</v>
      </c>
      <c r="F16" s="212">
        <v>-41.871000000000002</v>
      </c>
      <c r="G16" s="212">
        <v>145.61199999999999</v>
      </c>
      <c r="H16" s="14" t="s">
        <v>4059</v>
      </c>
      <c r="I16" s="14" t="s">
        <v>3757</v>
      </c>
    </row>
    <row r="17" spans="1:9" s="3" customFormat="1">
      <c r="A17" s="97" t="s">
        <v>3718</v>
      </c>
      <c r="B17" s="3" t="s">
        <v>4054</v>
      </c>
      <c r="C17" s="3" t="s">
        <v>4058</v>
      </c>
      <c r="D17" s="3" t="s">
        <v>21</v>
      </c>
      <c r="E17" s="3">
        <v>46</v>
      </c>
      <c r="F17" s="101">
        <v>-41.774999999999999</v>
      </c>
      <c r="G17" s="101">
        <v>145.65700000000001</v>
      </c>
      <c r="H17" s="3" t="s">
        <v>4060</v>
      </c>
      <c r="I17" s="44" t="s">
        <v>3757</v>
      </c>
    </row>
    <row r="18" spans="1:9" s="3" customFormat="1">
      <c r="A18" s="97" t="s">
        <v>3718</v>
      </c>
      <c r="B18" s="3" t="s">
        <v>4055</v>
      </c>
      <c r="C18" s="3" t="s">
        <v>4058</v>
      </c>
      <c r="D18" s="3" t="s">
        <v>21</v>
      </c>
      <c r="E18" s="3">
        <v>52</v>
      </c>
      <c r="F18" s="101">
        <v>-41.774999999999999</v>
      </c>
      <c r="G18" s="101">
        <v>145.65700000000001</v>
      </c>
      <c r="H18" s="3" t="s">
        <v>4061</v>
      </c>
      <c r="I18" s="44" t="s">
        <v>3757</v>
      </c>
    </row>
    <row r="19" spans="1:9" s="3" customFormat="1">
      <c r="A19" s="97" t="s">
        <v>3718</v>
      </c>
      <c r="B19" s="3" t="s">
        <v>4055</v>
      </c>
      <c r="C19" s="3" t="s">
        <v>4058</v>
      </c>
      <c r="D19" s="3" t="s">
        <v>21</v>
      </c>
      <c r="E19" s="3">
        <v>54</v>
      </c>
      <c r="F19" s="101">
        <v>-41.774999999999999</v>
      </c>
      <c r="G19" s="101">
        <v>145.65700000000001</v>
      </c>
      <c r="H19" s="3" t="s">
        <v>4062</v>
      </c>
      <c r="I19" s="44" t="s">
        <v>3757</v>
      </c>
    </row>
    <row r="20" spans="1:9" s="3" customFormat="1">
      <c r="A20" s="97" t="s">
        <v>3718</v>
      </c>
      <c r="B20" s="3" t="s">
        <v>4056</v>
      </c>
      <c r="C20" s="3" t="s">
        <v>4058</v>
      </c>
      <c r="D20" s="3" t="s">
        <v>21</v>
      </c>
      <c r="E20" s="3">
        <v>54</v>
      </c>
      <c r="F20" s="101">
        <v>-41.77</v>
      </c>
      <c r="G20" s="101">
        <v>145.66</v>
      </c>
      <c r="H20" s="3" t="s">
        <v>4063</v>
      </c>
      <c r="I20" s="44" t="s">
        <v>3757</v>
      </c>
    </row>
    <row r="21" spans="1:9" s="44" customFormat="1">
      <c r="A21" s="97" t="s">
        <v>3718</v>
      </c>
      <c r="B21" s="3" t="s">
        <v>4057</v>
      </c>
      <c r="C21" s="3" t="s">
        <v>4058</v>
      </c>
      <c r="D21" s="3" t="s">
        <v>21</v>
      </c>
      <c r="E21" s="3">
        <v>32</v>
      </c>
      <c r="F21" s="213">
        <v>-41.771000000000001</v>
      </c>
      <c r="G21" s="213">
        <v>145.661</v>
      </c>
      <c r="H21" s="44" t="s">
        <v>4064</v>
      </c>
      <c r="I21" s="44" t="s">
        <v>3757</v>
      </c>
    </row>
    <row r="22" spans="1:9" s="44" customFormat="1">
      <c r="A22" s="97" t="s">
        <v>3718</v>
      </c>
      <c r="B22" s="3" t="s">
        <v>4342</v>
      </c>
      <c r="C22" s="3" t="s">
        <v>3721</v>
      </c>
      <c r="D22" s="3" t="s">
        <v>21</v>
      </c>
      <c r="E22" s="3">
        <v>32</v>
      </c>
      <c r="F22" s="213">
        <v>-42.076999999999998</v>
      </c>
      <c r="G22" s="213">
        <v>145.59399999999999</v>
      </c>
      <c r="H22" s="44" t="s">
        <v>4345</v>
      </c>
      <c r="I22" s="44" t="s">
        <v>3757</v>
      </c>
    </row>
    <row r="23" spans="1:9" s="44" customFormat="1">
      <c r="A23" s="97" t="s">
        <v>3718</v>
      </c>
      <c r="B23" s="3" t="s">
        <v>4343</v>
      </c>
      <c r="C23" s="3" t="s">
        <v>3721</v>
      </c>
      <c r="D23" s="3" t="s">
        <v>21</v>
      </c>
      <c r="E23" s="3">
        <v>29</v>
      </c>
      <c r="F23" s="213">
        <v>-41.554000000000002</v>
      </c>
      <c r="G23" s="213">
        <v>145.77199999999999</v>
      </c>
      <c r="H23" s="44" t="s">
        <v>4346</v>
      </c>
      <c r="I23" s="44" t="s">
        <v>3757</v>
      </c>
    </row>
    <row r="24" spans="1:9" s="44" customFormat="1">
      <c r="A24" s="97" t="s">
        <v>3718</v>
      </c>
      <c r="B24" s="3" t="s">
        <v>4344</v>
      </c>
      <c r="C24" s="3" t="s">
        <v>3721</v>
      </c>
      <c r="D24" s="3" t="s">
        <v>21</v>
      </c>
      <c r="E24" s="3">
        <v>26</v>
      </c>
      <c r="F24" s="213">
        <v>-41.701000000000001</v>
      </c>
      <c r="G24" s="213">
        <v>145.65</v>
      </c>
      <c r="H24" s="44" t="s">
        <v>4347</v>
      </c>
      <c r="I24" s="44" t="s">
        <v>3757</v>
      </c>
    </row>
    <row r="25" spans="1:9" s="3" customFormat="1">
      <c r="A25" s="97" t="s">
        <v>3718</v>
      </c>
      <c r="B25" s="3" t="s">
        <v>3719</v>
      </c>
      <c r="C25" s="3" t="s">
        <v>3721</v>
      </c>
      <c r="D25" s="3" t="s">
        <v>21</v>
      </c>
      <c r="E25" s="3">
        <v>20</v>
      </c>
      <c r="F25" s="218">
        <v>-42.076000000000001</v>
      </c>
      <c r="G25" s="101">
        <v>145.58699999999999</v>
      </c>
      <c r="H25" s="219" t="s">
        <v>3722</v>
      </c>
      <c r="I25" s="3" t="s">
        <v>3757</v>
      </c>
    </row>
    <row r="26" spans="1:9" s="6" customFormat="1">
      <c r="A26" s="6" t="s">
        <v>3718</v>
      </c>
      <c r="B26" s="6" t="s">
        <v>121</v>
      </c>
      <c r="C26" s="6" t="s">
        <v>3721</v>
      </c>
      <c r="D26" s="6" t="s">
        <v>37</v>
      </c>
      <c r="E26" s="3">
        <v>20</v>
      </c>
      <c r="F26" s="202">
        <v>-41.764651084</v>
      </c>
      <c r="G26" s="6">
        <v>145.523275222</v>
      </c>
      <c r="H26" s="93" t="s">
        <v>122</v>
      </c>
      <c r="I26" s="3" t="s">
        <v>36</v>
      </c>
    </row>
    <row r="27" spans="1:9" s="6" customFormat="1">
      <c r="A27" s="6" t="s">
        <v>3718</v>
      </c>
      <c r="B27" s="6" t="s">
        <v>121</v>
      </c>
      <c r="C27" s="6" t="s">
        <v>3721</v>
      </c>
      <c r="D27" s="6" t="s">
        <v>37</v>
      </c>
      <c r="E27" s="3">
        <v>4</v>
      </c>
      <c r="F27" s="202">
        <v>-41.680843361999997</v>
      </c>
      <c r="G27" s="11">
        <v>145.51978677700001</v>
      </c>
      <c r="H27" s="93" t="s">
        <v>33</v>
      </c>
      <c r="I27" s="3" t="s">
        <v>36</v>
      </c>
    </row>
    <row r="28" spans="1:9" s="2" customFormat="1">
      <c r="A28" s="13" t="s">
        <v>54</v>
      </c>
      <c r="B28" s="201" t="s">
        <v>55</v>
      </c>
      <c r="C28" s="13" t="s">
        <v>3720</v>
      </c>
      <c r="D28" s="13" t="s">
        <v>22</v>
      </c>
      <c r="E28" s="2">
        <v>48</v>
      </c>
      <c r="F28" s="8">
        <v>-42.472156524658203</v>
      </c>
      <c r="G28" s="8">
        <v>145.40547180175781</v>
      </c>
      <c r="H28" s="5">
        <v>96220032</v>
      </c>
      <c r="I28" s="14" t="s">
        <v>290</v>
      </c>
    </row>
    <row r="29" spans="1:9" s="6" customFormat="1">
      <c r="A29" s="96" t="s">
        <v>54</v>
      </c>
      <c r="B29" s="12" t="s">
        <v>351</v>
      </c>
      <c r="C29" s="96" t="s">
        <v>3720</v>
      </c>
      <c r="D29" s="96" t="s">
        <v>22</v>
      </c>
      <c r="E29" s="3">
        <v>29</v>
      </c>
      <c r="F29" s="11">
        <v>-41.558479933999998</v>
      </c>
      <c r="G29">
        <v>145.908323516</v>
      </c>
      <c r="H29" s="93">
        <v>95220013</v>
      </c>
      <c r="I29" s="44" t="s">
        <v>290</v>
      </c>
    </row>
    <row r="30" spans="1:9" s="6" customFormat="1">
      <c r="A30" s="96" t="s">
        <v>54</v>
      </c>
      <c r="B30" s="12" t="s">
        <v>352</v>
      </c>
      <c r="C30" s="96" t="s">
        <v>3720</v>
      </c>
      <c r="D30" s="96" t="s">
        <v>22</v>
      </c>
      <c r="E30" s="3">
        <v>24</v>
      </c>
      <c r="F30" s="11">
        <v>-42.161709809000001</v>
      </c>
      <c r="G30">
        <v>145.58272381699999</v>
      </c>
      <c r="H30" s="93">
        <v>95220028</v>
      </c>
      <c r="I30" s="44" t="s">
        <v>290</v>
      </c>
    </row>
    <row r="31" spans="1:9" s="6" customFormat="1">
      <c r="A31" s="96" t="s">
        <v>54</v>
      </c>
      <c r="B31" s="12" t="s">
        <v>353</v>
      </c>
      <c r="C31" s="96" t="s">
        <v>3720</v>
      </c>
      <c r="D31" s="96" t="s">
        <v>22</v>
      </c>
      <c r="E31" s="3">
        <v>47</v>
      </c>
      <c r="F31" s="11">
        <v>-41.470951175000003</v>
      </c>
      <c r="G31">
        <v>146.33446938200001</v>
      </c>
      <c r="H31" s="93">
        <v>95220023</v>
      </c>
      <c r="I31" s="44" t="s">
        <v>290</v>
      </c>
    </row>
    <row r="32" spans="1:9" s="6" customFormat="1">
      <c r="A32" s="96" t="s">
        <v>54</v>
      </c>
      <c r="B32" s="12" t="s">
        <v>354</v>
      </c>
      <c r="C32" s="96" t="s">
        <v>3720</v>
      </c>
      <c r="D32" s="96" t="s">
        <v>22</v>
      </c>
      <c r="E32" s="3">
        <v>24</v>
      </c>
      <c r="F32" s="11">
        <v>-41.438657018999997</v>
      </c>
      <c r="G32">
        <v>146.00055081400001</v>
      </c>
      <c r="H32" s="93">
        <v>95220025</v>
      </c>
      <c r="I32" s="44" t="s">
        <v>290</v>
      </c>
    </row>
    <row r="33" spans="1:9" s="6" customFormat="1">
      <c r="A33" s="96" t="s">
        <v>54</v>
      </c>
      <c r="B33" s="12" t="s">
        <v>355</v>
      </c>
      <c r="C33" s="96" t="s">
        <v>3720</v>
      </c>
      <c r="D33" s="96" t="s">
        <v>22</v>
      </c>
      <c r="E33" s="3">
        <v>49</v>
      </c>
      <c r="F33" s="11">
        <v>-41.557174082000003</v>
      </c>
      <c r="G33">
        <v>145.745882803</v>
      </c>
      <c r="H33" s="93">
        <v>95220026</v>
      </c>
      <c r="I33" s="44" t="s">
        <v>290</v>
      </c>
    </row>
    <row r="34" spans="1:9" s="6" customFormat="1">
      <c r="A34" s="96" t="s">
        <v>54</v>
      </c>
      <c r="B34" s="12" t="s">
        <v>356</v>
      </c>
      <c r="C34" s="96" t="s">
        <v>3720</v>
      </c>
      <c r="D34" s="96" t="s">
        <v>22</v>
      </c>
      <c r="E34" s="3">
        <v>55</v>
      </c>
      <c r="F34" s="11">
        <v>-41.169661197000003</v>
      </c>
      <c r="G34">
        <v>146.054681574</v>
      </c>
      <c r="H34" s="93">
        <v>95220022</v>
      </c>
      <c r="I34" s="44" t="s">
        <v>290</v>
      </c>
    </row>
    <row r="35" spans="1:9" s="6" customFormat="1">
      <c r="A35" s="96" t="s">
        <v>54</v>
      </c>
      <c r="B35" s="12" t="s">
        <v>357</v>
      </c>
      <c r="C35" s="96" t="s">
        <v>3720</v>
      </c>
      <c r="D35" s="96" t="s">
        <v>22</v>
      </c>
      <c r="E35" s="3">
        <v>28</v>
      </c>
      <c r="F35" s="11">
        <v>-41.452392500000002</v>
      </c>
      <c r="G35">
        <v>146.370684453</v>
      </c>
      <c r="H35" s="93">
        <v>95220024</v>
      </c>
      <c r="I35" s="44" t="s">
        <v>290</v>
      </c>
    </row>
    <row r="36" spans="1:9" s="6" customFormat="1">
      <c r="A36" s="96" t="s">
        <v>54</v>
      </c>
      <c r="B36" s="12" t="s">
        <v>116</v>
      </c>
      <c r="C36" s="96" t="s">
        <v>3720</v>
      </c>
      <c r="D36" s="97" t="s">
        <v>37</v>
      </c>
      <c r="E36" s="3">
        <v>9</v>
      </c>
      <c r="F36" s="101">
        <v>-41.353141479999998</v>
      </c>
      <c r="G36">
        <v>146.160803407</v>
      </c>
      <c r="H36" s="81" t="s">
        <v>119</v>
      </c>
      <c r="I36" s="100" t="s">
        <v>36</v>
      </c>
    </row>
    <row r="37" spans="1:9" s="6" customFormat="1">
      <c r="A37" s="96" t="s">
        <v>54</v>
      </c>
      <c r="B37" s="12" t="s">
        <v>116</v>
      </c>
      <c r="C37" s="96" t="s">
        <v>3720</v>
      </c>
      <c r="D37" s="97" t="s">
        <v>37</v>
      </c>
      <c r="E37" s="3">
        <v>8</v>
      </c>
      <c r="F37" s="11">
        <v>-41.546350744999998</v>
      </c>
      <c r="G37" s="11">
        <v>146.56836254999999</v>
      </c>
      <c r="H37" s="81" t="s">
        <v>118</v>
      </c>
      <c r="I37" s="100" t="s">
        <v>36</v>
      </c>
    </row>
    <row r="38" spans="1:9" s="6" customFormat="1">
      <c r="A38" s="96" t="s">
        <v>54</v>
      </c>
      <c r="B38" s="12" t="s">
        <v>298</v>
      </c>
      <c r="C38" s="96" t="s">
        <v>3720</v>
      </c>
      <c r="D38" s="97" t="s">
        <v>37</v>
      </c>
      <c r="E38" s="3">
        <v>7</v>
      </c>
      <c r="F38" s="11">
        <v>-41.630786948999997</v>
      </c>
      <c r="G38">
        <v>145.62297628900001</v>
      </c>
      <c r="H38" s="81" t="s">
        <v>299</v>
      </c>
      <c r="I38" s="100" t="s">
        <v>36</v>
      </c>
    </row>
    <row r="39" spans="1:9" s="6" customFormat="1">
      <c r="A39" s="96" t="s">
        <v>54</v>
      </c>
      <c r="B39" s="12" t="s">
        <v>298</v>
      </c>
      <c r="C39" s="96" t="s">
        <v>3720</v>
      </c>
      <c r="D39" s="97" t="s">
        <v>37</v>
      </c>
      <c r="E39" s="3">
        <v>9</v>
      </c>
      <c r="F39" s="11">
        <v>-41.636059781999997</v>
      </c>
      <c r="G39">
        <v>145.61205851700001</v>
      </c>
      <c r="H39" s="81" t="s">
        <v>300</v>
      </c>
      <c r="I39" s="100" t="s">
        <v>36</v>
      </c>
    </row>
    <row r="40" spans="1:9" s="6" customFormat="1">
      <c r="A40" s="96" t="s">
        <v>54</v>
      </c>
      <c r="B40" s="81" t="s">
        <v>296</v>
      </c>
      <c r="C40" s="96" t="s">
        <v>3720</v>
      </c>
      <c r="D40" s="97" t="s">
        <v>37</v>
      </c>
      <c r="E40" s="3">
        <v>30</v>
      </c>
      <c r="F40" s="11">
        <v>-41.958132841000001</v>
      </c>
      <c r="G40">
        <v>145.65697639300001</v>
      </c>
      <c r="H40" s="81" t="s">
        <v>297</v>
      </c>
      <c r="I40" s="100" t="s">
        <v>36</v>
      </c>
    </row>
    <row r="41" spans="1:9">
      <c r="A41" s="96" t="s">
        <v>54</v>
      </c>
      <c r="B41" s="9" t="s">
        <v>76</v>
      </c>
      <c r="C41" s="96" t="s">
        <v>3720</v>
      </c>
      <c r="D41" s="95" t="s">
        <v>84</v>
      </c>
      <c r="E41" s="3">
        <v>5</v>
      </c>
      <c r="F41" s="7">
        <v>-41.905160242999997</v>
      </c>
      <c r="G41" s="7">
        <v>145.24829187099999</v>
      </c>
      <c r="H41" t="s">
        <v>57</v>
      </c>
      <c r="I41" s="44" t="s">
        <v>56</v>
      </c>
    </row>
    <row r="42" spans="1:9">
      <c r="A42" s="96" t="s">
        <v>54</v>
      </c>
      <c r="B42" s="9" t="s">
        <v>77</v>
      </c>
      <c r="C42" s="96" t="s">
        <v>3720</v>
      </c>
      <c r="D42" s="95" t="s">
        <v>84</v>
      </c>
      <c r="E42" s="3">
        <v>4</v>
      </c>
      <c r="F42" s="7">
        <v>-41.722746272000002</v>
      </c>
      <c r="G42" s="7">
        <v>145.62215646499999</v>
      </c>
      <c r="H42" t="s">
        <v>58</v>
      </c>
      <c r="I42" s="44" t="s">
        <v>56</v>
      </c>
    </row>
    <row r="43" spans="1:9">
      <c r="A43" s="96" t="s">
        <v>54</v>
      </c>
      <c r="B43" s="9" t="s">
        <v>77</v>
      </c>
      <c r="C43" s="96" t="s">
        <v>3720</v>
      </c>
      <c r="D43" s="95" t="s">
        <v>84</v>
      </c>
      <c r="E43" s="3">
        <v>5</v>
      </c>
      <c r="F43" s="7">
        <v>-41.78302678</v>
      </c>
      <c r="G43" s="7">
        <v>145.585704523</v>
      </c>
      <c r="H43" t="s">
        <v>59</v>
      </c>
      <c r="I43" s="44" t="s">
        <v>56</v>
      </c>
    </row>
    <row r="44" spans="1:9">
      <c r="A44" s="96" t="s">
        <v>54</v>
      </c>
      <c r="B44" s="9" t="s">
        <v>79</v>
      </c>
      <c r="C44" s="96" t="s">
        <v>3720</v>
      </c>
      <c r="D44" s="95" t="s">
        <v>84</v>
      </c>
      <c r="E44" s="3">
        <v>9</v>
      </c>
      <c r="F44" s="7">
        <v>-41.778469213000001</v>
      </c>
      <c r="G44" s="7">
        <v>145.545302787</v>
      </c>
      <c r="H44" t="s">
        <v>60</v>
      </c>
      <c r="I44" s="44" t="s">
        <v>56</v>
      </c>
    </row>
    <row r="45" spans="1:9">
      <c r="A45" s="96" t="s">
        <v>54</v>
      </c>
      <c r="B45" s="9" t="s">
        <v>80</v>
      </c>
      <c r="C45" s="96" t="s">
        <v>3720</v>
      </c>
      <c r="D45" s="95" t="s">
        <v>84</v>
      </c>
      <c r="E45" s="3">
        <v>5</v>
      </c>
      <c r="F45" s="7">
        <v>-41.751116764000002</v>
      </c>
      <c r="G45" s="7">
        <v>145.55608388300001</v>
      </c>
      <c r="H45" t="s">
        <v>61</v>
      </c>
      <c r="I45" s="44" t="s">
        <v>56</v>
      </c>
    </row>
    <row r="46" spans="1:9">
      <c r="A46" s="96" t="s">
        <v>54</v>
      </c>
      <c r="B46" s="9" t="s">
        <v>80</v>
      </c>
      <c r="C46" s="96" t="s">
        <v>3720</v>
      </c>
      <c r="D46" s="95" t="s">
        <v>84</v>
      </c>
      <c r="E46" s="3">
        <v>4</v>
      </c>
      <c r="F46" s="7">
        <v>-41.833163810999999</v>
      </c>
      <c r="G46" s="7">
        <v>145.51065784599999</v>
      </c>
      <c r="H46" t="s">
        <v>62</v>
      </c>
      <c r="I46" s="44" t="s">
        <v>56</v>
      </c>
    </row>
    <row r="47" spans="1:9">
      <c r="A47" s="96" t="s">
        <v>54</v>
      </c>
      <c r="B47" s="9" t="s">
        <v>80</v>
      </c>
      <c r="C47" s="96" t="s">
        <v>3720</v>
      </c>
      <c r="D47" s="95" t="s">
        <v>84</v>
      </c>
      <c r="E47" s="3">
        <v>6</v>
      </c>
      <c r="F47" s="7">
        <v>-41.762121086999997</v>
      </c>
      <c r="G47" s="7">
        <v>145.553070354</v>
      </c>
      <c r="H47" t="s">
        <v>63</v>
      </c>
      <c r="I47" s="44" t="s">
        <v>56</v>
      </c>
    </row>
    <row r="48" spans="1:9">
      <c r="A48" s="96" t="s">
        <v>54</v>
      </c>
      <c r="B48" s="9" t="s">
        <v>81</v>
      </c>
      <c r="C48" s="96" t="s">
        <v>3720</v>
      </c>
      <c r="D48" s="95" t="s">
        <v>84</v>
      </c>
      <c r="E48" s="3">
        <v>8</v>
      </c>
      <c r="F48" s="7">
        <v>-41.762121086999997</v>
      </c>
      <c r="G48" s="7">
        <v>145.553070354</v>
      </c>
      <c r="H48" t="s">
        <v>64</v>
      </c>
      <c r="I48" s="44" t="s">
        <v>56</v>
      </c>
    </row>
    <row r="49" spans="1:9">
      <c r="A49" s="96" t="s">
        <v>54</v>
      </c>
      <c r="B49" s="9" t="s">
        <v>85</v>
      </c>
      <c r="C49" s="96" t="s">
        <v>3720</v>
      </c>
      <c r="D49" s="95" t="s">
        <v>84</v>
      </c>
      <c r="E49" s="3">
        <v>5</v>
      </c>
      <c r="F49" s="7">
        <v>-41.782106761000001</v>
      </c>
      <c r="G49" s="7">
        <v>145.555918179</v>
      </c>
      <c r="H49" t="s">
        <v>65</v>
      </c>
      <c r="I49" s="44" t="s">
        <v>56</v>
      </c>
    </row>
    <row r="50" spans="1:9">
      <c r="A50" s="96" t="s">
        <v>54</v>
      </c>
      <c r="B50" s="9" t="s">
        <v>85</v>
      </c>
      <c r="C50" s="96" t="s">
        <v>3720</v>
      </c>
      <c r="D50" s="95" t="s">
        <v>84</v>
      </c>
      <c r="E50" s="3">
        <v>5</v>
      </c>
      <c r="F50" s="7">
        <v>-41.894333375999999</v>
      </c>
      <c r="G50" s="7">
        <v>145.51599980200001</v>
      </c>
      <c r="H50" t="s">
        <v>66</v>
      </c>
      <c r="I50" s="44" t="s">
        <v>56</v>
      </c>
    </row>
    <row r="51" spans="1:9">
      <c r="A51" s="96" t="s">
        <v>54</v>
      </c>
      <c r="B51" s="9" t="s">
        <v>86</v>
      </c>
      <c r="C51" s="96" t="s">
        <v>3720</v>
      </c>
      <c r="D51" s="95" t="s">
        <v>84</v>
      </c>
      <c r="E51" s="3">
        <v>5</v>
      </c>
      <c r="F51" s="7">
        <v>-41.577546634999997</v>
      </c>
      <c r="G51" s="7">
        <v>145.73097432399999</v>
      </c>
      <c r="H51" t="s">
        <v>67</v>
      </c>
      <c r="I51" s="44" t="s">
        <v>56</v>
      </c>
    </row>
    <row r="52" spans="1:9">
      <c r="A52" s="96" t="s">
        <v>54</v>
      </c>
      <c r="B52" s="9" t="s">
        <v>87</v>
      </c>
      <c r="C52" s="96" t="s">
        <v>3720</v>
      </c>
      <c r="D52" s="95" t="s">
        <v>84</v>
      </c>
      <c r="E52" s="3">
        <v>4</v>
      </c>
      <c r="F52" s="7">
        <v>-41.583573518000001</v>
      </c>
      <c r="G52" s="7">
        <v>145.720515355</v>
      </c>
      <c r="H52" t="s">
        <v>68</v>
      </c>
      <c r="I52" s="44" t="s">
        <v>56</v>
      </c>
    </row>
    <row r="53" spans="1:9">
      <c r="A53" s="96" t="s">
        <v>54</v>
      </c>
      <c r="B53" s="9" t="s">
        <v>87</v>
      </c>
      <c r="C53" s="96" t="s">
        <v>3720</v>
      </c>
      <c r="D53" s="95" t="s">
        <v>84</v>
      </c>
      <c r="E53" s="3">
        <v>4</v>
      </c>
      <c r="F53" s="7">
        <v>-41.577546634999997</v>
      </c>
      <c r="G53" s="7">
        <v>145.73097432399999</v>
      </c>
      <c r="H53" t="s">
        <v>69</v>
      </c>
      <c r="I53" s="44" t="s">
        <v>56</v>
      </c>
    </row>
    <row r="54" spans="1:9">
      <c r="A54" s="96" t="s">
        <v>54</v>
      </c>
      <c r="B54" s="9" t="s">
        <v>88</v>
      </c>
      <c r="C54" s="96" t="s">
        <v>3720</v>
      </c>
      <c r="D54" s="95" t="s">
        <v>84</v>
      </c>
      <c r="E54" s="3">
        <v>4</v>
      </c>
      <c r="F54" s="7">
        <v>-41.556900525000003</v>
      </c>
      <c r="G54" s="7">
        <v>145.745576312</v>
      </c>
      <c r="H54" t="s">
        <v>70</v>
      </c>
      <c r="I54" s="44" t="s">
        <v>56</v>
      </c>
    </row>
    <row r="55" spans="1:9">
      <c r="A55" s="96" t="s">
        <v>54</v>
      </c>
      <c r="B55" s="9" t="s">
        <v>89</v>
      </c>
      <c r="C55" s="96" t="s">
        <v>3720</v>
      </c>
      <c r="D55" s="95" t="s">
        <v>84</v>
      </c>
      <c r="E55" s="3">
        <v>5</v>
      </c>
      <c r="F55" s="7">
        <v>-42.071537122000002</v>
      </c>
      <c r="G55" s="7">
        <v>145.585433061</v>
      </c>
      <c r="H55" t="s">
        <v>71</v>
      </c>
      <c r="I55" s="44" t="s">
        <v>56</v>
      </c>
    </row>
    <row r="56" spans="1:9">
      <c r="A56" s="96" t="s">
        <v>54</v>
      </c>
      <c r="B56" s="9" t="s">
        <v>90</v>
      </c>
      <c r="C56" s="96" t="s">
        <v>3720</v>
      </c>
      <c r="D56" s="95" t="s">
        <v>84</v>
      </c>
      <c r="E56" s="3">
        <v>5</v>
      </c>
      <c r="F56" s="7">
        <v>-42.162447536000002</v>
      </c>
      <c r="G56" s="7">
        <v>145.587041008</v>
      </c>
      <c r="H56" t="s">
        <v>72</v>
      </c>
      <c r="I56" s="44" t="s">
        <v>56</v>
      </c>
    </row>
    <row r="57" spans="1:9">
      <c r="A57" s="96" t="s">
        <v>54</v>
      </c>
      <c r="B57" s="9" t="s">
        <v>91</v>
      </c>
      <c r="C57" s="96" t="s">
        <v>3720</v>
      </c>
      <c r="D57" s="95" t="s">
        <v>84</v>
      </c>
      <c r="E57" s="3">
        <v>8</v>
      </c>
      <c r="F57" s="7">
        <v>-42.162059833000001</v>
      </c>
      <c r="G57" s="7">
        <v>145.58408388199999</v>
      </c>
      <c r="H57" t="s">
        <v>73</v>
      </c>
      <c r="I57" s="44" t="s">
        <v>56</v>
      </c>
    </row>
    <row r="58" spans="1:9">
      <c r="A58" s="96" t="s">
        <v>54</v>
      </c>
      <c r="B58" s="9" t="s">
        <v>82</v>
      </c>
      <c r="C58" s="96" t="s">
        <v>3720</v>
      </c>
      <c r="D58" s="95" t="s">
        <v>84</v>
      </c>
      <c r="E58" s="3">
        <v>5</v>
      </c>
      <c r="F58" s="7">
        <v>-41.563096729999998</v>
      </c>
      <c r="G58" s="7">
        <v>145.89284708900001</v>
      </c>
      <c r="H58" t="s">
        <v>74</v>
      </c>
      <c r="I58" s="44" t="s">
        <v>56</v>
      </c>
    </row>
    <row r="59" spans="1:9">
      <c r="A59" s="96" t="s">
        <v>54</v>
      </c>
      <c r="B59" s="9" t="s">
        <v>83</v>
      </c>
      <c r="C59" s="96" t="s">
        <v>3720</v>
      </c>
      <c r="D59" s="95" t="s">
        <v>84</v>
      </c>
      <c r="E59" s="3">
        <v>5</v>
      </c>
      <c r="F59" s="7">
        <v>-41.816813967999998</v>
      </c>
      <c r="G59" s="7">
        <v>145.63585373800001</v>
      </c>
      <c r="H59" t="s">
        <v>75</v>
      </c>
      <c r="I59" s="44" t="s">
        <v>56</v>
      </c>
    </row>
    <row r="60" spans="1:9" s="2" customFormat="1">
      <c r="A60" s="13" t="s">
        <v>92</v>
      </c>
      <c r="B60" s="2" t="s">
        <v>93</v>
      </c>
      <c r="C60" s="13" t="s">
        <v>101</v>
      </c>
      <c r="D60" s="13" t="s">
        <v>21</v>
      </c>
      <c r="E60" s="2">
        <v>12</v>
      </c>
      <c r="F60" s="8">
        <v>-41.495282471000003</v>
      </c>
      <c r="G60" s="8">
        <v>145.37441417299999</v>
      </c>
      <c r="H60" s="2" t="s">
        <v>96</v>
      </c>
      <c r="I60" s="44" t="s">
        <v>102</v>
      </c>
    </row>
    <row r="61" spans="1:9">
      <c r="A61" s="96" t="s">
        <v>92</v>
      </c>
      <c r="B61" s="6" t="s">
        <v>93</v>
      </c>
      <c r="C61" s="96" t="s">
        <v>101</v>
      </c>
      <c r="D61" s="96" t="s">
        <v>21</v>
      </c>
      <c r="E61" s="3">
        <v>14</v>
      </c>
      <c r="F61" s="7">
        <v>-41.495282471000003</v>
      </c>
      <c r="G61" s="7">
        <v>145.37441417299999</v>
      </c>
      <c r="H61" t="s">
        <v>97</v>
      </c>
      <c r="I61" s="44" t="s">
        <v>102</v>
      </c>
    </row>
    <row r="62" spans="1:9">
      <c r="A62" s="96" t="s">
        <v>92</v>
      </c>
      <c r="B62" s="3" t="s">
        <v>94</v>
      </c>
      <c r="C62" s="96" t="s">
        <v>101</v>
      </c>
      <c r="D62" s="96" t="s">
        <v>21</v>
      </c>
      <c r="E62" s="3">
        <v>17</v>
      </c>
      <c r="F62" s="7">
        <v>-41.495282471000003</v>
      </c>
      <c r="G62" s="7">
        <v>145.37441417299999</v>
      </c>
      <c r="H62" t="s">
        <v>98</v>
      </c>
      <c r="I62" s="44" t="s">
        <v>102</v>
      </c>
    </row>
    <row r="63" spans="1:9">
      <c r="A63" s="96" t="s">
        <v>92</v>
      </c>
      <c r="B63" s="3" t="s">
        <v>95</v>
      </c>
      <c r="C63" s="96" t="s">
        <v>101</v>
      </c>
      <c r="D63" s="96" t="s">
        <v>21</v>
      </c>
      <c r="E63">
        <v>50</v>
      </c>
      <c r="F63" s="7">
        <v>-41.495282471000003</v>
      </c>
      <c r="G63" s="7">
        <v>145.37441417299999</v>
      </c>
      <c r="H63" t="s">
        <v>99</v>
      </c>
      <c r="I63" s="44" t="s">
        <v>102</v>
      </c>
    </row>
    <row r="64" spans="1:9">
      <c r="A64" s="15" t="s">
        <v>92</v>
      </c>
      <c r="B64" s="3" t="s">
        <v>95</v>
      </c>
      <c r="C64" s="96" t="s">
        <v>101</v>
      </c>
      <c r="D64" s="96" t="s">
        <v>21</v>
      </c>
      <c r="E64">
        <v>29</v>
      </c>
      <c r="F64" s="7">
        <v>-41.468348415000001</v>
      </c>
      <c r="G64" s="7">
        <v>145.41680812800001</v>
      </c>
      <c r="H64" t="s">
        <v>100</v>
      </c>
      <c r="I64" s="44" t="s">
        <v>102</v>
      </c>
    </row>
    <row r="65" spans="1:9" s="2" customFormat="1">
      <c r="A65" s="96" t="s">
        <v>40</v>
      </c>
      <c r="B65" s="14" t="s">
        <v>49</v>
      </c>
      <c r="C65" s="13" t="s">
        <v>35</v>
      </c>
      <c r="D65" s="13" t="s">
        <v>21</v>
      </c>
      <c r="E65" s="14">
        <v>18</v>
      </c>
      <c r="F65" s="8">
        <v>-41.219453999999999</v>
      </c>
      <c r="G65" s="8">
        <v>145.40464600000001</v>
      </c>
      <c r="H65" s="2" t="s">
        <v>42</v>
      </c>
      <c r="I65" s="44" t="s">
        <v>47</v>
      </c>
    </row>
    <row r="66" spans="1:9">
      <c r="A66" s="96" t="s">
        <v>40</v>
      </c>
      <c r="B66" s="3" t="s">
        <v>50</v>
      </c>
      <c r="C66" s="96" t="s">
        <v>35</v>
      </c>
      <c r="D66" s="96" t="s">
        <v>21</v>
      </c>
      <c r="E66">
        <v>70</v>
      </c>
      <c r="F66" s="7">
        <v>-41.248345999999998</v>
      </c>
      <c r="G66" s="7">
        <v>145.377329</v>
      </c>
      <c r="H66" t="s">
        <v>43</v>
      </c>
      <c r="I66" s="44" t="s">
        <v>47</v>
      </c>
    </row>
    <row r="67" spans="1:9">
      <c r="A67" s="96" t="s">
        <v>40</v>
      </c>
      <c r="B67" s="3" t="s">
        <v>48</v>
      </c>
      <c r="C67" s="96" t="s">
        <v>35</v>
      </c>
      <c r="D67" s="96" t="s">
        <v>21</v>
      </c>
      <c r="E67">
        <v>69</v>
      </c>
      <c r="F67" s="7">
        <v>-41.519111000000002</v>
      </c>
      <c r="G67" s="7">
        <v>145.189739</v>
      </c>
      <c r="H67" t="s">
        <v>44</v>
      </c>
      <c r="I67" s="44" t="s">
        <v>47</v>
      </c>
    </row>
    <row r="68" spans="1:9">
      <c r="A68" s="96" t="s">
        <v>40</v>
      </c>
      <c r="B68" s="3" t="s">
        <v>51</v>
      </c>
      <c r="C68" s="96" t="s">
        <v>35</v>
      </c>
      <c r="D68" s="96" t="s">
        <v>21</v>
      </c>
      <c r="E68">
        <v>21</v>
      </c>
      <c r="F68" s="7">
        <v>-41.135700999999997</v>
      </c>
      <c r="G68" s="7">
        <v>145.414288</v>
      </c>
      <c r="H68" t="s">
        <v>41</v>
      </c>
      <c r="I68" s="44" t="s">
        <v>47</v>
      </c>
    </row>
    <row r="69" spans="1:9">
      <c r="A69" s="96" t="s">
        <v>40</v>
      </c>
      <c r="B69" s="3" t="s">
        <v>52</v>
      </c>
      <c r="C69" s="96" t="s">
        <v>35</v>
      </c>
      <c r="D69" s="96" t="s">
        <v>21</v>
      </c>
      <c r="E69">
        <v>36</v>
      </c>
      <c r="F69" s="7">
        <v>-41.132322000000002</v>
      </c>
      <c r="G69" s="7">
        <v>145.40841499999999</v>
      </c>
      <c r="H69" t="s">
        <v>46</v>
      </c>
      <c r="I69" s="44" t="s">
        <v>47</v>
      </c>
    </row>
    <row r="70" spans="1:9">
      <c r="A70" s="96" t="s">
        <v>40</v>
      </c>
      <c r="B70" s="3" t="s">
        <v>53</v>
      </c>
      <c r="C70" s="3" t="s">
        <v>39</v>
      </c>
      <c r="D70" s="96" t="s">
        <v>21</v>
      </c>
      <c r="E70">
        <v>120</v>
      </c>
      <c r="F70" s="7">
        <v>-41.195763999999997</v>
      </c>
      <c r="G70" s="7">
        <v>145.43681129999999</v>
      </c>
      <c r="H70" t="s">
        <v>45</v>
      </c>
      <c r="I70" s="44" t="s">
        <v>47</v>
      </c>
    </row>
    <row r="71" spans="1:9" s="2" customFormat="1">
      <c r="A71" s="13" t="s">
        <v>103</v>
      </c>
      <c r="B71" s="13" t="s">
        <v>114</v>
      </c>
      <c r="C71" s="13" t="s">
        <v>35</v>
      </c>
      <c r="D71" s="13" t="s">
        <v>21</v>
      </c>
      <c r="E71" s="2">
        <v>118</v>
      </c>
      <c r="F71" s="8">
        <v>-41.891100999999999</v>
      </c>
      <c r="G71" s="8">
        <v>145.29679400000001</v>
      </c>
      <c r="H71" s="2" t="s">
        <v>104</v>
      </c>
      <c r="I71" s="44" t="s">
        <v>47</v>
      </c>
    </row>
    <row r="72" spans="1:9">
      <c r="A72" s="96" t="s">
        <v>103</v>
      </c>
      <c r="B72" s="96" t="s">
        <v>114</v>
      </c>
      <c r="C72" s="96" t="s">
        <v>35</v>
      </c>
      <c r="D72" s="96" t="s">
        <v>21</v>
      </c>
      <c r="E72" s="6">
        <v>98</v>
      </c>
      <c r="F72" s="11">
        <v>-41.711571999999997</v>
      </c>
      <c r="G72" s="11">
        <v>145.73201900000001</v>
      </c>
      <c r="H72" s="6" t="s">
        <v>105</v>
      </c>
      <c r="I72" s="44" t="s">
        <v>47</v>
      </c>
    </row>
    <row r="73" spans="1:9">
      <c r="A73" s="15" t="s">
        <v>103</v>
      </c>
      <c r="B73" s="15" t="s">
        <v>114</v>
      </c>
      <c r="C73" s="15" t="s">
        <v>35</v>
      </c>
      <c r="D73" s="15" t="s">
        <v>21</v>
      </c>
      <c r="E73" s="17">
        <v>89</v>
      </c>
      <c r="F73" s="16">
        <v>-41.719059999999999</v>
      </c>
      <c r="G73" s="16">
        <v>145.338708</v>
      </c>
      <c r="H73" s="17" t="s">
        <v>106</v>
      </c>
      <c r="I73" s="44" t="s">
        <v>47</v>
      </c>
    </row>
    <row r="74" spans="1:9" s="10" customFormat="1">
      <c r="A74" s="83" t="s">
        <v>113</v>
      </c>
      <c r="B74" s="83" t="s">
        <v>115</v>
      </c>
      <c r="C74" s="83" t="s">
        <v>35</v>
      </c>
      <c r="D74" s="83" t="s">
        <v>21</v>
      </c>
      <c r="E74" s="17">
        <v>132</v>
      </c>
      <c r="F74" s="16">
        <v>-41.720556999999999</v>
      </c>
      <c r="G74" s="16">
        <v>145.33638500000001</v>
      </c>
      <c r="H74" s="17" t="s">
        <v>112</v>
      </c>
      <c r="I74" s="44" t="s">
        <v>47</v>
      </c>
    </row>
    <row r="75" spans="1:9" s="2" customFormat="1">
      <c r="A75" s="13" t="s">
        <v>1870</v>
      </c>
      <c r="B75" s="13" t="s">
        <v>31</v>
      </c>
      <c r="C75" s="13" t="s">
        <v>35</v>
      </c>
      <c r="D75" s="2" t="s">
        <v>21</v>
      </c>
      <c r="E75" s="2">
        <v>184</v>
      </c>
      <c r="F75" s="8">
        <v>-41.212542599999999</v>
      </c>
      <c r="G75" s="8">
        <v>144.90527778000001</v>
      </c>
      <c r="H75" s="2" t="s">
        <v>32</v>
      </c>
      <c r="I75" s="44" t="s">
        <v>38</v>
      </c>
    </row>
    <row r="76" spans="1:9" s="2" customFormat="1">
      <c r="A76" s="13" t="s">
        <v>107</v>
      </c>
      <c r="B76" s="2" t="s">
        <v>107</v>
      </c>
      <c r="C76" s="13" t="s">
        <v>35</v>
      </c>
      <c r="D76" s="13" t="s">
        <v>21</v>
      </c>
      <c r="E76" s="2">
        <v>34</v>
      </c>
      <c r="F76" s="8">
        <v>-41.434448762999999</v>
      </c>
      <c r="G76" s="8">
        <v>145.47231764200001</v>
      </c>
      <c r="H76" s="2" t="s">
        <v>108</v>
      </c>
      <c r="I76" s="44" t="s">
        <v>102</v>
      </c>
    </row>
    <row r="77" spans="1:9">
      <c r="A77" s="96" t="s">
        <v>107</v>
      </c>
      <c r="B77" s="6" t="s">
        <v>107</v>
      </c>
      <c r="C77" s="96" t="s">
        <v>35</v>
      </c>
      <c r="D77" s="96" t="s">
        <v>21</v>
      </c>
      <c r="E77" s="3">
        <v>83</v>
      </c>
      <c r="F77" s="7">
        <v>-41.428819459000003</v>
      </c>
      <c r="G77" s="7">
        <v>145.49006618799999</v>
      </c>
      <c r="H77" t="s">
        <v>109</v>
      </c>
      <c r="I77" s="44" t="s">
        <v>102</v>
      </c>
    </row>
    <row r="78" spans="1:9">
      <c r="A78" s="96" t="s">
        <v>107</v>
      </c>
      <c r="B78" s="6" t="s">
        <v>107</v>
      </c>
      <c r="C78" s="96" t="s">
        <v>35</v>
      </c>
      <c r="D78" s="96" t="s">
        <v>21</v>
      </c>
      <c r="E78" s="3">
        <v>136</v>
      </c>
      <c r="F78" s="7">
        <v>-41.046113800000001</v>
      </c>
      <c r="G78" s="7">
        <v>145.90183200000001</v>
      </c>
      <c r="H78" t="s">
        <v>110</v>
      </c>
      <c r="I78" s="44" t="s">
        <v>38</v>
      </c>
    </row>
    <row r="79" spans="1:9" s="10" customFormat="1">
      <c r="A79" s="186" t="s">
        <v>2683</v>
      </c>
      <c r="B79" s="10" t="s">
        <v>117</v>
      </c>
      <c r="C79" s="187" t="s">
        <v>2684</v>
      </c>
      <c r="D79" s="10" t="s">
        <v>21</v>
      </c>
      <c r="E79" s="188">
        <v>123</v>
      </c>
      <c r="F79" s="189">
        <v>-42.687728</v>
      </c>
      <c r="G79" s="189">
        <v>146.24207799999999</v>
      </c>
      <c r="H79" s="10" t="s">
        <v>120</v>
      </c>
      <c r="I79" s="44" t="s">
        <v>47</v>
      </c>
    </row>
    <row r="80" spans="1:9">
      <c r="A80" s="97" t="s">
        <v>3382</v>
      </c>
      <c r="B80" s="169" t="s">
        <v>3715</v>
      </c>
      <c r="C80" s="97" t="s">
        <v>3383</v>
      </c>
      <c r="D80" s="97" t="s">
        <v>21</v>
      </c>
      <c r="E80" s="3">
        <v>130</v>
      </c>
      <c r="F80" s="199">
        <v>-74.562899999999999</v>
      </c>
      <c r="G80" s="199">
        <v>161.99600000000001</v>
      </c>
      <c r="H80" s="81" t="s">
        <v>3385</v>
      </c>
      <c r="I80" s="44" t="s">
        <v>3384</v>
      </c>
    </row>
    <row r="81" spans="1:9">
      <c r="A81" s="97" t="s">
        <v>3382</v>
      </c>
      <c r="B81" s="169" t="s">
        <v>3716</v>
      </c>
      <c r="C81" s="97" t="s">
        <v>3383</v>
      </c>
      <c r="D81" s="97" t="s">
        <v>21</v>
      </c>
      <c r="E81" s="3">
        <v>95</v>
      </c>
      <c r="F81" s="7">
        <v>-74.464600000000004</v>
      </c>
      <c r="G81" s="7">
        <v>162.524</v>
      </c>
      <c r="H81" s="200" t="s">
        <v>3717</v>
      </c>
      <c r="I81" s="44" t="s">
        <v>3384</v>
      </c>
    </row>
  </sheetData>
  <phoneticPr fontId="17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188FA-8043-4361-889D-3031A93EFF96}">
  <dimension ref="A1:J178"/>
  <sheetViews>
    <sheetView topLeftCell="A153" workbookViewId="0">
      <selection activeCell="H174" sqref="H174:I178"/>
    </sheetView>
  </sheetViews>
  <sheetFormatPr defaultRowHeight="14.4"/>
  <cols>
    <col min="4" max="9" width="9.15625" style="44"/>
  </cols>
  <sheetData>
    <row r="1" spans="1:10">
      <c r="A1" s="84" t="s">
        <v>320</v>
      </c>
      <c r="B1" s="84"/>
      <c r="C1" s="84"/>
      <c r="D1" s="91"/>
      <c r="E1" s="91"/>
      <c r="F1" s="91"/>
      <c r="G1" s="91"/>
      <c r="J1" s="81"/>
    </row>
    <row r="2" spans="1:10">
      <c r="A2" s="84"/>
      <c r="B2" s="84"/>
      <c r="C2" s="84"/>
      <c r="D2" s="91"/>
      <c r="E2" s="91"/>
      <c r="F2" s="91"/>
      <c r="G2" s="91"/>
      <c r="J2" s="81"/>
    </row>
    <row r="3" spans="1:10">
      <c r="A3" s="84" t="s">
        <v>321</v>
      </c>
      <c r="B3" s="84" t="s">
        <v>322</v>
      </c>
      <c r="C3" s="84" t="s">
        <v>323</v>
      </c>
      <c r="D3" s="91" t="s">
        <v>324</v>
      </c>
      <c r="E3" s="91" t="s">
        <v>325</v>
      </c>
      <c r="F3" s="91" t="s">
        <v>326</v>
      </c>
      <c r="G3" s="91" t="s">
        <v>327</v>
      </c>
      <c r="J3" s="81"/>
    </row>
    <row r="4" spans="1:10">
      <c r="A4" s="84"/>
      <c r="B4" s="84"/>
      <c r="C4" s="84"/>
      <c r="D4" s="91"/>
      <c r="E4" s="91"/>
      <c r="F4" s="91"/>
      <c r="G4" s="91"/>
      <c r="J4" s="81"/>
    </row>
    <row r="5" spans="1:10">
      <c r="A5" s="249" t="s">
        <v>328</v>
      </c>
      <c r="B5" s="249"/>
      <c r="C5" s="249"/>
      <c r="D5" s="249"/>
      <c r="E5" s="249"/>
      <c r="F5" s="249"/>
      <c r="G5" s="249"/>
      <c r="J5" s="81"/>
    </row>
    <row r="6" spans="1:10">
      <c r="A6" s="84">
        <v>1</v>
      </c>
      <c r="B6" s="84" t="s">
        <v>57</v>
      </c>
      <c r="C6" s="84">
        <v>354710</v>
      </c>
      <c r="D6" s="91">
        <v>5359270</v>
      </c>
      <c r="E6" s="91" t="s">
        <v>76</v>
      </c>
      <c r="F6" s="91">
        <v>516</v>
      </c>
      <c r="G6" s="91">
        <v>0.9</v>
      </c>
      <c r="J6" s="81"/>
    </row>
    <row r="7" spans="1:10">
      <c r="A7" s="84"/>
      <c r="B7" s="84"/>
      <c r="C7" s="84"/>
      <c r="D7" s="91"/>
      <c r="E7" s="91"/>
      <c r="F7" s="91"/>
      <c r="G7" s="91"/>
      <c r="J7" s="81"/>
    </row>
    <row r="8" spans="1:10">
      <c r="A8" s="249" t="s">
        <v>329</v>
      </c>
      <c r="B8" s="249"/>
      <c r="C8" s="249"/>
      <c r="D8" s="249"/>
      <c r="E8" s="249"/>
      <c r="F8" s="249"/>
      <c r="G8" s="249"/>
      <c r="J8" s="81"/>
    </row>
    <row r="9" spans="1:10">
      <c r="A9" s="84">
        <v>2</v>
      </c>
      <c r="B9" s="84" t="s">
        <v>58</v>
      </c>
      <c r="C9" s="84">
        <v>385395</v>
      </c>
      <c r="D9" s="91">
        <v>5380089</v>
      </c>
      <c r="E9" s="91" t="s">
        <v>77</v>
      </c>
      <c r="F9" s="91">
        <v>504.3</v>
      </c>
      <c r="G9" s="91">
        <v>1</v>
      </c>
      <c r="J9" s="81"/>
    </row>
    <row r="10" spans="1:10">
      <c r="A10" s="84">
        <v>3</v>
      </c>
      <c r="B10" s="84" t="s">
        <v>59</v>
      </c>
      <c r="C10" s="84">
        <v>382473</v>
      </c>
      <c r="D10" s="91">
        <v>5373347</v>
      </c>
      <c r="E10" s="91" t="s">
        <v>77</v>
      </c>
      <c r="F10" s="91">
        <v>506.8</v>
      </c>
      <c r="G10" s="91">
        <v>1</v>
      </c>
      <c r="J10" s="81"/>
    </row>
    <row r="11" spans="1:10">
      <c r="A11" s="84"/>
      <c r="B11" s="84"/>
      <c r="C11" s="84"/>
      <c r="D11" s="91"/>
      <c r="E11" s="91"/>
      <c r="F11" s="91"/>
      <c r="G11" s="91"/>
      <c r="J11" s="81"/>
    </row>
    <row r="12" spans="1:10">
      <c r="A12" s="249" t="s">
        <v>330</v>
      </c>
      <c r="B12" s="249"/>
      <c r="C12" s="249"/>
      <c r="D12" s="249"/>
      <c r="E12" s="249"/>
      <c r="F12" s="249"/>
      <c r="G12" s="249"/>
      <c r="J12" s="81"/>
    </row>
    <row r="13" spans="1:10">
      <c r="A13" s="84">
        <v>4</v>
      </c>
      <c r="B13" s="84" t="s">
        <v>60</v>
      </c>
      <c r="C13" s="84">
        <v>379107</v>
      </c>
      <c r="D13" s="91">
        <v>5373797</v>
      </c>
      <c r="E13" s="91" t="s">
        <v>331</v>
      </c>
      <c r="F13" s="91">
        <v>503.4</v>
      </c>
      <c r="G13" s="91">
        <v>0.9</v>
      </c>
      <c r="J13" s="81"/>
    </row>
    <row r="14" spans="1:10">
      <c r="A14" s="84">
        <v>5</v>
      </c>
      <c r="B14" s="84" t="s">
        <v>332</v>
      </c>
      <c r="C14" s="84">
        <v>379952</v>
      </c>
      <c r="D14" s="91">
        <v>5376849</v>
      </c>
      <c r="E14" s="91" t="s">
        <v>333</v>
      </c>
      <c r="F14" s="91">
        <v>502.8</v>
      </c>
      <c r="G14" s="91">
        <v>1</v>
      </c>
      <c r="J14" s="81"/>
    </row>
    <row r="15" spans="1:10">
      <c r="A15" s="84">
        <v>6</v>
      </c>
      <c r="B15" s="84" t="s">
        <v>62</v>
      </c>
      <c r="C15" s="84">
        <v>376333</v>
      </c>
      <c r="D15" s="91">
        <v>5367675</v>
      </c>
      <c r="E15" s="91" t="s">
        <v>333</v>
      </c>
      <c r="F15" s="91">
        <v>502.6</v>
      </c>
      <c r="G15" s="91">
        <v>0.9</v>
      </c>
      <c r="J15" s="81"/>
    </row>
    <row r="16" spans="1:10">
      <c r="A16" s="84">
        <v>7</v>
      </c>
      <c r="B16" s="84" t="s">
        <v>334</v>
      </c>
      <c r="C16" s="84">
        <v>379722</v>
      </c>
      <c r="D16" s="91">
        <v>5375623</v>
      </c>
      <c r="E16" s="91" t="s">
        <v>333</v>
      </c>
      <c r="F16" s="91">
        <v>503</v>
      </c>
      <c r="G16" s="91">
        <v>1</v>
      </c>
      <c r="J16" s="81"/>
    </row>
    <row r="17" spans="1:10">
      <c r="A17" s="84">
        <v>8</v>
      </c>
      <c r="B17" s="84" t="s">
        <v>335</v>
      </c>
      <c r="C17" s="84">
        <v>379722</v>
      </c>
      <c r="D17" s="91">
        <v>5375623</v>
      </c>
      <c r="E17" s="91" t="s">
        <v>81</v>
      </c>
      <c r="F17" s="91">
        <v>499.4</v>
      </c>
      <c r="G17" s="91">
        <v>0.9</v>
      </c>
      <c r="J17" s="81"/>
    </row>
    <row r="18" spans="1:10">
      <c r="A18" s="84">
        <v>9</v>
      </c>
      <c r="B18" s="84" t="s">
        <v>336</v>
      </c>
      <c r="C18" s="84">
        <v>379996</v>
      </c>
      <c r="D18" s="91">
        <v>5373408</v>
      </c>
      <c r="E18" s="91" t="s">
        <v>337</v>
      </c>
      <c r="F18" s="91">
        <v>500.4</v>
      </c>
      <c r="G18" s="91">
        <v>0.8</v>
      </c>
      <c r="J18" s="81"/>
    </row>
    <row r="19" spans="1:10">
      <c r="A19" s="84">
        <v>10</v>
      </c>
      <c r="B19" s="84" t="s">
        <v>338</v>
      </c>
      <c r="C19" s="84">
        <v>376894</v>
      </c>
      <c r="D19" s="91">
        <v>5360891</v>
      </c>
      <c r="E19" s="91" t="s">
        <v>337</v>
      </c>
      <c r="F19" s="91">
        <v>499.6</v>
      </c>
      <c r="G19" s="91">
        <v>0.8</v>
      </c>
      <c r="J19" s="81"/>
    </row>
    <row r="20" spans="1:10">
      <c r="A20" s="84"/>
      <c r="B20" s="84"/>
      <c r="C20" s="84"/>
      <c r="D20" s="91"/>
      <c r="E20" s="91"/>
      <c r="F20" s="91"/>
      <c r="G20" s="91"/>
      <c r="J20" s="81"/>
    </row>
    <row r="21" spans="1:10">
      <c r="A21" s="250" t="s">
        <v>339</v>
      </c>
      <c r="B21" s="250"/>
      <c r="C21" s="250"/>
      <c r="D21" s="250"/>
      <c r="E21" s="250"/>
      <c r="F21" s="250"/>
      <c r="G21" s="250"/>
      <c r="J21" s="81"/>
    </row>
    <row r="22" spans="1:10">
      <c r="A22" s="84">
        <v>11</v>
      </c>
      <c r="B22" s="84" t="s">
        <v>340</v>
      </c>
      <c r="C22" s="84">
        <v>394209</v>
      </c>
      <c r="D22" s="91">
        <v>5396349</v>
      </c>
      <c r="E22" s="91" t="s">
        <v>341</v>
      </c>
      <c r="F22" s="91">
        <v>500.4</v>
      </c>
      <c r="G22" s="91">
        <v>1</v>
      </c>
      <c r="J22" s="81"/>
    </row>
    <row r="23" spans="1:10">
      <c r="A23" s="84">
        <v>12</v>
      </c>
      <c r="B23" s="84" t="s">
        <v>342</v>
      </c>
      <c r="C23" s="84">
        <v>393347</v>
      </c>
      <c r="D23" s="91">
        <v>5395667</v>
      </c>
      <c r="E23" s="91" t="s">
        <v>343</v>
      </c>
      <c r="F23" s="91">
        <v>499.3</v>
      </c>
      <c r="G23" s="91">
        <v>0.9</v>
      </c>
      <c r="J23" s="81"/>
    </row>
    <row r="24" spans="1:10">
      <c r="A24" s="84">
        <v>13</v>
      </c>
      <c r="B24" s="84" t="s">
        <v>344</v>
      </c>
      <c r="C24" s="84">
        <v>394209</v>
      </c>
      <c r="D24" s="91">
        <v>5396349</v>
      </c>
      <c r="E24" s="91" t="s">
        <v>345</v>
      </c>
      <c r="F24" s="91">
        <v>510</v>
      </c>
      <c r="G24" s="91">
        <v>17</v>
      </c>
      <c r="J24" s="81"/>
    </row>
    <row r="25" spans="1:10">
      <c r="A25" s="84">
        <v>14</v>
      </c>
      <c r="B25" s="84" t="s">
        <v>70</v>
      </c>
      <c r="C25" s="84">
        <v>395393</v>
      </c>
      <c r="D25" s="91">
        <v>5398659</v>
      </c>
      <c r="E25" s="91" t="s">
        <v>346</v>
      </c>
      <c r="F25" s="91">
        <v>496</v>
      </c>
      <c r="G25" s="91">
        <v>0.9</v>
      </c>
      <c r="J25" s="81"/>
    </row>
    <row r="26" spans="1:10">
      <c r="A26" s="81"/>
      <c r="B26" s="81"/>
      <c r="C26" s="81"/>
      <c r="F26" s="91"/>
      <c r="J26" s="81"/>
    </row>
    <row r="27" spans="1:10">
      <c r="A27" s="250" t="s">
        <v>347</v>
      </c>
      <c r="B27" s="250"/>
      <c r="C27" s="250"/>
      <c r="D27" s="250"/>
      <c r="E27" s="250"/>
      <c r="F27" s="250"/>
      <c r="G27" s="250"/>
      <c r="J27" s="81"/>
    </row>
    <row r="28" spans="1:10">
      <c r="A28" s="84">
        <v>15</v>
      </c>
      <c r="B28" s="84" t="s">
        <v>71</v>
      </c>
      <c r="C28" s="84">
        <v>382979</v>
      </c>
      <c r="D28" s="91">
        <v>5341313</v>
      </c>
      <c r="E28" s="91" t="s">
        <v>348</v>
      </c>
      <c r="F28" s="91">
        <v>500.4</v>
      </c>
      <c r="G28" s="91">
        <v>0.9</v>
      </c>
      <c r="J28" s="81"/>
    </row>
    <row r="29" spans="1:10">
      <c r="A29" s="84">
        <v>16</v>
      </c>
      <c r="B29" s="84" t="s">
        <v>72</v>
      </c>
      <c r="C29" s="84">
        <v>383279</v>
      </c>
      <c r="D29" s="91">
        <v>5331221</v>
      </c>
      <c r="E29" s="91" t="s">
        <v>349</v>
      </c>
      <c r="F29" s="91">
        <v>503.9</v>
      </c>
      <c r="G29" s="91">
        <v>1</v>
      </c>
      <c r="J29" s="81"/>
    </row>
    <row r="30" spans="1:10">
      <c r="A30" s="84">
        <v>17</v>
      </c>
      <c r="B30" s="84" t="s">
        <v>73</v>
      </c>
      <c r="C30" s="84">
        <v>383034</v>
      </c>
      <c r="D30" s="91">
        <v>5331260</v>
      </c>
      <c r="E30" s="91" t="s">
        <v>350</v>
      </c>
      <c r="F30" s="91">
        <v>502</v>
      </c>
      <c r="G30" s="91">
        <v>0.9</v>
      </c>
      <c r="J30" s="81"/>
    </row>
    <row r="31" spans="1:10">
      <c r="A31" s="84">
        <v>18</v>
      </c>
      <c r="B31" s="84" t="s">
        <v>74</v>
      </c>
      <c r="C31" s="84">
        <v>407683</v>
      </c>
      <c r="D31" s="91">
        <v>5398139</v>
      </c>
      <c r="E31" s="91" t="s">
        <v>82</v>
      </c>
      <c r="F31" s="91">
        <v>500.4</v>
      </c>
      <c r="G31" s="91">
        <v>0.8</v>
      </c>
      <c r="J31" s="81"/>
    </row>
    <row r="32" spans="1:10">
      <c r="A32" s="84">
        <v>19</v>
      </c>
      <c r="B32" s="84" t="s">
        <v>75</v>
      </c>
      <c r="C32" s="84">
        <v>386700</v>
      </c>
      <c r="D32" s="91">
        <v>5369663</v>
      </c>
      <c r="E32" s="91" t="s">
        <v>83</v>
      </c>
      <c r="F32" s="91">
        <v>497.3</v>
      </c>
      <c r="G32" s="91">
        <v>0.9</v>
      </c>
      <c r="J32" s="81"/>
    </row>
    <row r="33" spans="1:10">
      <c r="A33" s="84" t="s">
        <v>303</v>
      </c>
      <c r="B33" s="81"/>
      <c r="C33" s="81"/>
      <c r="J33" s="81"/>
    </row>
    <row r="34" spans="1:10">
      <c r="A34" s="81"/>
      <c r="B34" s="81"/>
      <c r="C34" s="81"/>
      <c r="J34" s="81"/>
    </row>
    <row r="35" spans="1:10">
      <c r="A35" s="84" t="s">
        <v>304</v>
      </c>
      <c r="B35" s="81" t="s">
        <v>305</v>
      </c>
      <c r="C35" s="81"/>
      <c r="D35" s="44" t="s">
        <v>306</v>
      </c>
      <c r="E35" s="44" t="s">
        <v>307</v>
      </c>
      <c r="F35" s="44" t="s">
        <v>308</v>
      </c>
      <c r="G35" s="91" t="s">
        <v>307</v>
      </c>
      <c r="H35" s="44" t="s">
        <v>309</v>
      </c>
      <c r="I35" s="91" t="s">
        <v>307</v>
      </c>
      <c r="J35" s="81" t="s">
        <v>310</v>
      </c>
    </row>
    <row r="36" spans="1:10">
      <c r="A36" s="85" t="s">
        <v>57</v>
      </c>
      <c r="B36" s="81"/>
      <c r="C36" s="81"/>
      <c r="J36" s="81"/>
    </row>
    <row r="37" spans="1:10">
      <c r="A37" s="81" t="s">
        <v>311</v>
      </c>
      <c r="B37" s="84">
        <v>1.694</v>
      </c>
      <c r="C37" s="81"/>
      <c r="D37" s="44">
        <v>515.1</v>
      </c>
      <c r="E37" s="44">
        <v>2.2000000000000002</v>
      </c>
      <c r="F37" s="44">
        <v>516</v>
      </c>
      <c r="G37" s="44">
        <v>1</v>
      </c>
      <c r="H37" s="44">
        <v>516.29999999999995</v>
      </c>
      <c r="I37" s="44">
        <v>0.9</v>
      </c>
      <c r="J37" s="81">
        <v>-2</v>
      </c>
    </row>
    <row r="38" spans="1:10">
      <c r="A38" s="81" t="s">
        <v>312</v>
      </c>
      <c r="B38" s="84">
        <v>1.3560000000000001</v>
      </c>
      <c r="C38" s="81"/>
      <c r="D38" s="44">
        <v>512.1</v>
      </c>
      <c r="E38" s="44">
        <v>2.4</v>
      </c>
      <c r="F38" s="44">
        <v>515</v>
      </c>
      <c r="G38" s="44">
        <v>1.1000000000000001</v>
      </c>
      <c r="H38" s="44">
        <v>515.70000000000005</v>
      </c>
      <c r="I38" s="44">
        <v>1.1000000000000001</v>
      </c>
      <c r="J38" s="81">
        <v>-0.7</v>
      </c>
    </row>
    <row r="39" spans="1:10">
      <c r="A39" s="81" t="s">
        <v>313</v>
      </c>
      <c r="B39" s="84">
        <v>1.49</v>
      </c>
      <c r="C39" s="81"/>
      <c r="D39" s="44">
        <v>518.29999999999995</v>
      </c>
      <c r="E39" s="44">
        <v>3.4</v>
      </c>
      <c r="F39" s="44">
        <v>516.70000000000005</v>
      </c>
      <c r="G39" s="44">
        <v>1.1000000000000001</v>
      </c>
      <c r="H39" s="44">
        <v>516.4</v>
      </c>
      <c r="I39" s="44">
        <v>0.8</v>
      </c>
      <c r="J39" s="81">
        <v>0.4</v>
      </c>
    </row>
    <row r="40" spans="1:10">
      <c r="A40" s="81" t="s">
        <v>314</v>
      </c>
      <c r="B40" s="84">
        <v>1.5980000000000001</v>
      </c>
      <c r="C40" s="81"/>
      <c r="D40" s="44">
        <v>513.5</v>
      </c>
      <c r="E40" s="44">
        <v>2.6</v>
      </c>
      <c r="F40" s="44">
        <v>515.29999999999995</v>
      </c>
      <c r="G40" s="44">
        <v>1</v>
      </c>
      <c r="H40" s="44">
        <v>515.70000000000005</v>
      </c>
      <c r="I40" s="44">
        <v>0.9</v>
      </c>
      <c r="J40" s="81">
        <v>-0.4</v>
      </c>
    </row>
    <row r="41" spans="1:10">
      <c r="A41" s="81" t="s">
        <v>315</v>
      </c>
      <c r="B41" s="84">
        <v>0.90500000000000003</v>
      </c>
      <c r="C41" s="81"/>
      <c r="D41" s="44">
        <v>511.6</v>
      </c>
      <c r="E41" s="44">
        <v>5.7</v>
      </c>
      <c r="F41" s="44">
        <v>514.1</v>
      </c>
      <c r="G41" s="44">
        <v>2.8</v>
      </c>
      <c r="H41" s="44">
        <v>514.70000000000005</v>
      </c>
      <c r="I41" s="44">
        <v>3.1</v>
      </c>
      <c r="J41" s="81">
        <v>-0.2</v>
      </c>
    </row>
    <row r="42" spans="1:10">
      <c r="A42" s="81"/>
      <c r="B42" s="81"/>
      <c r="C42" s="81"/>
      <c r="J42" s="81"/>
    </row>
    <row r="43" spans="1:10">
      <c r="A43" s="86" t="s">
        <v>58</v>
      </c>
      <c r="B43" s="81"/>
      <c r="C43" s="81"/>
      <c r="J43" s="81"/>
    </row>
    <row r="44" spans="1:10">
      <c r="A44" s="87" t="s">
        <v>311</v>
      </c>
      <c r="B44" s="88">
        <v>0.45</v>
      </c>
      <c r="C44" s="87"/>
      <c r="D44" s="92">
        <v>845.6</v>
      </c>
      <c r="E44" s="92">
        <v>2.7</v>
      </c>
      <c r="F44" s="92">
        <v>759.5</v>
      </c>
      <c r="G44" s="92">
        <v>1.4</v>
      </c>
      <c r="H44" s="92">
        <v>730.5</v>
      </c>
      <c r="I44" s="92">
        <v>1.3</v>
      </c>
      <c r="J44" s="89">
        <v>13.6</v>
      </c>
    </row>
    <row r="45" spans="1:10">
      <c r="A45" s="81" t="s">
        <v>312</v>
      </c>
      <c r="B45" s="84">
        <v>0.65900000000000003</v>
      </c>
      <c r="C45" s="81"/>
      <c r="D45" s="44">
        <v>503.4</v>
      </c>
      <c r="E45" s="44">
        <v>8.6</v>
      </c>
      <c r="F45" s="44">
        <v>505.1</v>
      </c>
      <c r="G45" s="44">
        <v>2</v>
      </c>
      <c r="H45" s="44">
        <v>505.4</v>
      </c>
      <c r="I45" s="44">
        <v>1.2</v>
      </c>
      <c r="J45" s="81">
        <v>-0.4</v>
      </c>
    </row>
    <row r="46" spans="1:10">
      <c r="A46" s="81" t="s">
        <v>313</v>
      </c>
      <c r="B46" s="84">
        <v>0.70299999999999996</v>
      </c>
      <c r="C46" s="81"/>
      <c r="D46" s="44">
        <v>503.9</v>
      </c>
      <c r="E46" s="44">
        <v>5.6</v>
      </c>
      <c r="F46" s="44">
        <v>504.2</v>
      </c>
      <c r="G46" s="44">
        <v>1.5</v>
      </c>
      <c r="H46" s="44">
        <v>504.3</v>
      </c>
      <c r="I46" s="44">
        <v>1.1000000000000001</v>
      </c>
      <c r="J46" s="81">
        <v>-0.1</v>
      </c>
    </row>
    <row r="47" spans="1:10">
      <c r="A47" s="81" t="s">
        <v>314</v>
      </c>
      <c r="B47" s="84">
        <v>0.82399999999999995</v>
      </c>
      <c r="C47" s="81"/>
      <c r="D47" s="44">
        <v>503.5</v>
      </c>
      <c r="E47" s="44">
        <v>7.8</v>
      </c>
      <c r="F47" s="44">
        <v>500.9</v>
      </c>
      <c r="G47" s="44">
        <v>1.9</v>
      </c>
      <c r="H47" s="44">
        <v>500.3</v>
      </c>
      <c r="I47" s="44">
        <v>1.2</v>
      </c>
      <c r="J47" s="81">
        <v>0.6</v>
      </c>
    </row>
    <row r="48" spans="1:10">
      <c r="A48" s="81" t="s">
        <v>315</v>
      </c>
      <c r="B48" s="84">
        <v>0.752</v>
      </c>
      <c r="C48" s="81"/>
      <c r="D48" s="44">
        <v>498.2</v>
      </c>
      <c r="E48" s="44">
        <v>10.8</v>
      </c>
      <c r="F48" s="44">
        <v>503.9</v>
      </c>
      <c r="G48" s="44">
        <v>2.2000000000000002</v>
      </c>
      <c r="H48" s="44">
        <v>505.1</v>
      </c>
      <c r="I48" s="44">
        <v>1</v>
      </c>
      <c r="J48" s="81">
        <v>-1.4</v>
      </c>
    </row>
    <row r="49" spans="1:10">
      <c r="A49" s="81"/>
      <c r="B49" s="81"/>
      <c r="C49" s="81"/>
      <c r="J49" s="81"/>
    </row>
    <row r="50" spans="1:10">
      <c r="A50" s="86" t="s">
        <v>59</v>
      </c>
      <c r="B50" s="81"/>
      <c r="C50" s="81"/>
      <c r="J50" s="81"/>
    </row>
    <row r="51" spans="1:10">
      <c r="A51" s="81" t="s">
        <v>311</v>
      </c>
      <c r="B51" s="84">
        <v>0.53100000000000003</v>
      </c>
      <c r="C51" s="81"/>
      <c r="D51" s="44">
        <v>504.5</v>
      </c>
      <c r="E51" s="44">
        <v>4.0999999999999996</v>
      </c>
      <c r="F51" s="44">
        <v>506.4</v>
      </c>
      <c r="G51" s="44">
        <v>1.4</v>
      </c>
      <c r="H51" s="44">
        <v>506.9</v>
      </c>
      <c r="I51" s="44">
        <v>1.2</v>
      </c>
      <c r="J51" s="81">
        <v>-0.5</v>
      </c>
    </row>
    <row r="52" spans="1:10">
      <c r="A52" s="81" t="s">
        <v>312</v>
      </c>
      <c r="B52" s="84">
        <v>0.51600000000000001</v>
      </c>
      <c r="C52" s="81"/>
      <c r="D52" s="44">
        <v>506.7</v>
      </c>
      <c r="E52" s="44">
        <v>4</v>
      </c>
      <c r="F52" s="44">
        <v>506.9</v>
      </c>
      <c r="G52" s="44">
        <v>1.4</v>
      </c>
      <c r="H52" s="44">
        <v>506.9</v>
      </c>
      <c r="I52" s="44">
        <v>1.3</v>
      </c>
      <c r="J52" s="81">
        <v>0</v>
      </c>
    </row>
    <row r="53" spans="1:10">
      <c r="A53" s="81" t="s">
        <v>313</v>
      </c>
      <c r="B53" s="84">
        <v>0.63400000000000001</v>
      </c>
      <c r="C53" s="81"/>
      <c r="D53" s="44">
        <v>503.3</v>
      </c>
      <c r="E53" s="44">
        <v>14.5</v>
      </c>
      <c r="F53" s="44">
        <v>504.1</v>
      </c>
      <c r="G53" s="44">
        <v>3.1</v>
      </c>
      <c r="H53" s="44">
        <v>504.3</v>
      </c>
      <c r="I53" s="44">
        <v>1.5</v>
      </c>
      <c r="J53" s="81">
        <v>-0.2</v>
      </c>
    </row>
    <row r="54" spans="1:10">
      <c r="A54" s="81" t="s">
        <v>314</v>
      </c>
      <c r="B54" s="84">
        <v>1.115</v>
      </c>
      <c r="C54" s="81"/>
      <c r="D54" s="44">
        <v>501.4</v>
      </c>
      <c r="E54" s="44">
        <v>3.2</v>
      </c>
      <c r="F54" s="44">
        <v>505.5</v>
      </c>
      <c r="G54" s="44">
        <v>1.4</v>
      </c>
      <c r="H54" s="44">
        <v>506.4</v>
      </c>
      <c r="I54" s="44">
        <v>1.3</v>
      </c>
      <c r="J54" s="81">
        <v>-1</v>
      </c>
    </row>
    <row r="55" spans="1:10">
      <c r="A55" s="81" t="s">
        <v>315</v>
      </c>
      <c r="B55" s="84">
        <v>0.59</v>
      </c>
      <c r="C55" s="81"/>
      <c r="D55" s="44">
        <v>508.5</v>
      </c>
      <c r="E55" s="44">
        <v>3.7</v>
      </c>
      <c r="F55" s="44">
        <v>507.2</v>
      </c>
      <c r="G55" s="44">
        <v>1.6</v>
      </c>
      <c r="H55" s="44">
        <v>507</v>
      </c>
      <c r="I55" s="44">
        <v>1.7</v>
      </c>
      <c r="J55" s="81">
        <v>0.3</v>
      </c>
    </row>
    <row r="56" spans="1:10">
      <c r="A56" s="81"/>
      <c r="B56" s="81"/>
      <c r="C56" s="81"/>
      <c r="J56" s="81"/>
    </row>
    <row r="57" spans="1:10">
      <c r="A57" s="86" t="s">
        <v>60</v>
      </c>
      <c r="B57" s="81"/>
      <c r="C57" s="81"/>
      <c r="J57" s="81"/>
    </row>
    <row r="58" spans="1:10">
      <c r="A58" s="81" t="s">
        <v>311</v>
      </c>
      <c r="B58" s="84">
        <v>0.65200000000000002</v>
      </c>
      <c r="C58" s="81"/>
      <c r="D58" s="44">
        <v>510.4</v>
      </c>
      <c r="E58" s="44">
        <v>6.1</v>
      </c>
      <c r="F58" s="44">
        <v>505.4</v>
      </c>
      <c r="G58" s="44">
        <v>1.8</v>
      </c>
      <c r="H58" s="44">
        <v>504.4</v>
      </c>
      <c r="I58" s="44">
        <v>1.5</v>
      </c>
      <c r="J58" s="81">
        <v>1.2</v>
      </c>
    </row>
    <row r="59" spans="1:10">
      <c r="A59" s="81" t="s">
        <v>312</v>
      </c>
      <c r="B59" s="84">
        <v>0.61399999999999999</v>
      </c>
      <c r="C59" s="81"/>
      <c r="D59" s="44">
        <v>530.79999999999995</v>
      </c>
      <c r="E59" s="44">
        <v>7.7</v>
      </c>
      <c r="F59" s="44">
        <v>515.5</v>
      </c>
      <c r="G59" s="44">
        <v>1.9</v>
      </c>
      <c r="H59" s="44">
        <v>512</v>
      </c>
      <c r="I59" s="44">
        <v>1.3</v>
      </c>
      <c r="J59" s="81">
        <v>3.5</v>
      </c>
    </row>
    <row r="60" spans="1:10">
      <c r="A60" s="81" t="s">
        <v>313</v>
      </c>
      <c r="B60" s="84">
        <v>0.67400000000000004</v>
      </c>
      <c r="C60" s="81"/>
      <c r="D60" s="44">
        <v>502.1</v>
      </c>
      <c r="E60" s="44">
        <v>4.2</v>
      </c>
      <c r="F60" s="44">
        <v>500.8</v>
      </c>
      <c r="G60" s="44">
        <v>1.2</v>
      </c>
      <c r="H60" s="44">
        <v>500.5</v>
      </c>
      <c r="I60" s="44">
        <v>0.9</v>
      </c>
      <c r="J60" s="81">
        <v>0.3</v>
      </c>
    </row>
    <row r="61" spans="1:10">
      <c r="A61" s="81" t="s">
        <v>314</v>
      </c>
      <c r="B61" s="84">
        <v>0.64700000000000002</v>
      </c>
      <c r="C61" s="81"/>
      <c r="D61" s="44">
        <v>484.8</v>
      </c>
      <c r="E61" s="44">
        <v>77.599999999999994</v>
      </c>
      <c r="F61" s="44">
        <v>497.6</v>
      </c>
      <c r="G61" s="44">
        <v>14.9</v>
      </c>
      <c r="H61" s="44">
        <v>500.4</v>
      </c>
      <c r="I61" s="44">
        <v>2.1</v>
      </c>
      <c r="J61" s="81">
        <v>-3.2</v>
      </c>
    </row>
    <row r="62" spans="1:10">
      <c r="A62" s="81" t="s">
        <v>315</v>
      </c>
      <c r="B62" s="84">
        <v>0.81200000000000006</v>
      </c>
      <c r="C62" s="81"/>
      <c r="D62" s="44">
        <v>523</v>
      </c>
      <c r="E62" s="44">
        <v>22.2</v>
      </c>
      <c r="F62" s="44">
        <v>511.8</v>
      </c>
      <c r="G62" s="44">
        <v>4.5</v>
      </c>
      <c r="H62" s="44">
        <v>509.3</v>
      </c>
      <c r="I62" s="44">
        <v>1.2</v>
      </c>
      <c r="J62" s="81">
        <v>2.6</v>
      </c>
    </row>
    <row r="63" spans="1:10">
      <c r="A63" s="81" t="s">
        <v>316</v>
      </c>
      <c r="B63" s="84">
        <v>0.51100000000000001</v>
      </c>
      <c r="C63" s="81"/>
      <c r="D63" s="44">
        <v>518.6</v>
      </c>
      <c r="E63" s="44">
        <v>11.8</v>
      </c>
      <c r="F63" s="44">
        <v>505.7</v>
      </c>
      <c r="G63" s="44">
        <v>2.5</v>
      </c>
      <c r="H63" s="44">
        <v>502.8</v>
      </c>
      <c r="I63" s="44">
        <v>1.1000000000000001</v>
      </c>
      <c r="J63" s="81">
        <v>3</v>
      </c>
    </row>
    <row r="64" spans="1:10">
      <c r="A64" s="81" t="s">
        <v>317</v>
      </c>
      <c r="B64" s="84">
        <v>0.71899999999999997</v>
      </c>
      <c r="C64" s="81"/>
      <c r="D64" s="44">
        <v>516.6</v>
      </c>
      <c r="E64" s="44">
        <v>44.5</v>
      </c>
      <c r="F64" s="44">
        <v>506.6</v>
      </c>
      <c r="G64" s="44">
        <v>8.6999999999999993</v>
      </c>
      <c r="H64" s="44">
        <v>504.4</v>
      </c>
      <c r="I64" s="44">
        <v>1.3</v>
      </c>
      <c r="J64" s="81">
        <v>2.4</v>
      </c>
    </row>
    <row r="65" spans="1:10">
      <c r="A65" s="81" t="s">
        <v>318</v>
      </c>
      <c r="B65" s="84">
        <v>0.67800000000000005</v>
      </c>
      <c r="C65" s="81"/>
      <c r="D65" s="44">
        <v>510.6</v>
      </c>
      <c r="E65" s="44">
        <v>16.100000000000001</v>
      </c>
      <c r="F65" s="44">
        <v>504.4</v>
      </c>
      <c r="G65" s="44">
        <v>3.2</v>
      </c>
      <c r="H65" s="44">
        <v>503</v>
      </c>
      <c r="I65" s="44">
        <v>0.9</v>
      </c>
      <c r="J65" s="81">
        <v>1.5</v>
      </c>
    </row>
    <row r="66" spans="1:10">
      <c r="A66" s="81" t="s">
        <v>319</v>
      </c>
      <c r="B66" s="84">
        <v>0.69099999999999995</v>
      </c>
      <c r="C66" s="81"/>
      <c r="D66" s="44">
        <v>496</v>
      </c>
      <c r="E66" s="44">
        <v>81.7</v>
      </c>
      <c r="F66" s="44">
        <v>498.8</v>
      </c>
      <c r="G66" s="44">
        <v>15.7</v>
      </c>
      <c r="H66" s="44">
        <v>499.4</v>
      </c>
      <c r="I66" s="44">
        <v>2.2000000000000002</v>
      </c>
      <c r="J66" s="81">
        <v>-0.7</v>
      </c>
    </row>
    <row r="67" spans="1:10">
      <c r="A67" s="81"/>
      <c r="B67" s="81"/>
      <c r="C67" s="81"/>
      <c r="J67" s="81"/>
    </row>
    <row r="68" spans="1:10">
      <c r="A68" s="86" t="s">
        <v>61</v>
      </c>
      <c r="B68" s="81"/>
      <c r="C68" s="81"/>
      <c r="J68" s="81"/>
    </row>
    <row r="69" spans="1:10">
      <c r="A69" s="81" t="s">
        <v>311</v>
      </c>
      <c r="B69" s="84">
        <v>1.153</v>
      </c>
      <c r="C69" s="81"/>
      <c r="D69" s="44">
        <v>509.4</v>
      </c>
      <c r="E69" s="44">
        <v>24.9</v>
      </c>
      <c r="F69" s="44">
        <v>503.6</v>
      </c>
      <c r="G69" s="44">
        <v>4.7</v>
      </c>
      <c r="H69" s="44">
        <v>502.4</v>
      </c>
      <c r="I69" s="44">
        <v>1.2</v>
      </c>
      <c r="J69" s="81">
        <v>1.4</v>
      </c>
    </row>
    <row r="70" spans="1:10">
      <c r="A70" s="81" t="s">
        <v>312</v>
      </c>
      <c r="B70" s="84">
        <v>0.61099999999999999</v>
      </c>
      <c r="C70" s="81"/>
      <c r="D70" s="44">
        <v>488.4</v>
      </c>
      <c r="E70" s="44">
        <v>15.1</v>
      </c>
      <c r="F70" s="44">
        <v>500.3</v>
      </c>
      <c r="G70" s="44">
        <v>2.9</v>
      </c>
      <c r="H70" s="44">
        <v>502.9</v>
      </c>
      <c r="I70" s="44">
        <v>1</v>
      </c>
      <c r="J70" s="81">
        <v>-2.9</v>
      </c>
    </row>
    <row r="71" spans="1:10">
      <c r="A71" s="81" t="s">
        <v>313</v>
      </c>
      <c r="B71" s="84">
        <v>0.70899999999999996</v>
      </c>
      <c r="C71" s="81"/>
      <c r="D71" s="44">
        <v>516.79999999999995</v>
      </c>
      <c r="E71" s="44">
        <v>19</v>
      </c>
      <c r="F71" s="44">
        <v>504.8</v>
      </c>
      <c r="G71" s="44">
        <v>4.0999999999999996</v>
      </c>
      <c r="H71" s="44">
        <v>502.2</v>
      </c>
      <c r="I71" s="44">
        <v>2.4</v>
      </c>
      <c r="J71" s="81">
        <v>2.8</v>
      </c>
    </row>
    <row r="72" spans="1:10">
      <c r="A72" s="81" t="s">
        <v>314</v>
      </c>
      <c r="B72" s="84">
        <v>0.68200000000000005</v>
      </c>
      <c r="C72" s="81"/>
      <c r="D72" s="44">
        <v>490.6</v>
      </c>
      <c r="E72" s="44">
        <v>11.6</v>
      </c>
      <c r="F72" s="44">
        <v>501.4</v>
      </c>
      <c r="G72" s="44">
        <v>2.5</v>
      </c>
      <c r="H72" s="44">
        <v>503.8</v>
      </c>
      <c r="I72" s="44">
        <v>1.6</v>
      </c>
      <c r="J72" s="81">
        <v>-2.7</v>
      </c>
    </row>
    <row r="73" spans="1:10">
      <c r="A73" s="81" t="s">
        <v>315</v>
      </c>
      <c r="B73" s="84">
        <v>0.98299999999999998</v>
      </c>
      <c r="C73" s="81"/>
      <c r="D73" s="44">
        <v>568.1</v>
      </c>
      <c r="E73" s="44">
        <v>46.9</v>
      </c>
      <c r="F73" s="44">
        <v>538.4</v>
      </c>
      <c r="G73" s="44">
        <v>9.1</v>
      </c>
      <c r="H73" s="44">
        <v>531.4</v>
      </c>
      <c r="I73" s="44">
        <v>1.7</v>
      </c>
      <c r="J73" s="81">
        <v>6.5</v>
      </c>
    </row>
    <row r="74" spans="1:10">
      <c r="A74" s="81"/>
      <c r="B74" s="81"/>
      <c r="C74" s="81"/>
      <c r="J74" s="81"/>
    </row>
    <row r="75" spans="1:10">
      <c r="A75" s="86" t="s">
        <v>62</v>
      </c>
      <c r="B75" s="81"/>
      <c r="C75" s="81"/>
      <c r="J75" s="81"/>
    </row>
    <row r="76" spans="1:10">
      <c r="A76" s="81" t="s">
        <v>311</v>
      </c>
      <c r="B76" s="84">
        <v>0.75700000000000001</v>
      </c>
      <c r="C76" s="81"/>
      <c r="D76" s="44">
        <v>508.5</v>
      </c>
      <c r="E76" s="44">
        <v>6.1</v>
      </c>
      <c r="F76" s="44">
        <v>512.6</v>
      </c>
      <c r="G76" s="44">
        <v>1.5</v>
      </c>
      <c r="H76" s="44">
        <v>513.6</v>
      </c>
      <c r="I76" s="44">
        <v>1</v>
      </c>
      <c r="J76" s="81">
        <v>-1</v>
      </c>
    </row>
    <row r="77" spans="1:10">
      <c r="A77" s="81" t="s">
        <v>312</v>
      </c>
      <c r="B77" s="84">
        <v>1.298</v>
      </c>
      <c r="C77" s="81"/>
      <c r="D77" s="44">
        <v>501.8</v>
      </c>
      <c r="E77" s="44">
        <v>5.8</v>
      </c>
      <c r="F77" s="44">
        <v>502.3</v>
      </c>
      <c r="G77" s="44">
        <v>1.4</v>
      </c>
      <c r="H77" s="44">
        <v>502.5</v>
      </c>
      <c r="I77" s="44">
        <v>0.8</v>
      </c>
      <c r="J77" s="81">
        <v>-0.1</v>
      </c>
    </row>
    <row r="78" spans="1:10">
      <c r="A78" s="81" t="s">
        <v>313</v>
      </c>
      <c r="B78" s="84">
        <v>1.9770000000000001</v>
      </c>
      <c r="C78" s="81"/>
      <c r="D78" s="44">
        <v>503.4</v>
      </c>
      <c r="E78" s="44">
        <v>2.5</v>
      </c>
      <c r="F78" s="44">
        <v>502.9</v>
      </c>
      <c r="G78" s="44">
        <v>1.4</v>
      </c>
      <c r="H78" s="44">
        <v>502.8</v>
      </c>
      <c r="I78" s="44">
        <v>1.5</v>
      </c>
      <c r="J78" s="81">
        <v>0.1</v>
      </c>
    </row>
    <row r="79" spans="1:10">
      <c r="A79" s="81" t="s">
        <v>314</v>
      </c>
      <c r="B79" s="84">
        <v>0.93500000000000005</v>
      </c>
      <c r="C79" s="81"/>
      <c r="D79" s="44">
        <v>499.6</v>
      </c>
      <c r="E79" s="44">
        <v>8.6999999999999993</v>
      </c>
      <c r="F79" s="44">
        <v>502.2</v>
      </c>
      <c r="G79" s="44">
        <v>2</v>
      </c>
      <c r="H79" s="44">
        <v>502.7</v>
      </c>
      <c r="I79" s="44">
        <v>1.1000000000000001</v>
      </c>
      <c r="J79" s="81">
        <v>-0.6</v>
      </c>
    </row>
    <row r="80" spans="1:10">
      <c r="A80" s="81"/>
      <c r="B80" s="81"/>
      <c r="C80" s="81"/>
      <c r="J80" s="81"/>
    </row>
    <row r="81" spans="1:10">
      <c r="A81" s="86" t="s">
        <v>63</v>
      </c>
      <c r="B81" s="81"/>
      <c r="C81" s="81"/>
      <c r="J81" s="81"/>
    </row>
    <row r="82" spans="1:10">
      <c r="A82" s="81" t="s">
        <v>311</v>
      </c>
      <c r="B82" s="84">
        <v>0.94799999999999995</v>
      </c>
      <c r="C82" s="81"/>
      <c r="D82" s="44">
        <v>502.3</v>
      </c>
      <c r="E82" s="44">
        <v>2.1</v>
      </c>
      <c r="F82" s="44">
        <v>500</v>
      </c>
      <c r="G82" s="44">
        <v>0.9</v>
      </c>
      <c r="H82" s="44">
        <v>499.5</v>
      </c>
      <c r="I82" s="44">
        <v>0.7</v>
      </c>
      <c r="J82" s="81">
        <v>0.6</v>
      </c>
    </row>
    <row r="83" spans="1:10">
      <c r="A83" s="81" t="s">
        <v>313</v>
      </c>
      <c r="B83" s="84">
        <v>0.89400000000000002</v>
      </c>
      <c r="C83" s="81"/>
      <c r="D83" s="44">
        <v>504.4</v>
      </c>
      <c r="E83" s="44">
        <v>2.9</v>
      </c>
      <c r="F83" s="44">
        <v>503.3</v>
      </c>
      <c r="G83" s="44">
        <v>0.9</v>
      </c>
      <c r="H83" s="44">
        <v>503</v>
      </c>
      <c r="I83" s="44">
        <v>0.7</v>
      </c>
      <c r="J83" s="81">
        <v>0.3</v>
      </c>
    </row>
    <row r="84" spans="1:10">
      <c r="A84" s="81" t="s">
        <v>315</v>
      </c>
      <c r="B84" s="84">
        <v>0.71099999999999997</v>
      </c>
      <c r="C84" s="81"/>
      <c r="D84" s="44">
        <v>502.7</v>
      </c>
      <c r="E84" s="44">
        <v>3.4</v>
      </c>
      <c r="F84" s="44">
        <v>497</v>
      </c>
      <c r="G84" s="44">
        <v>1</v>
      </c>
      <c r="H84" s="44">
        <v>495.8</v>
      </c>
      <c r="I84" s="44">
        <v>0.7</v>
      </c>
      <c r="J84" s="81">
        <v>1.4</v>
      </c>
    </row>
    <row r="85" spans="1:10">
      <c r="A85" s="81" t="s">
        <v>316</v>
      </c>
      <c r="B85" s="84">
        <v>0.84299999999999997</v>
      </c>
      <c r="C85" s="81"/>
      <c r="D85" s="44">
        <v>507.8</v>
      </c>
      <c r="E85" s="44">
        <v>22.4</v>
      </c>
      <c r="F85" s="44">
        <v>499</v>
      </c>
      <c r="G85" s="44">
        <v>4.0999999999999996</v>
      </c>
      <c r="H85" s="44">
        <v>497.1</v>
      </c>
      <c r="I85" s="44">
        <v>0.8</v>
      </c>
      <c r="J85" s="81">
        <v>2.1</v>
      </c>
    </row>
    <row r="86" spans="1:10">
      <c r="A86" s="81" t="s">
        <v>317</v>
      </c>
      <c r="B86" s="84">
        <v>0.77700000000000002</v>
      </c>
      <c r="C86" s="81"/>
      <c r="D86" s="44">
        <v>508.9</v>
      </c>
      <c r="E86" s="44">
        <v>10.9</v>
      </c>
      <c r="F86" s="44">
        <v>499.1</v>
      </c>
      <c r="G86" s="44">
        <v>2.2000000000000002</v>
      </c>
      <c r="H86" s="44">
        <v>497</v>
      </c>
      <c r="I86" s="44">
        <v>2.2999999999999998</v>
      </c>
      <c r="J86" s="81">
        <v>2.2999999999999998</v>
      </c>
    </row>
    <row r="87" spans="1:10">
      <c r="A87" s="81" t="s">
        <v>318</v>
      </c>
      <c r="B87" s="84">
        <v>0.84</v>
      </c>
      <c r="C87" s="81"/>
      <c r="D87" s="44">
        <v>502.6</v>
      </c>
      <c r="E87" s="44">
        <v>8.6999999999999993</v>
      </c>
      <c r="F87" s="44">
        <v>502.1</v>
      </c>
      <c r="G87" s="44">
        <v>1.9</v>
      </c>
      <c r="H87" s="44">
        <v>501.9</v>
      </c>
      <c r="I87" s="44">
        <v>0.7</v>
      </c>
      <c r="J87" s="81">
        <v>0.1</v>
      </c>
    </row>
    <row r="88" spans="1:10">
      <c r="A88" s="81"/>
      <c r="B88" s="81"/>
      <c r="C88" s="81"/>
      <c r="J88" s="81"/>
    </row>
    <row r="89" spans="1:10">
      <c r="A89" s="86" t="s">
        <v>64</v>
      </c>
      <c r="B89" s="81"/>
      <c r="C89" s="81"/>
      <c r="J89" s="81"/>
    </row>
    <row r="90" spans="1:10">
      <c r="A90" s="81" t="s">
        <v>311</v>
      </c>
      <c r="B90" s="84">
        <v>0.80400000000000005</v>
      </c>
      <c r="C90" s="81"/>
      <c r="D90" s="44">
        <v>506.4</v>
      </c>
      <c r="E90" s="44">
        <v>2.6</v>
      </c>
      <c r="F90" s="44">
        <v>499.5</v>
      </c>
      <c r="G90" s="44">
        <v>0.9</v>
      </c>
      <c r="H90" s="44">
        <v>498</v>
      </c>
      <c r="I90" s="44">
        <v>0.6</v>
      </c>
      <c r="J90" s="81">
        <v>1.7</v>
      </c>
    </row>
    <row r="91" spans="1:10">
      <c r="A91" s="81" t="s">
        <v>312</v>
      </c>
      <c r="B91" s="84">
        <v>0.76</v>
      </c>
      <c r="C91" s="81"/>
      <c r="D91" s="44">
        <v>501.5</v>
      </c>
      <c r="E91" s="44">
        <v>3.3</v>
      </c>
      <c r="F91" s="44">
        <v>503.4</v>
      </c>
      <c r="G91" s="44">
        <v>1.1000000000000001</v>
      </c>
      <c r="H91" s="44">
        <v>503.9</v>
      </c>
      <c r="I91" s="44">
        <v>0.9</v>
      </c>
      <c r="J91" s="81">
        <v>-0.5</v>
      </c>
    </row>
    <row r="92" spans="1:10">
      <c r="A92" s="81" t="s">
        <v>313</v>
      </c>
      <c r="B92" s="84">
        <v>0.78600000000000003</v>
      </c>
      <c r="C92" s="81"/>
      <c r="D92" s="44">
        <v>500.8</v>
      </c>
      <c r="E92" s="44">
        <v>2.2999999999999998</v>
      </c>
      <c r="F92" s="44">
        <v>499.8</v>
      </c>
      <c r="G92" s="44">
        <v>9</v>
      </c>
      <c r="H92" s="44">
        <v>499.6</v>
      </c>
      <c r="I92" s="44">
        <v>0.8</v>
      </c>
      <c r="J92" s="81">
        <v>0.2</v>
      </c>
    </row>
    <row r="93" spans="1:10">
      <c r="A93" s="81" t="s">
        <v>314</v>
      </c>
      <c r="B93" s="84">
        <v>0.754</v>
      </c>
      <c r="C93" s="81"/>
      <c r="D93" s="44">
        <v>502</v>
      </c>
      <c r="E93" s="44">
        <v>3.1</v>
      </c>
      <c r="F93" s="44">
        <v>495.4</v>
      </c>
      <c r="G93" s="44">
        <v>1</v>
      </c>
      <c r="H93" s="44">
        <v>494</v>
      </c>
      <c r="I93" s="44">
        <v>0.8</v>
      </c>
      <c r="J93" s="81">
        <v>1.6</v>
      </c>
    </row>
    <row r="94" spans="1:10">
      <c r="A94" s="81" t="s">
        <v>315</v>
      </c>
      <c r="B94" s="84">
        <v>0.752</v>
      </c>
      <c r="C94" s="81"/>
      <c r="D94" s="44">
        <v>503.5</v>
      </c>
      <c r="E94" s="44">
        <v>3.7</v>
      </c>
      <c r="F94" s="44">
        <v>503.8</v>
      </c>
      <c r="G94" s="44">
        <v>1.2</v>
      </c>
      <c r="H94" s="44">
        <v>503.8</v>
      </c>
      <c r="I94" s="44">
        <v>1</v>
      </c>
      <c r="J94" s="81">
        <v>-0.1</v>
      </c>
    </row>
    <row r="95" spans="1:10">
      <c r="A95" s="81" t="s">
        <v>316</v>
      </c>
      <c r="B95" s="84">
        <v>0.76300000000000001</v>
      </c>
      <c r="C95" s="81"/>
      <c r="D95" s="44">
        <v>497.9</v>
      </c>
      <c r="E95" s="44">
        <v>6.9</v>
      </c>
      <c r="F95" s="44">
        <v>491.5</v>
      </c>
      <c r="G95" s="44">
        <v>1.6</v>
      </c>
      <c r="H95" s="44">
        <v>490.1</v>
      </c>
      <c r="I95" s="44">
        <v>1.1000000000000001</v>
      </c>
      <c r="J95" s="81">
        <v>1.6</v>
      </c>
    </row>
    <row r="96" spans="1:10">
      <c r="A96" s="81" t="s">
        <v>317</v>
      </c>
      <c r="B96" s="84">
        <v>0.77600000000000002</v>
      </c>
      <c r="C96" s="81"/>
      <c r="D96" s="44">
        <v>500.8</v>
      </c>
      <c r="E96" s="44">
        <v>5.7</v>
      </c>
      <c r="F96" s="44">
        <v>490.8</v>
      </c>
      <c r="G96" s="44">
        <v>1.4</v>
      </c>
      <c r="H96" s="44">
        <v>488.7</v>
      </c>
      <c r="I96" s="44">
        <v>0.8</v>
      </c>
      <c r="J96" s="81">
        <v>2.4</v>
      </c>
    </row>
    <row r="97" spans="1:10">
      <c r="A97" s="81" t="s">
        <v>318</v>
      </c>
      <c r="B97" s="84">
        <v>0.73499999999999999</v>
      </c>
      <c r="C97" s="81"/>
      <c r="D97" s="44">
        <v>503</v>
      </c>
      <c r="E97" s="44">
        <v>3.8</v>
      </c>
      <c r="F97" s="44">
        <v>499.9</v>
      </c>
      <c r="G97" s="44">
        <v>1.2</v>
      </c>
      <c r="H97" s="44">
        <v>499.2</v>
      </c>
      <c r="I97" s="44">
        <v>0.8</v>
      </c>
      <c r="J97" s="81">
        <v>0.8</v>
      </c>
    </row>
    <row r="98" spans="1:10">
      <c r="A98" s="81"/>
      <c r="B98" s="81"/>
      <c r="C98" s="81"/>
      <c r="J98" s="81"/>
    </row>
    <row r="99" spans="1:10">
      <c r="A99" s="86" t="s">
        <v>65</v>
      </c>
      <c r="B99" s="81"/>
      <c r="C99" s="81"/>
      <c r="J99" s="81"/>
    </row>
    <row r="100" spans="1:10">
      <c r="A100" s="81" t="s">
        <v>311</v>
      </c>
      <c r="B100" s="84">
        <v>0.76900000000000002</v>
      </c>
      <c r="C100" s="81"/>
      <c r="D100" s="44">
        <v>506.6</v>
      </c>
      <c r="E100" s="44">
        <v>8.1</v>
      </c>
      <c r="F100" s="44">
        <v>503.4</v>
      </c>
      <c r="G100" s="44">
        <v>1.7</v>
      </c>
      <c r="H100" s="44">
        <v>502.7</v>
      </c>
      <c r="I100" s="44">
        <v>0.6</v>
      </c>
      <c r="J100" s="81">
        <v>0.8</v>
      </c>
    </row>
    <row r="101" spans="1:10">
      <c r="A101" s="81" t="s">
        <v>312</v>
      </c>
      <c r="B101" s="84">
        <v>0.53500000000000003</v>
      </c>
      <c r="C101" s="81"/>
      <c r="D101" s="44">
        <v>503.3</v>
      </c>
      <c r="E101" s="44">
        <v>3.5</v>
      </c>
      <c r="F101" s="44">
        <v>500.9</v>
      </c>
      <c r="G101" s="44">
        <v>1</v>
      </c>
      <c r="H101" s="44">
        <v>500.4</v>
      </c>
      <c r="I101" s="44">
        <v>0.6</v>
      </c>
      <c r="J101" s="81">
        <v>0.6</v>
      </c>
    </row>
    <row r="102" spans="1:10">
      <c r="A102" s="81" t="s">
        <v>313</v>
      </c>
      <c r="B102" s="84">
        <v>0.92700000000000005</v>
      </c>
      <c r="C102" s="81"/>
      <c r="D102" s="44">
        <v>501.6</v>
      </c>
      <c r="E102" s="44">
        <v>4.8</v>
      </c>
      <c r="F102" s="44">
        <v>500.7</v>
      </c>
      <c r="G102" s="44">
        <v>1.2</v>
      </c>
      <c r="H102" s="44">
        <v>500.5</v>
      </c>
      <c r="I102" s="44">
        <v>0.6</v>
      </c>
      <c r="J102" s="81">
        <v>0.2</v>
      </c>
    </row>
    <row r="103" spans="1:10">
      <c r="A103" s="81" t="s">
        <v>314</v>
      </c>
      <c r="B103" s="84">
        <v>0.92200000000000004</v>
      </c>
      <c r="C103" s="81"/>
      <c r="D103" s="44">
        <v>504.3</v>
      </c>
      <c r="E103" s="44">
        <v>4.9000000000000004</v>
      </c>
      <c r="F103" s="44">
        <v>501.4</v>
      </c>
      <c r="G103" s="44">
        <v>1.2</v>
      </c>
      <c r="H103" s="44">
        <v>500.7</v>
      </c>
      <c r="I103" s="44">
        <v>0.6</v>
      </c>
      <c r="J103" s="81">
        <v>0.7</v>
      </c>
    </row>
    <row r="104" spans="1:10">
      <c r="A104" s="81" t="s">
        <v>315</v>
      </c>
      <c r="B104" s="84">
        <v>0.79500000000000004</v>
      </c>
      <c r="C104" s="81"/>
      <c r="D104" s="44">
        <v>499.8</v>
      </c>
      <c r="E104" s="44">
        <v>12.4</v>
      </c>
      <c r="F104" s="44">
        <v>499.9</v>
      </c>
      <c r="G104" s="44">
        <v>2.5</v>
      </c>
      <c r="H104" s="44">
        <v>499.9</v>
      </c>
      <c r="I104" s="44">
        <v>0.7</v>
      </c>
      <c r="J104" s="81">
        <v>0</v>
      </c>
    </row>
    <row r="105" spans="1:10">
      <c r="A105" s="81"/>
      <c r="B105" s="81"/>
      <c r="C105" s="81"/>
      <c r="J105" s="81"/>
    </row>
    <row r="106" spans="1:10">
      <c r="A106" s="86" t="s">
        <v>66</v>
      </c>
      <c r="B106" s="81"/>
      <c r="C106" s="81"/>
      <c r="J106" s="81"/>
    </row>
    <row r="107" spans="1:10">
      <c r="A107" s="81" t="s">
        <v>311</v>
      </c>
      <c r="B107" s="84">
        <v>0.65700000000000003</v>
      </c>
      <c r="C107" s="81"/>
      <c r="D107" s="44">
        <v>500.2</v>
      </c>
      <c r="E107" s="44">
        <v>2.2999999999999998</v>
      </c>
      <c r="F107" s="44">
        <v>498.1</v>
      </c>
      <c r="G107" s="44">
        <v>0.9</v>
      </c>
      <c r="H107" s="44">
        <v>497.7</v>
      </c>
      <c r="I107" s="44">
        <v>0.7</v>
      </c>
      <c r="J107" s="81">
        <v>0.5</v>
      </c>
    </row>
    <row r="108" spans="1:10">
      <c r="A108" s="81" t="s">
        <v>312</v>
      </c>
      <c r="B108" s="84">
        <v>0.56000000000000005</v>
      </c>
      <c r="C108" s="81"/>
      <c r="D108" s="44">
        <v>503.6</v>
      </c>
      <c r="E108" s="44">
        <v>6.5</v>
      </c>
      <c r="F108" s="44">
        <v>499.9</v>
      </c>
      <c r="G108" s="44">
        <v>1.7</v>
      </c>
      <c r="H108" s="44">
        <v>499.1</v>
      </c>
      <c r="I108" s="44">
        <v>1.2</v>
      </c>
      <c r="J108" s="81">
        <v>0.9</v>
      </c>
    </row>
    <row r="109" spans="1:10">
      <c r="A109" s="81" t="s">
        <v>313</v>
      </c>
      <c r="B109" s="84">
        <v>0.56599999999999995</v>
      </c>
      <c r="C109" s="81"/>
      <c r="D109" s="44">
        <v>497.4</v>
      </c>
      <c r="E109" s="44">
        <v>2.8</v>
      </c>
      <c r="F109" s="44">
        <v>496</v>
      </c>
      <c r="G109" s="44">
        <v>1</v>
      </c>
      <c r="H109" s="44">
        <v>495.7</v>
      </c>
      <c r="I109" s="44">
        <v>0.7</v>
      </c>
      <c r="J109" s="81">
        <v>0.4</v>
      </c>
    </row>
    <row r="110" spans="1:10">
      <c r="A110" s="81" t="s">
        <v>314</v>
      </c>
      <c r="B110" s="84">
        <v>0.69399999999999995</v>
      </c>
      <c r="C110" s="81"/>
      <c r="D110" s="44">
        <v>499.5</v>
      </c>
      <c r="E110" s="44">
        <v>4.5</v>
      </c>
      <c r="F110" s="44">
        <v>499.4</v>
      </c>
      <c r="G110" s="44">
        <v>1.2</v>
      </c>
      <c r="H110" s="44">
        <v>499.4</v>
      </c>
      <c r="I110" s="44">
        <v>0.7</v>
      </c>
      <c r="J110" s="81">
        <v>0</v>
      </c>
    </row>
    <row r="111" spans="1:10">
      <c r="A111" s="81" t="s">
        <v>315</v>
      </c>
      <c r="B111" s="84">
        <v>0.59499999999999997</v>
      </c>
      <c r="C111" s="81"/>
      <c r="D111" s="44">
        <v>502.2</v>
      </c>
      <c r="E111" s="44">
        <v>2.8</v>
      </c>
      <c r="F111" s="44">
        <v>500.4</v>
      </c>
      <c r="G111" s="44">
        <v>0.9</v>
      </c>
      <c r="H111" s="44">
        <v>500</v>
      </c>
      <c r="I111" s="44">
        <v>0.7</v>
      </c>
      <c r="J111" s="81">
        <v>0.4</v>
      </c>
    </row>
    <row r="112" spans="1:10">
      <c r="A112" s="81"/>
      <c r="B112" s="81"/>
      <c r="C112" s="81"/>
      <c r="J112" s="81"/>
    </row>
    <row r="113" spans="1:10">
      <c r="A113" s="86" t="s">
        <v>67</v>
      </c>
      <c r="B113" s="81"/>
      <c r="C113" s="81"/>
      <c r="J113" s="81"/>
    </row>
    <row r="114" spans="1:10">
      <c r="A114" s="81" t="s">
        <v>313</v>
      </c>
      <c r="B114" s="84">
        <v>0.69399999999999995</v>
      </c>
      <c r="C114" s="81"/>
      <c r="D114" s="44">
        <v>502.9</v>
      </c>
      <c r="E114" s="44">
        <v>6.4</v>
      </c>
      <c r="F114" s="44">
        <v>490.2</v>
      </c>
      <c r="G114" s="44">
        <v>1.5</v>
      </c>
      <c r="H114" s="44">
        <v>487.4</v>
      </c>
      <c r="I114" s="44">
        <v>0.9</v>
      </c>
      <c r="J114" s="81">
        <v>3.1</v>
      </c>
    </row>
    <row r="115" spans="1:10">
      <c r="A115" s="81" t="s">
        <v>314</v>
      </c>
      <c r="B115" s="84">
        <v>0.65600000000000003</v>
      </c>
      <c r="C115" s="81"/>
      <c r="D115" s="44">
        <v>497.7</v>
      </c>
      <c r="E115" s="44">
        <v>6.8</v>
      </c>
      <c r="F115" s="44">
        <v>498.4</v>
      </c>
      <c r="G115" s="44">
        <v>1.6</v>
      </c>
      <c r="H115" s="44">
        <v>498.6</v>
      </c>
      <c r="I115" s="44">
        <v>1</v>
      </c>
      <c r="J115" s="81">
        <v>-0.2</v>
      </c>
    </row>
    <row r="116" spans="1:10">
      <c r="A116" s="81" t="s">
        <v>316</v>
      </c>
      <c r="B116" s="84">
        <v>0.68600000000000005</v>
      </c>
      <c r="C116" s="81"/>
      <c r="D116" s="44">
        <v>500.8</v>
      </c>
      <c r="E116" s="44">
        <v>8.3000000000000007</v>
      </c>
      <c r="F116" s="44">
        <v>496.4</v>
      </c>
      <c r="G116" s="44">
        <v>1.7</v>
      </c>
      <c r="H116" s="44">
        <v>495.5</v>
      </c>
      <c r="I116" s="44">
        <v>0.7</v>
      </c>
      <c r="J116" s="81">
        <v>1.1000000000000001</v>
      </c>
    </row>
    <row r="117" spans="1:10">
      <c r="A117" s="81" t="s">
        <v>318</v>
      </c>
      <c r="B117" s="84">
        <v>0.70699999999999996</v>
      </c>
      <c r="C117" s="81"/>
      <c r="D117" s="44">
        <v>500.9</v>
      </c>
      <c r="E117" s="44">
        <v>8.3000000000000007</v>
      </c>
      <c r="F117" s="44">
        <v>500.58</v>
      </c>
      <c r="G117" s="44">
        <v>1.7</v>
      </c>
      <c r="H117" s="44">
        <v>500.4</v>
      </c>
      <c r="I117" s="44">
        <v>0.7</v>
      </c>
      <c r="J117" s="81">
        <v>0.1</v>
      </c>
    </row>
    <row r="118" spans="1:10">
      <c r="A118" s="81" t="s">
        <v>319</v>
      </c>
      <c r="B118" s="84">
        <v>0.82399999999999995</v>
      </c>
      <c r="C118" s="81"/>
      <c r="D118" s="44">
        <v>499.6</v>
      </c>
      <c r="E118" s="44">
        <v>7.4</v>
      </c>
      <c r="F118" s="44">
        <v>499</v>
      </c>
      <c r="G118" s="44">
        <v>1.6</v>
      </c>
      <c r="H118" s="44">
        <v>498.9</v>
      </c>
      <c r="I118" s="44">
        <v>0.6</v>
      </c>
      <c r="J118" s="81">
        <v>0.1</v>
      </c>
    </row>
    <row r="119" spans="1:10">
      <c r="A119" s="81"/>
      <c r="B119" s="81"/>
      <c r="C119" s="81"/>
      <c r="J119" s="81"/>
    </row>
    <row r="120" spans="1:10">
      <c r="A120" s="86" t="s">
        <v>68</v>
      </c>
      <c r="B120" s="81"/>
      <c r="C120" s="81"/>
      <c r="J120" s="81"/>
    </row>
    <row r="121" spans="1:10">
      <c r="A121" s="81" t="s">
        <v>311</v>
      </c>
      <c r="B121" s="84">
        <v>0.55200000000000005</v>
      </c>
      <c r="C121" s="81"/>
      <c r="D121" s="44">
        <v>502.5</v>
      </c>
      <c r="E121" s="44">
        <v>2.5</v>
      </c>
      <c r="F121" s="44">
        <v>499.7</v>
      </c>
      <c r="G121" s="44">
        <v>0.9</v>
      </c>
      <c r="H121" s="44">
        <v>499.1</v>
      </c>
      <c r="I121" s="44">
        <v>0.6</v>
      </c>
      <c r="J121" s="81">
        <v>0.7</v>
      </c>
    </row>
    <row r="122" spans="1:10">
      <c r="A122" s="81" t="s">
        <v>312</v>
      </c>
      <c r="B122" s="84">
        <v>0.57999999999999996</v>
      </c>
      <c r="C122" s="81"/>
      <c r="D122" s="44">
        <v>502.8</v>
      </c>
      <c r="E122" s="44">
        <v>2.9</v>
      </c>
      <c r="F122" s="44">
        <v>500.2</v>
      </c>
      <c r="G122" s="44">
        <v>1</v>
      </c>
      <c r="H122" s="44">
        <v>499.6</v>
      </c>
      <c r="I122" s="44">
        <v>0.8</v>
      </c>
      <c r="J122" s="81">
        <v>0.6</v>
      </c>
    </row>
    <row r="123" spans="1:10">
      <c r="A123" s="81" t="s">
        <v>313</v>
      </c>
      <c r="B123" s="84">
        <v>0.54900000000000004</v>
      </c>
      <c r="C123" s="81"/>
      <c r="D123" s="44">
        <v>493</v>
      </c>
      <c r="E123" s="44">
        <v>9.9</v>
      </c>
      <c r="F123" s="44">
        <v>498.2</v>
      </c>
      <c r="G123" s="44">
        <v>2.2999999999999998</v>
      </c>
      <c r="H123" s="44">
        <v>499.2</v>
      </c>
      <c r="I123" s="44">
        <v>1.6</v>
      </c>
      <c r="J123" s="81">
        <v>-1.2</v>
      </c>
    </row>
    <row r="124" spans="1:10">
      <c r="A124" s="81" t="s">
        <v>315</v>
      </c>
      <c r="B124" s="84">
        <v>0.60099999999999998</v>
      </c>
      <c r="C124" s="81"/>
      <c r="D124" s="44">
        <v>507.2</v>
      </c>
      <c r="E124" s="44">
        <v>5.5</v>
      </c>
      <c r="F124" s="44">
        <v>507.1</v>
      </c>
      <c r="G124" s="44">
        <v>1.3</v>
      </c>
      <c r="H124" s="44">
        <v>507</v>
      </c>
      <c r="I124" s="44">
        <v>0.7</v>
      </c>
      <c r="J124" s="81">
        <v>0</v>
      </c>
    </row>
    <row r="125" spans="1:10">
      <c r="A125" s="81"/>
      <c r="B125" s="81"/>
      <c r="C125" s="81"/>
      <c r="J125" s="81"/>
    </row>
    <row r="126" spans="1:10">
      <c r="A126" s="86" t="s">
        <v>69</v>
      </c>
      <c r="B126" s="81"/>
      <c r="C126" s="81"/>
      <c r="J126" s="81"/>
    </row>
    <row r="127" spans="1:10">
      <c r="A127" s="81" t="s">
        <v>311</v>
      </c>
      <c r="B127" s="84">
        <v>0.495</v>
      </c>
      <c r="C127" s="81"/>
      <c r="D127" s="44">
        <v>508.1</v>
      </c>
      <c r="E127" s="44">
        <v>9.4</v>
      </c>
      <c r="F127" s="44">
        <v>473.9</v>
      </c>
      <c r="G127" s="44">
        <v>2</v>
      </c>
      <c r="H127" s="44">
        <v>466.9</v>
      </c>
      <c r="I127" s="44">
        <v>0.9</v>
      </c>
      <c r="J127" s="81">
        <v>8.1</v>
      </c>
    </row>
    <row r="128" spans="1:10">
      <c r="A128" s="87" t="s">
        <v>312</v>
      </c>
      <c r="B128" s="88">
        <v>0.49099999999999999</v>
      </c>
      <c r="C128" s="87"/>
      <c r="D128" s="92">
        <v>531.29999999999995</v>
      </c>
      <c r="E128" s="92">
        <v>16.2</v>
      </c>
      <c r="F128" s="92">
        <v>444.6</v>
      </c>
      <c r="G128" s="92">
        <v>2.9</v>
      </c>
      <c r="H128" s="92">
        <v>428</v>
      </c>
      <c r="I128" s="92">
        <v>0.8</v>
      </c>
      <c r="J128" s="87">
        <v>19.399999999999999</v>
      </c>
    </row>
    <row r="129" spans="1:10">
      <c r="A129" s="81" t="s">
        <v>313</v>
      </c>
      <c r="B129" s="84">
        <v>0.58199999999999996</v>
      </c>
      <c r="C129" s="81"/>
      <c r="D129" s="44">
        <v>486.2</v>
      </c>
      <c r="E129" s="44">
        <v>16.3</v>
      </c>
      <c r="F129" s="44">
        <v>466.7</v>
      </c>
      <c r="G129" s="44">
        <v>3.1</v>
      </c>
      <c r="H129" s="44">
        <v>462.8</v>
      </c>
      <c r="I129" s="44">
        <v>1.1000000000000001</v>
      </c>
      <c r="J129" s="81">
        <v>4.8</v>
      </c>
    </row>
    <row r="130" spans="1:10">
      <c r="A130" s="81" t="s">
        <v>314</v>
      </c>
      <c r="B130" s="84">
        <v>0.65200000000000002</v>
      </c>
      <c r="C130" s="81"/>
      <c r="D130" s="44">
        <v>513.4</v>
      </c>
      <c r="E130" s="44">
        <v>19.899999999999999</v>
      </c>
      <c r="F130" s="44">
        <v>515.79999999999995</v>
      </c>
      <c r="G130" s="44">
        <v>4.0999999999999996</v>
      </c>
      <c r="H130" s="44">
        <v>516.29999999999995</v>
      </c>
      <c r="I130" s="44">
        <v>1.2</v>
      </c>
      <c r="J130" s="81">
        <v>-0.6</v>
      </c>
    </row>
    <row r="131" spans="1:10">
      <c r="A131" s="87" t="s">
        <v>315</v>
      </c>
      <c r="B131" s="88">
        <v>0.44900000000000001</v>
      </c>
      <c r="C131" s="87"/>
      <c r="D131" s="92">
        <v>504.7</v>
      </c>
      <c r="E131" s="92">
        <v>14.6</v>
      </c>
      <c r="F131" s="92">
        <v>372.3</v>
      </c>
      <c r="G131" s="92">
        <v>2.2999999999999998</v>
      </c>
      <c r="H131" s="92">
        <v>351.4</v>
      </c>
      <c r="I131" s="92">
        <v>0.6</v>
      </c>
      <c r="J131" s="87">
        <v>30.4</v>
      </c>
    </row>
    <row r="132" spans="1:10">
      <c r="A132" s="81" t="s">
        <v>316</v>
      </c>
      <c r="B132" s="84">
        <v>0.55800000000000005</v>
      </c>
      <c r="C132" s="81"/>
      <c r="J132" s="87">
        <v>48.9</v>
      </c>
    </row>
    <row r="133" spans="1:10">
      <c r="A133" s="81" t="s">
        <v>317</v>
      </c>
      <c r="B133" s="84">
        <v>0.52500000000000002</v>
      </c>
      <c r="C133" s="81"/>
      <c r="J133" s="87">
        <v>21.4</v>
      </c>
    </row>
    <row r="134" spans="1:10">
      <c r="A134" s="81" t="s">
        <v>318</v>
      </c>
      <c r="B134" s="84">
        <v>0.45200000000000001</v>
      </c>
      <c r="C134" s="81"/>
      <c r="D134" s="44">
        <v>502</v>
      </c>
      <c r="E134" s="44">
        <v>57.5</v>
      </c>
      <c r="F134" s="44">
        <v>471.6</v>
      </c>
      <c r="G134" s="44">
        <v>10.5</v>
      </c>
      <c r="H134" s="44">
        <v>465.4</v>
      </c>
      <c r="I134" s="44">
        <v>1.7</v>
      </c>
      <c r="J134" s="90">
        <v>7.3</v>
      </c>
    </row>
    <row r="135" spans="1:10">
      <c r="A135" s="81"/>
      <c r="B135" s="81"/>
      <c r="C135" s="81"/>
      <c r="J135" s="81"/>
    </row>
    <row r="136" spans="1:10">
      <c r="A136" s="86" t="s">
        <v>70</v>
      </c>
      <c r="B136" s="81"/>
      <c r="C136" s="81"/>
      <c r="J136" s="81"/>
    </row>
    <row r="137" spans="1:10">
      <c r="A137" s="81" t="s">
        <v>311</v>
      </c>
      <c r="B137" s="84">
        <v>0.69099999999999995</v>
      </c>
      <c r="C137" s="81"/>
      <c r="D137" s="44">
        <v>496.7</v>
      </c>
      <c r="E137" s="44">
        <v>13.6</v>
      </c>
      <c r="F137" s="44">
        <v>495.5</v>
      </c>
      <c r="G137" s="44">
        <v>2.9</v>
      </c>
      <c r="H137" s="44">
        <v>495.3</v>
      </c>
      <c r="I137" s="44">
        <v>1.4</v>
      </c>
      <c r="J137" s="81">
        <v>0.3</v>
      </c>
    </row>
    <row r="138" spans="1:10">
      <c r="A138" s="81" t="s">
        <v>312</v>
      </c>
      <c r="B138" s="84">
        <v>0.63900000000000001</v>
      </c>
      <c r="C138" s="81"/>
      <c r="D138" s="44">
        <v>502.4</v>
      </c>
      <c r="E138" s="44">
        <v>7</v>
      </c>
      <c r="F138" s="44">
        <v>501.3</v>
      </c>
      <c r="G138" s="44">
        <v>1.6</v>
      </c>
      <c r="H138" s="44">
        <v>501</v>
      </c>
      <c r="I138" s="44">
        <v>0.7</v>
      </c>
      <c r="J138" s="81">
        <v>0.3</v>
      </c>
    </row>
    <row r="139" spans="1:10">
      <c r="A139" s="81" t="s">
        <v>314</v>
      </c>
      <c r="B139" s="84">
        <v>0.627</v>
      </c>
      <c r="C139" s="81"/>
      <c r="D139" s="44">
        <v>493.9</v>
      </c>
      <c r="E139" s="44">
        <v>3.9</v>
      </c>
      <c r="F139" s="44">
        <v>495.8</v>
      </c>
      <c r="G139" s="44">
        <v>1.1000000000000001</v>
      </c>
      <c r="H139" s="44">
        <v>496.2</v>
      </c>
      <c r="I139" s="44">
        <v>0.8</v>
      </c>
      <c r="J139" s="81">
        <v>-0.5</v>
      </c>
    </row>
    <row r="140" spans="1:10">
      <c r="A140" s="81" t="s">
        <v>315</v>
      </c>
      <c r="B140" s="84">
        <v>0.67500000000000004</v>
      </c>
      <c r="C140" s="81"/>
      <c r="D140" s="44">
        <v>489.9</v>
      </c>
      <c r="E140" s="44">
        <v>5.6</v>
      </c>
      <c r="F140" s="44">
        <v>494.9</v>
      </c>
      <c r="G140" s="44">
        <v>1.5</v>
      </c>
      <c r="H140" s="44">
        <v>496</v>
      </c>
      <c r="I140" s="44">
        <v>1.1000000000000001</v>
      </c>
      <c r="J140" s="81">
        <v>-1.2</v>
      </c>
    </row>
    <row r="141" spans="1:10">
      <c r="A141" s="81"/>
      <c r="B141" s="81"/>
      <c r="C141" s="81"/>
      <c r="J141" s="81"/>
    </row>
    <row r="142" spans="1:10">
      <c r="A142" s="86" t="s">
        <v>71</v>
      </c>
      <c r="B142" s="81"/>
      <c r="C142" s="81"/>
      <c r="J142" s="81"/>
    </row>
    <row r="143" spans="1:10">
      <c r="A143" s="81" t="s">
        <v>311</v>
      </c>
      <c r="B143" s="84">
        <v>0.53700000000000003</v>
      </c>
      <c r="C143" s="81"/>
      <c r="D143" s="44">
        <v>496.4</v>
      </c>
      <c r="E143" s="44">
        <v>19.2</v>
      </c>
      <c r="F143" s="44">
        <v>499.3</v>
      </c>
      <c r="G143" s="44">
        <v>3.8</v>
      </c>
      <c r="H143" s="44">
        <v>499.9</v>
      </c>
      <c r="I143" s="44">
        <v>1.1000000000000001</v>
      </c>
      <c r="J143" s="81">
        <v>-0.7</v>
      </c>
    </row>
    <row r="144" spans="1:10">
      <c r="A144" s="81" t="s">
        <v>312</v>
      </c>
      <c r="B144" s="84">
        <v>0.63700000000000001</v>
      </c>
      <c r="C144" s="81"/>
      <c r="D144" s="44">
        <v>500.5</v>
      </c>
      <c r="E144" s="44">
        <v>4</v>
      </c>
      <c r="F144" s="44">
        <v>497.4</v>
      </c>
      <c r="G144" s="44">
        <v>1.1000000000000001</v>
      </c>
      <c r="H144" s="44">
        <v>496.7</v>
      </c>
      <c r="I144" s="44">
        <v>0.8</v>
      </c>
      <c r="J144" s="81">
        <v>0.8</v>
      </c>
    </row>
    <row r="145" spans="1:10">
      <c r="A145" s="81" t="s">
        <v>313</v>
      </c>
      <c r="B145" s="84">
        <v>0.56000000000000005</v>
      </c>
      <c r="C145" s="81"/>
      <c r="D145" s="44">
        <v>494.3</v>
      </c>
      <c r="E145" s="44">
        <v>4.3</v>
      </c>
      <c r="F145" s="44">
        <v>499.5</v>
      </c>
      <c r="G145" s="44">
        <v>1.2</v>
      </c>
      <c r="H145" s="44">
        <v>500.6</v>
      </c>
      <c r="I145" s="44">
        <v>0.9</v>
      </c>
      <c r="J145" s="81">
        <v>-1.3</v>
      </c>
    </row>
    <row r="146" spans="1:10">
      <c r="A146" s="81" t="s">
        <v>314</v>
      </c>
      <c r="B146" s="84">
        <v>0.495</v>
      </c>
      <c r="C146" s="81"/>
      <c r="D146" s="44">
        <v>495.3</v>
      </c>
      <c r="E146" s="44">
        <v>9.5</v>
      </c>
      <c r="F146" s="44">
        <v>494.2</v>
      </c>
      <c r="G146" s="44">
        <v>2</v>
      </c>
      <c r="H146" s="44">
        <v>494</v>
      </c>
      <c r="I146" s="44">
        <v>0.8</v>
      </c>
      <c r="J146" s="81">
        <v>0.3</v>
      </c>
    </row>
    <row r="147" spans="1:10">
      <c r="A147" s="81" t="s">
        <v>315</v>
      </c>
      <c r="B147" s="84">
        <v>0.50700000000000001</v>
      </c>
      <c r="C147" s="81"/>
      <c r="D147" s="44">
        <v>490.4</v>
      </c>
      <c r="E147" s="44">
        <v>25.5</v>
      </c>
      <c r="F147" s="44">
        <v>498.6</v>
      </c>
      <c r="G147" s="44">
        <v>4.9000000000000004</v>
      </c>
      <c r="H147" s="44">
        <v>500.4</v>
      </c>
      <c r="I147" s="44">
        <v>1.1000000000000001</v>
      </c>
      <c r="J147" s="81">
        <v>-2</v>
      </c>
    </row>
    <row r="148" spans="1:10">
      <c r="A148" s="81"/>
      <c r="B148" s="81"/>
      <c r="C148" s="81"/>
      <c r="J148" s="81"/>
    </row>
    <row r="149" spans="1:10">
      <c r="A149" s="85" t="s">
        <v>72</v>
      </c>
      <c r="B149" s="81"/>
      <c r="C149" s="81"/>
      <c r="J149" s="81"/>
    </row>
    <row r="150" spans="1:10">
      <c r="A150" s="81" t="s">
        <v>311</v>
      </c>
      <c r="B150" s="84">
        <v>0.55100000000000005</v>
      </c>
      <c r="C150" s="81"/>
      <c r="D150" s="44">
        <v>501.4</v>
      </c>
      <c r="E150" s="44">
        <v>8.4</v>
      </c>
      <c r="F150" s="44">
        <v>503.4</v>
      </c>
      <c r="G150" s="44">
        <v>1.9</v>
      </c>
      <c r="H150" s="44">
        <v>503.8</v>
      </c>
      <c r="I150" s="44">
        <v>1</v>
      </c>
      <c r="J150" s="81">
        <v>-0.5</v>
      </c>
    </row>
    <row r="151" spans="1:10">
      <c r="A151" s="81" t="s">
        <v>312</v>
      </c>
      <c r="B151" s="84">
        <v>0.504</v>
      </c>
      <c r="C151" s="81"/>
      <c r="D151" s="44">
        <v>516.20000000000005</v>
      </c>
      <c r="E151" s="44">
        <v>4.3</v>
      </c>
      <c r="F151" s="44">
        <v>510</v>
      </c>
      <c r="G151" s="44">
        <v>1.3</v>
      </c>
      <c r="H151" s="44">
        <v>508.7</v>
      </c>
      <c r="I151" s="44">
        <v>1</v>
      </c>
      <c r="J151" s="81">
        <v>1.4</v>
      </c>
    </row>
    <row r="152" spans="1:10">
      <c r="A152" s="81" t="s">
        <v>313</v>
      </c>
      <c r="B152" s="84">
        <v>0.54600000000000004</v>
      </c>
      <c r="C152" s="81"/>
      <c r="D152" s="44">
        <v>506.2</v>
      </c>
      <c r="E152" s="44">
        <v>22.8</v>
      </c>
      <c r="F152" s="44">
        <v>504.4</v>
      </c>
      <c r="G152" s="44">
        <v>4.2</v>
      </c>
      <c r="H152" s="44">
        <v>504.1</v>
      </c>
      <c r="I152" s="44">
        <v>1.1000000000000001</v>
      </c>
      <c r="J152" s="81">
        <v>0.4</v>
      </c>
    </row>
    <row r="153" spans="1:10">
      <c r="A153" s="81" t="s">
        <v>314</v>
      </c>
      <c r="B153" s="84">
        <v>0.68700000000000006</v>
      </c>
      <c r="C153" s="81"/>
      <c r="D153" s="44">
        <v>505.5</v>
      </c>
      <c r="E153" s="44">
        <v>7.6</v>
      </c>
      <c r="F153" s="44">
        <v>506.4</v>
      </c>
      <c r="G153" s="44">
        <v>1.8</v>
      </c>
      <c r="H153" s="44">
        <v>506.6</v>
      </c>
      <c r="I153" s="44">
        <v>1</v>
      </c>
      <c r="J153" s="81">
        <v>-0.2</v>
      </c>
    </row>
    <row r="154" spans="1:10">
      <c r="A154" s="81" t="s">
        <v>315</v>
      </c>
      <c r="B154" s="84">
        <v>0.55800000000000005</v>
      </c>
      <c r="C154" s="81"/>
      <c r="D154" s="44">
        <v>510.5</v>
      </c>
      <c r="E154" s="44">
        <v>13.8</v>
      </c>
      <c r="F154" s="44">
        <v>506.9</v>
      </c>
      <c r="G154" s="44">
        <v>2.9</v>
      </c>
      <c r="H154" s="44">
        <v>506.1</v>
      </c>
      <c r="I154" s="44">
        <v>1.3</v>
      </c>
      <c r="J154" s="81">
        <v>0.9</v>
      </c>
    </row>
    <row r="155" spans="1:10">
      <c r="A155" s="81"/>
      <c r="B155" s="81"/>
      <c r="C155" s="81"/>
      <c r="J155" s="81"/>
    </row>
    <row r="156" spans="1:10">
      <c r="A156" s="86" t="s">
        <v>73</v>
      </c>
      <c r="B156" s="81"/>
      <c r="C156" s="81"/>
      <c r="J156" s="81"/>
    </row>
    <row r="157" spans="1:10">
      <c r="A157" s="81" t="s">
        <v>311</v>
      </c>
      <c r="B157" s="84">
        <v>0.68100000000000005</v>
      </c>
      <c r="C157" s="81"/>
      <c r="D157" s="44">
        <v>501.2</v>
      </c>
      <c r="E157" s="44">
        <v>4.5</v>
      </c>
      <c r="F157" s="44">
        <v>201.7</v>
      </c>
      <c r="G157" s="44">
        <v>1.2</v>
      </c>
      <c r="H157" s="44">
        <v>501.8</v>
      </c>
      <c r="I157" s="44">
        <v>0.8</v>
      </c>
      <c r="J157" s="81">
        <v>-0.8</v>
      </c>
    </row>
    <row r="158" spans="1:10">
      <c r="A158" s="81" t="s">
        <v>312</v>
      </c>
      <c r="B158" s="84">
        <v>0.53500000000000003</v>
      </c>
      <c r="C158" s="81"/>
      <c r="D158" s="44">
        <v>505.2</v>
      </c>
      <c r="E158" s="44">
        <v>3.4</v>
      </c>
      <c r="F158" s="44">
        <v>503.4</v>
      </c>
      <c r="G158" s="44">
        <v>1</v>
      </c>
      <c r="H158" s="44">
        <v>503.1</v>
      </c>
      <c r="I158" s="44">
        <v>0.7</v>
      </c>
      <c r="J158" s="81">
        <v>0.4</v>
      </c>
    </row>
    <row r="159" spans="1:10">
      <c r="A159" s="81" t="s">
        <v>313</v>
      </c>
      <c r="B159" s="84">
        <v>0.73</v>
      </c>
      <c r="C159" s="81"/>
      <c r="D159" s="44">
        <v>508.3</v>
      </c>
      <c r="E159" s="44">
        <v>7.2</v>
      </c>
      <c r="F159" s="44">
        <v>506.8</v>
      </c>
      <c r="G159" s="44">
        <v>1.9</v>
      </c>
      <c r="H159" s="44">
        <v>506.4</v>
      </c>
      <c r="I159" s="44">
        <v>1.5</v>
      </c>
      <c r="J159" s="81">
        <v>0.4</v>
      </c>
    </row>
    <row r="160" spans="1:10">
      <c r="A160" s="81" t="s">
        <v>314</v>
      </c>
      <c r="B160" s="84">
        <v>0.629</v>
      </c>
      <c r="C160" s="81"/>
      <c r="D160" s="44">
        <v>500.4</v>
      </c>
      <c r="E160" s="44">
        <v>6.3</v>
      </c>
      <c r="F160" s="44">
        <v>501.8</v>
      </c>
      <c r="G160" s="44">
        <v>1.4</v>
      </c>
      <c r="H160" s="44">
        <v>502.1</v>
      </c>
      <c r="I160" s="44">
        <v>0.7</v>
      </c>
      <c r="J160" s="81">
        <v>-0.3</v>
      </c>
    </row>
    <row r="161" spans="1:10">
      <c r="A161" s="81" t="s">
        <v>315</v>
      </c>
      <c r="B161" s="84">
        <v>0.77800000000000002</v>
      </c>
      <c r="C161" s="81"/>
      <c r="D161" s="44">
        <v>505.5</v>
      </c>
      <c r="E161" s="44">
        <v>2.5</v>
      </c>
      <c r="F161" s="44">
        <v>503.6</v>
      </c>
      <c r="G161" s="44">
        <v>0.9</v>
      </c>
      <c r="H161" s="44">
        <v>503.2</v>
      </c>
      <c r="I161" s="44">
        <v>0.7</v>
      </c>
      <c r="J161" s="81">
        <v>0.5</v>
      </c>
    </row>
    <row r="162" spans="1:10">
      <c r="A162" s="81" t="s">
        <v>316</v>
      </c>
      <c r="B162" s="84">
        <v>0.59399999999999997</v>
      </c>
      <c r="C162" s="81"/>
      <c r="D162" s="44">
        <v>518.1</v>
      </c>
      <c r="E162" s="44">
        <v>4.5</v>
      </c>
      <c r="F162" s="44">
        <v>508.5</v>
      </c>
      <c r="G162" s="44">
        <v>1.2</v>
      </c>
      <c r="H162" s="44">
        <v>506.3</v>
      </c>
      <c r="I162" s="44">
        <v>0.9</v>
      </c>
      <c r="J162" s="81">
        <v>2.2999999999999998</v>
      </c>
    </row>
    <row r="163" spans="1:10">
      <c r="A163" s="81" t="s">
        <v>317</v>
      </c>
      <c r="B163" s="84">
        <v>0.66700000000000004</v>
      </c>
      <c r="C163" s="81"/>
      <c r="D163" s="44">
        <v>496.7</v>
      </c>
      <c r="E163" s="44">
        <v>3.6</v>
      </c>
      <c r="F163" s="44">
        <v>500.5</v>
      </c>
      <c r="G163" s="44">
        <v>1.1000000000000001</v>
      </c>
      <c r="H163" s="44">
        <v>501.4</v>
      </c>
      <c r="I163" s="44">
        <v>0.8</v>
      </c>
      <c r="J163" s="81">
        <v>-0.9</v>
      </c>
    </row>
    <row r="164" spans="1:10">
      <c r="A164" s="81" t="s">
        <v>318</v>
      </c>
      <c r="B164" s="84">
        <v>0.64200000000000002</v>
      </c>
      <c r="C164" s="81"/>
      <c r="D164" s="44">
        <v>503.8</v>
      </c>
      <c r="E164" s="44">
        <v>7.4</v>
      </c>
      <c r="F164" s="44">
        <v>506.8</v>
      </c>
      <c r="G164" s="44">
        <v>1.7</v>
      </c>
      <c r="H164" s="44">
        <v>507.5</v>
      </c>
      <c r="I164" s="44">
        <v>1</v>
      </c>
      <c r="J164" s="81">
        <v>-0.7</v>
      </c>
    </row>
    <row r="165" spans="1:10">
      <c r="A165" s="81"/>
      <c r="B165" s="81"/>
      <c r="C165" s="81"/>
      <c r="J165" s="81"/>
    </row>
    <row r="166" spans="1:10">
      <c r="A166" s="86" t="s">
        <v>75</v>
      </c>
      <c r="B166" s="81"/>
      <c r="C166" s="81"/>
      <c r="J166" s="81"/>
    </row>
    <row r="167" spans="1:10">
      <c r="A167" s="81" t="s">
        <v>311</v>
      </c>
      <c r="B167" s="84">
        <v>1.1499999999999999</v>
      </c>
      <c r="C167" s="81"/>
      <c r="D167" s="44">
        <v>496.8</v>
      </c>
      <c r="E167" s="44">
        <v>2.2000000000000002</v>
      </c>
      <c r="F167" s="44">
        <v>496.8</v>
      </c>
      <c r="G167" s="44">
        <v>1</v>
      </c>
      <c r="H167" s="44">
        <v>496.8</v>
      </c>
      <c r="I167" s="44">
        <v>0.9</v>
      </c>
      <c r="J167" s="81">
        <v>0</v>
      </c>
    </row>
    <row r="168" spans="1:10">
      <c r="A168" s="81" t="s">
        <v>312</v>
      </c>
      <c r="B168" s="84">
        <v>0.83899999999999997</v>
      </c>
      <c r="C168" s="81"/>
      <c r="D168" s="44">
        <v>496.6</v>
      </c>
      <c r="E168" s="44">
        <v>2.2000000000000002</v>
      </c>
      <c r="F168" s="44">
        <v>497.1</v>
      </c>
      <c r="G168" s="44">
        <v>1</v>
      </c>
      <c r="H168" s="44">
        <v>497.2</v>
      </c>
      <c r="I168" s="44">
        <v>0.9</v>
      </c>
      <c r="J168" s="81">
        <v>-0.1</v>
      </c>
    </row>
    <row r="169" spans="1:10">
      <c r="A169" s="81" t="s">
        <v>313</v>
      </c>
      <c r="B169" s="84">
        <v>1.1240000000000001</v>
      </c>
      <c r="C169" s="81"/>
      <c r="D169" s="44">
        <v>495.8</v>
      </c>
      <c r="E169" s="44">
        <v>2.2999999999999998</v>
      </c>
      <c r="F169" s="44">
        <v>497.7</v>
      </c>
      <c r="G169" s="44">
        <v>1.4</v>
      </c>
      <c r="H169" s="44">
        <v>498.2</v>
      </c>
      <c r="I169" s="44">
        <v>1.4</v>
      </c>
      <c r="J169" s="81">
        <v>-0.5</v>
      </c>
    </row>
    <row r="170" spans="1:10">
      <c r="A170" s="81" t="s">
        <v>314</v>
      </c>
      <c r="B170" s="84">
        <v>0.65800000000000003</v>
      </c>
      <c r="C170" s="81"/>
      <c r="D170" s="44">
        <v>498.3</v>
      </c>
      <c r="E170" s="44">
        <v>2.2000000000000002</v>
      </c>
      <c r="F170" s="44">
        <v>497.6</v>
      </c>
      <c r="G170" s="44">
        <v>1</v>
      </c>
      <c r="H170" s="44">
        <v>497.5</v>
      </c>
      <c r="I170" s="44">
        <v>0.9</v>
      </c>
      <c r="J170" s="81">
        <v>0.2</v>
      </c>
    </row>
    <row r="171" spans="1:10">
      <c r="A171" s="81" t="s">
        <v>315</v>
      </c>
      <c r="B171" s="84">
        <v>0.88800000000000001</v>
      </c>
      <c r="C171" s="81"/>
      <c r="D171" s="44">
        <v>494.7</v>
      </c>
      <c r="E171" s="44">
        <v>2.7</v>
      </c>
      <c r="F171" s="44">
        <v>485.9</v>
      </c>
      <c r="G171" s="44">
        <v>0.9</v>
      </c>
      <c r="H171" s="44">
        <v>484.1</v>
      </c>
      <c r="I171" s="44">
        <v>0.7</v>
      </c>
      <c r="J171" s="81">
        <v>2.1</v>
      </c>
    </row>
    <row r="172" spans="1:10">
      <c r="A172" s="81"/>
      <c r="B172" s="81"/>
      <c r="C172" s="81"/>
      <c r="J172" s="81"/>
    </row>
    <row r="173" spans="1:10">
      <c r="A173" s="86" t="s">
        <v>74</v>
      </c>
      <c r="B173" s="81"/>
      <c r="C173" s="81"/>
      <c r="J173" s="81"/>
    </row>
    <row r="174" spans="1:10">
      <c r="A174" s="81" t="s">
        <v>311</v>
      </c>
      <c r="B174" s="84">
        <v>0.58699999999999997</v>
      </c>
      <c r="C174" s="81"/>
      <c r="D174" s="44">
        <v>570.9</v>
      </c>
      <c r="E174" s="44">
        <v>3.3</v>
      </c>
      <c r="F174" s="44">
        <v>528.79999999999995</v>
      </c>
      <c r="G174" s="44">
        <v>1.1000000000000001</v>
      </c>
      <c r="H174" s="44">
        <v>519</v>
      </c>
      <c r="I174" s="44">
        <v>0.7</v>
      </c>
      <c r="J174" s="81">
        <v>9.1</v>
      </c>
    </row>
    <row r="175" spans="1:10">
      <c r="A175" s="81" t="s">
        <v>312</v>
      </c>
      <c r="B175" s="84">
        <v>0.59499999999999997</v>
      </c>
      <c r="C175" s="81"/>
      <c r="D175" s="44">
        <v>50.2</v>
      </c>
      <c r="E175" s="44">
        <v>2.9</v>
      </c>
      <c r="F175" s="44">
        <v>500.5</v>
      </c>
      <c r="G175" s="44">
        <v>1.2</v>
      </c>
      <c r="H175" s="44">
        <v>499.9</v>
      </c>
      <c r="I175" s="44">
        <v>1.2</v>
      </c>
      <c r="J175" s="81">
        <v>0.6</v>
      </c>
    </row>
    <row r="176" spans="1:10">
      <c r="A176" s="81" t="s">
        <v>313</v>
      </c>
      <c r="B176" s="84">
        <v>0.65700000000000003</v>
      </c>
      <c r="C176" s="81"/>
      <c r="D176" s="44">
        <v>498</v>
      </c>
      <c r="E176" s="44">
        <v>2.4</v>
      </c>
      <c r="F176" s="44">
        <v>500.2</v>
      </c>
      <c r="G176" s="44">
        <v>0.9</v>
      </c>
      <c r="H176" s="44">
        <v>500.6</v>
      </c>
      <c r="I176" s="44">
        <v>0.6</v>
      </c>
      <c r="J176" s="81">
        <v>-0.5</v>
      </c>
    </row>
    <row r="177" spans="1:10">
      <c r="A177" s="81" t="s">
        <v>314</v>
      </c>
      <c r="B177" s="84">
        <v>0.55200000000000005</v>
      </c>
      <c r="C177" s="81"/>
      <c r="D177" s="44">
        <v>499.1</v>
      </c>
      <c r="E177" s="44">
        <v>4.5999999999999996</v>
      </c>
      <c r="F177" s="44">
        <v>499.9</v>
      </c>
      <c r="G177" s="44">
        <v>1.3</v>
      </c>
      <c r="H177" s="44">
        <v>500.1</v>
      </c>
      <c r="I177" s="44">
        <v>1</v>
      </c>
      <c r="J177" s="81">
        <v>-0.2</v>
      </c>
    </row>
    <row r="178" spans="1:10">
      <c r="A178" s="81" t="s">
        <v>315</v>
      </c>
      <c r="B178" s="84">
        <v>0.623</v>
      </c>
      <c r="C178" s="81"/>
      <c r="D178" s="44">
        <v>502.5</v>
      </c>
      <c r="E178" s="44">
        <v>3</v>
      </c>
      <c r="F178" s="44">
        <v>500.7</v>
      </c>
      <c r="G178" s="44">
        <v>1.1000000000000001</v>
      </c>
      <c r="H178" s="44">
        <v>500.3</v>
      </c>
      <c r="I178" s="44">
        <v>1</v>
      </c>
      <c r="J178" s="81">
        <v>0.4</v>
      </c>
    </row>
  </sheetData>
  <mergeCells count="5">
    <mergeCell ref="A5:G5"/>
    <mergeCell ref="A8:G8"/>
    <mergeCell ref="A12:G12"/>
    <mergeCell ref="A21:G21"/>
    <mergeCell ref="A27:G2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63E0A-7F7A-4262-89EC-4C9A9C5539FD}">
  <dimension ref="A1:AG262"/>
  <sheetViews>
    <sheetView topLeftCell="A92" workbookViewId="0">
      <selection activeCell="B48" sqref="B48:B91"/>
    </sheetView>
  </sheetViews>
  <sheetFormatPr defaultColWidth="9.15625" defaultRowHeight="14.4"/>
  <cols>
    <col min="1" max="1" width="16.68359375" style="81" customWidth="1"/>
    <col min="2" max="2" width="23.68359375" style="81" customWidth="1"/>
    <col min="3" max="3" width="14.68359375" style="81" customWidth="1"/>
    <col min="4" max="4" width="34.578125" style="81" customWidth="1"/>
    <col min="5" max="5" width="9.15625" style="81"/>
    <col min="6" max="6" width="12.734375" style="81" customWidth="1"/>
    <col min="7" max="28" width="9.15625" style="81"/>
    <col min="29" max="29" width="15.1015625" style="81" customWidth="1"/>
    <col min="30" max="16384" width="9.15625" style="81"/>
  </cols>
  <sheetData>
    <row r="1" spans="1:32">
      <c r="A1" s="81" t="s">
        <v>367</v>
      </c>
      <c r="B1" s="81" t="s">
        <v>368</v>
      </c>
      <c r="C1" s="81" t="s">
        <v>369</v>
      </c>
      <c r="D1" s="81" t="s">
        <v>370</v>
      </c>
      <c r="E1" s="81" t="s">
        <v>371</v>
      </c>
      <c r="F1" s="81" t="s">
        <v>372</v>
      </c>
      <c r="H1" s="81" t="s">
        <v>373</v>
      </c>
    </row>
    <row r="2" spans="1:32">
      <c r="A2" s="81" t="s">
        <v>108</v>
      </c>
      <c r="B2" s="81" t="s">
        <v>374</v>
      </c>
      <c r="C2" s="81" t="s">
        <v>375</v>
      </c>
      <c r="D2" s="81" t="s">
        <v>107</v>
      </c>
      <c r="E2" s="81">
        <v>757</v>
      </c>
      <c r="F2" s="81">
        <v>1673.7</v>
      </c>
      <c r="H2" s="81">
        <v>33</v>
      </c>
    </row>
    <row r="3" spans="1:32">
      <c r="A3" s="81" t="s">
        <v>109</v>
      </c>
      <c r="B3" s="81" t="s">
        <v>376</v>
      </c>
      <c r="C3" s="81" t="s">
        <v>377</v>
      </c>
      <c r="D3" s="81" t="s">
        <v>107</v>
      </c>
      <c r="E3" s="81" t="s">
        <v>378</v>
      </c>
      <c r="F3" s="81">
        <v>758</v>
      </c>
      <c r="H3" s="81">
        <v>21</v>
      </c>
    </row>
    <row r="4" spans="1:32">
      <c r="A4" s="81" t="s">
        <v>99</v>
      </c>
      <c r="B4" s="81" t="s">
        <v>379</v>
      </c>
      <c r="C4" s="81" t="s">
        <v>380</v>
      </c>
      <c r="D4" s="81" t="s">
        <v>381</v>
      </c>
      <c r="E4" s="81">
        <v>358</v>
      </c>
      <c r="F4" s="81">
        <v>450</v>
      </c>
      <c r="H4" s="81">
        <v>11</v>
      </c>
    </row>
    <row r="5" spans="1:32">
      <c r="A5" s="81" t="s">
        <v>98</v>
      </c>
      <c r="B5" s="81" t="s">
        <v>379</v>
      </c>
      <c r="C5" s="81" t="s">
        <v>375</v>
      </c>
      <c r="D5" s="81" t="s">
        <v>382</v>
      </c>
      <c r="E5" s="81">
        <v>537</v>
      </c>
      <c r="F5" s="81">
        <v>570.6</v>
      </c>
      <c r="H5" s="81">
        <v>5.4</v>
      </c>
    </row>
    <row r="6" spans="1:32">
      <c r="A6" s="81" t="s">
        <v>96</v>
      </c>
      <c r="B6" s="81" t="s">
        <v>379</v>
      </c>
      <c r="C6" s="81" t="s">
        <v>383</v>
      </c>
      <c r="D6" s="81" t="s">
        <v>384</v>
      </c>
      <c r="E6" s="81">
        <v>543</v>
      </c>
      <c r="F6" s="81">
        <v>556.29999999999995</v>
      </c>
      <c r="H6" s="81">
        <v>6.7</v>
      </c>
    </row>
    <row r="7" spans="1:32">
      <c r="A7" s="81" t="s">
        <v>97</v>
      </c>
      <c r="B7" s="81" t="s">
        <v>379</v>
      </c>
      <c r="C7" s="81" t="s">
        <v>385</v>
      </c>
      <c r="D7" s="81" t="s">
        <v>384</v>
      </c>
      <c r="E7" s="81">
        <v>548</v>
      </c>
      <c r="F7" s="81">
        <v>562.4</v>
      </c>
      <c r="H7" s="81">
        <v>6.3</v>
      </c>
    </row>
    <row r="8" spans="1:32">
      <c r="A8" s="81" t="s">
        <v>100</v>
      </c>
      <c r="B8" s="81" t="s">
        <v>386</v>
      </c>
      <c r="C8" s="81" t="s">
        <v>387</v>
      </c>
      <c r="D8" s="81" t="s">
        <v>388</v>
      </c>
      <c r="E8" s="81">
        <v>599</v>
      </c>
      <c r="F8" s="81">
        <v>613.5</v>
      </c>
      <c r="H8" s="81">
        <v>7.3</v>
      </c>
    </row>
    <row r="10" spans="1:32" s="102" customFormat="1" ht="12.9">
      <c r="A10" s="102" t="s">
        <v>389</v>
      </c>
      <c r="B10" s="102" t="s">
        <v>390</v>
      </c>
      <c r="C10" s="103" t="s">
        <v>391</v>
      </c>
      <c r="D10" s="103" t="s">
        <v>392</v>
      </c>
      <c r="E10" s="103" t="s">
        <v>391</v>
      </c>
      <c r="F10" s="103" t="s">
        <v>393</v>
      </c>
      <c r="G10" s="103" t="s">
        <v>391</v>
      </c>
      <c r="H10" s="103" t="s">
        <v>394</v>
      </c>
      <c r="I10" s="103" t="s">
        <v>391</v>
      </c>
      <c r="J10" s="103" t="s">
        <v>395</v>
      </c>
      <c r="K10" s="103" t="s">
        <v>391</v>
      </c>
      <c r="L10" s="103" t="s">
        <v>396</v>
      </c>
      <c r="M10" s="103" t="s">
        <v>391</v>
      </c>
      <c r="N10" s="103" t="s">
        <v>397</v>
      </c>
      <c r="O10" s="103" t="s">
        <v>398</v>
      </c>
      <c r="P10" s="103" t="s">
        <v>391</v>
      </c>
      <c r="Q10" s="103" t="s">
        <v>399</v>
      </c>
      <c r="R10" s="103" t="s">
        <v>400</v>
      </c>
      <c r="S10" s="103" t="s">
        <v>401</v>
      </c>
      <c r="T10" s="103" t="s">
        <v>402</v>
      </c>
      <c r="U10" s="103" t="s">
        <v>403</v>
      </c>
      <c r="V10" s="103" t="s">
        <v>404</v>
      </c>
      <c r="W10" s="103" t="s">
        <v>405</v>
      </c>
      <c r="X10" s="103" t="s">
        <v>406</v>
      </c>
      <c r="Y10" s="103" t="s">
        <v>407</v>
      </c>
      <c r="Z10" s="103" t="s">
        <v>408</v>
      </c>
      <c r="AA10" s="102" t="s">
        <v>409</v>
      </c>
      <c r="AB10" s="103" t="s">
        <v>391</v>
      </c>
      <c r="AC10" s="103" t="s">
        <v>410</v>
      </c>
      <c r="AD10" s="103" t="s">
        <v>411</v>
      </c>
      <c r="AE10" s="102" t="s">
        <v>412</v>
      </c>
    </row>
    <row r="11" spans="1:32">
      <c r="A11" s="104" t="s">
        <v>413</v>
      </c>
    </row>
    <row r="12" spans="1:32">
      <c r="A12" s="81" t="s">
        <v>414</v>
      </c>
      <c r="B12" s="81">
        <v>757</v>
      </c>
      <c r="C12" s="81">
        <v>14</v>
      </c>
      <c r="D12" s="81">
        <v>757</v>
      </c>
      <c r="E12" s="81">
        <v>14</v>
      </c>
      <c r="F12" s="81">
        <v>762</v>
      </c>
      <c r="G12" s="81">
        <v>15</v>
      </c>
      <c r="H12" s="81">
        <v>930</v>
      </c>
      <c r="I12" s="81">
        <v>34</v>
      </c>
      <c r="J12" s="81">
        <v>0.125</v>
      </c>
      <c r="K12" s="105">
        <v>1.9E-2</v>
      </c>
      <c r="L12" s="81">
        <v>7.0000000000000007E-2</v>
      </c>
      <c r="M12" s="105">
        <v>3.3000000000000002E-2</v>
      </c>
      <c r="N12" s="81">
        <v>1.212</v>
      </c>
      <c r="O12" s="81">
        <v>7.97</v>
      </c>
      <c r="P12" s="81">
        <v>0.15</v>
      </c>
      <c r="Q12" s="81">
        <v>0.02</v>
      </c>
      <c r="R12" s="81">
        <v>29</v>
      </c>
      <c r="S12" s="81">
        <v>2</v>
      </c>
      <c r="T12" s="81">
        <v>6</v>
      </c>
      <c r="U12" s="81">
        <v>177</v>
      </c>
      <c r="V12" s="81">
        <v>258</v>
      </c>
      <c r="W12" s="81">
        <v>20</v>
      </c>
      <c r="Z12" s="81">
        <v>0.89</v>
      </c>
      <c r="AA12" s="81">
        <v>764</v>
      </c>
      <c r="AB12" s="81">
        <v>14</v>
      </c>
      <c r="AC12" s="81">
        <v>3.9E-2</v>
      </c>
      <c r="AD12" s="105">
        <v>1.7999999999999999E-2</v>
      </c>
      <c r="AF12" s="81" t="s">
        <v>415</v>
      </c>
    </row>
    <row r="13" spans="1:32">
      <c r="A13" s="81" t="s">
        <v>416</v>
      </c>
      <c r="B13" s="81">
        <v>985</v>
      </c>
      <c r="C13" s="81">
        <v>18</v>
      </c>
      <c r="D13" s="81">
        <v>720</v>
      </c>
      <c r="E13" s="81">
        <v>8</v>
      </c>
      <c r="F13" s="81">
        <v>727</v>
      </c>
      <c r="G13" s="81">
        <v>8</v>
      </c>
      <c r="H13" s="81">
        <v>985</v>
      </c>
      <c r="I13" s="81">
        <v>18</v>
      </c>
      <c r="J13" s="81">
        <v>0.11899999999999999</v>
      </c>
      <c r="K13" s="105">
        <v>1.0999999999999999E-2</v>
      </c>
      <c r="L13" s="81">
        <v>7.1999999999999995E-2</v>
      </c>
      <c r="M13" s="105">
        <v>1.7999999999999999E-2</v>
      </c>
      <c r="N13" s="81">
        <v>1.1850000000000001</v>
      </c>
      <c r="O13" s="81">
        <v>8.3699999999999992</v>
      </c>
      <c r="P13" s="81">
        <v>0.1</v>
      </c>
      <c r="Q13" s="81">
        <v>0.06</v>
      </c>
      <c r="R13" s="81">
        <v>89</v>
      </c>
      <c r="S13" s="81">
        <v>6</v>
      </c>
      <c r="T13" s="81">
        <v>104</v>
      </c>
      <c r="U13" s="81">
        <v>3120</v>
      </c>
      <c r="V13" s="81">
        <v>839</v>
      </c>
      <c r="W13" s="81">
        <v>431</v>
      </c>
      <c r="Z13" s="81">
        <v>0.88700000000000001</v>
      </c>
      <c r="AA13" s="81">
        <v>727</v>
      </c>
      <c r="AB13" s="81">
        <v>9</v>
      </c>
      <c r="AC13" s="81">
        <v>3.6999999999999998E-2</v>
      </c>
      <c r="AD13" s="105">
        <v>1.2E-2</v>
      </c>
      <c r="AF13" s="81" t="s">
        <v>417</v>
      </c>
    </row>
    <row r="14" spans="1:32">
      <c r="A14" s="81" t="s">
        <v>418</v>
      </c>
      <c r="B14" s="81">
        <v>1047</v>
      </c>
      <c r="C14" s="81">
        <v>15</v>
      </c>
      <c r="D14" s="81">
        <v>1047</v>
      </c>
      <c r="E14" s="81">
        <v>15</v>
      </c>
      <c r="F14" s="81">
        <v>1109</v>
      </c>
      <c r="G14" s="81">
        <v>16</v>
      </c>
      <c r="H14" s="81">
        <v>2031</v>
      </c>
      <c r="I14" s="81">
        <v>16</v>
      </c>
      <c r="J14" s="81">
        <v>0.188</v>
      </c>
      <c r="K14" s="105">
        <v>1.4999999999999999E-2</v>
      </c>
      <c r="L14" s="81">
        <v>0.125</v>
      </c>
      <c r="M14" s="105">
        <v>1.7999999999999999E-2</v>
      </c>
      <c r="N14" s="81">
        <v>3.2389999999999999</v>
      </c>
      <c r="O14" s="81">
        <v>5.33</v>
      </c>
      <c r="P14" s="81">
        <v>0.08</v>
      </c>
      <c r="Q14" s="81">
        <v>0.04</v>
      </c>
      <c r="R14" s="81">
        <v>11</v>
      </c>
      <c r="S14" s="81">
        <v>1</v>
      </c>
      <c r="T14" s="81">
        <v>5</v>
      </c>
      <c r="U14" s="81">
        <v>66</v>
      </c>
      <c r="V14" s="81">
        <v>58</v>
      </c>
      <c r="W14" s="81">
        <v>20</v>
      </c>
      <c r="Z14" s="81">
        <v>0.91800000000000004</v>
      </c>
      <c r="AA14" s="81">
        <v>1460</v>
      </c>
      <c r="AB14" s="81">
        <v>26</v>
      </c>
      <c r="AC14" s="81">
        <v>7.4999999999999997E-2</v>
      </c>
      <c r="AD14" s="105">
        <v>1.7999999999999999E-2</v>
      </c>
      <c r="AF14" s="81" t="s">
        <v>419</v>
      </c>
    </row>
    <row r="15" spans="1:32">
      <c r="A15" s="81" t="s">
        <v>420</v>
      </c>
      <c r="B15" s="81">
        <v>1228</v>
      </c>
      <c r="C15" s="81">
        <v>16</v>
      </c>
      <c r="D15" s="81">
        <v>1228</v>
      </c>
      <c r="E15" s="81">
        <v>16</v>
      </c>
      <c r="F15" s="81">
        <v>1228</v>
      </c>
      <c r="G15" s="81">
        <v>16</v>
      </c>
      <c r="H15" s="81">
        <v>1214</v>
      </c>
      <c r="I15" s="81">
        <v>24</v>
      </c>
      <c r="J15" s="81">
        <v>0.21</v>
      </c>
      <c r="K15" s="105">
        <v>1.2999999999999999E-2</v>
      </c>
      <c r="L15" s="81">
        <v>8.1000000000000003E-2</v>
      </c>
      <c r="M15" s="105">
        <v>2.4E-2</v>
      </c>
      <c r="N15" s="81">
        <v>2.335</v>
      </c>
      <c r="O15" s="81">
        <v>4.7699999999999996</v>
      </c>
      <c r="P15" s="81">
        <v>0.06</v>
      </c>
      <c r="Q15" s="81">
        <v>0.01</v>
      </c>
      <c r="R15" s="81">
        <v>13</v>
      </c>
      <c r="S15" s="81">
        <v>1</v>
      </c>
      <c r="T15" s="81">
        <v>7</v>
      </c>
      <c r="U15" s="81">
        <v>104</v>
      </c>
      <c r="V15" s="81">
        <v>62</v>
      </c>
      <c r="W15" s="81">
        <v>28</v>
      </c>
      <c r="Z15" s="81">
        <v>0.92800000000000005</v>
      </c>
      <c r="AA15" s="81">
        <v>1248</v>
      </c>
      <c r="AB15" s="81">
        <v>20</v>
      </c>
      <c r="AC15" s="81">
        <v>6.4000000000000001E-2</v>
      </c>
      <c r="AD15" s="105">
        <v>1.6E-2</v>
      </c>
      <c r="AF15" s="81" t="s">
        <v>148</v>
      </c>
    </row>
    <row r="16" spans="1:32">
      <c r="A16" s="81" t="s">
        <v>421</v>
      </c>
      <c r="B16" s="81">
        <v>1294</v>
      </c>
      <c r="C16" s="81">
        <v>13</v>
      </c>
      <c r="D16" s="81">
        <v>1294</v>
      </c>
      <c r="E16" s="81">
        <v>13</v>
      </c>
      <c r="F16" s="81">
        <v>1341</v>
      </c>
      <c r="G16" s="81">
        <v>14</v>
      </c>
      <c r="H16" s="81">
        <v>1911</v>
      </c>
      <c r="I16" s="81">
        <v>11</v>
      </c>
      <c r="J16" s="81">
        <v>0.23100000000000001</v>
      </c>
      <c r="K16" s="105">
        <v>0.01</v>
      </c>
      <c r="L16" s="81">
        <v>0.11700000000000001</v>
      </c>
      <c r="M16" s="105">
        <v>1.2E-2</v>
      </c>
      <c r="N16" s="81">
        <v>3.7320000000000002</v>
      </c>
      <c r="O16" s="81">
        <v>4.32</v>
      </c>
      <c r="P16" s="81">
        <v>0.05</v>
      </c>
      <c r="Q16" s="81">
        <v>0.17</v>
      </c>
      <c r="R16" s="81">
        <v>78</v>
      </c>
      <c r="S16" s="81">
        <v>9</v>
      </c>
      <c r="T16" s="81">
        <v>17</v>
      </c>
      <c r="U16" s="81">
        <v>198</v>
      </c>
      <c r="V16" s="81">
        <v>334</v>
      </c>
      <c r="W16" s="81">
        <v>17</v>
      </c>
      <c r="AA16" s="81">
        <v>1655</v>
      </c>
      <c r="AB16" s="81">
        <v>28</v>
      </c>
      <c r="AC16" s="81">
        <v>8.5000000000000006E-2</v>
      </c>
      <c r="AD16" s="105">
        <v>1.7000000000000001E-2</v>
      </c>
      <c r="AF16" s="81" t="s">
        <v>422</v>
      </c>
    </row>
    <row r="17" spans="1:32">
      <c r="A17" s="81" t="s">
        <v>423</v>
      </c>
      <c r="B17" s="81">
        <v>1354</v>
      </c>
      <c r="C17" s="81">
        <v>16</v>
      </c>
      <c r="D17" s="81">
        <v>1354</v>
      </c>
      <c r="E17" s="81">
        <v>16</v>
      </c>
      <c r="F17" s="81">
        <v>1375</v>
      </c>
      <c r="G17" s="81">
        <v>17</v>
      </c>
      <c r="H17" s="81">
        <v>1642</v>
      </c>
      <c r="I17" s="81">
        <v>13</v>
      </c>
      <c r="J17" s="81">
        <v>0.23799999999999999</v>
      </c>
      <c r="K17" s="105">
        <v>1.2E-2</v>
      </c>
      <c r="L17" s="81">
        <v>0.10100000000000001</v>
      </c>
      <c r="M17" s="105">
        <v>1.4E-2</v>
      </c>
      <c r="N17" s="81">
        <v>3.3109999999999999</v>
      </c>
      <c r="O17" s="81">
        <v>4.21</v>
      </c>
      <c r="P17" s="81">
        <v>0.05</v>
      </c>
      <c r="Q17" s="81">
        <v>0.06</v>
      </c>
      <c r="R17" s="81">
        <v>59</v>
      </c>
      <c r="S17" s="81">
        <v>6</v>
      </c>
      <c r="T17" s="81">
        <v>17</v>
      </c>
      <c r="U17" s="81">
        <v>214</v>
      </c>
      <c r="V17" s="81">
        <v>248</v>
      </c>
      <c r="W17" s="81">
        <v>18</v>
      </c>
      <c r="Z17" s="81">
        <v>0.94099999999999995</v>
      </c>
      <c r="AA17" s="81">
        <v>1552</v>
      </c>
      <c r="AB17" s="81">
        <v>27</v>
      </c>
      <c r="AC17" s="81">
        <v>0.08</v>
      </c>
      <c r="AD17" s="105">
        <v>1.7000000000000001E-2</v>
      </c>
      <c r="AF17" s="81" t="s">
        <v>424</v>
      </c>
    </row>
    <row r="18" spans="1:32">
      <c r="A18" s="81" t="s">
        <v>425</v>
      </c>
      <c r="B18" s="81">
        <v>1369</v>
      </c>
      <c r="C18" s="81">
        <v>13</v>
      </c>
      <c r="D18" s="81">
        <v>1369</v>
      </c>
      <c r="E18" s="81">
        <v>13</v>
      </c>
      <c r="F18" s="81">
        <v>1386</v>
      </c>
      <c r="G18" s="81">
        <v>14</v>
      </c>
      <c r="H18" s="81">
        <v>1608</v>
      </c>
      <c r="I18" s="81">
        <v>11</v>
      </c>
      <c r="J18" s="81">
        <v>0.24</v>
      </c>
      <c r="K18" s="105">
        <v>0.01</v>
      </c>
      <c r="L18" s="81">
        <v>9.9000000000000005E-2</v>
      </c>
      <c r="M18" s="105">
        <v>1.2E-2</v>
      </c>
      <c r="N18" s="81">
        <v>3.2789999999999999</v>
      </c>
      <c r="O18" s="81">
        <v>4.17</v>
      </c>
      <c r="P18" s="81">
        <v>0.04</v>
      </c>
      <c r="Q18" s="81">
        <v>0.06</v>
      </c>
      <c r="R18" s="81">
        <v>55</v>
      </c>
      <c r="S18" s="81">
        <v>5</v>
      </c>
      <c r="T18" s="81">
        <v>17</v>
      </c>
      <c r="U18" s="81">
        <v>231</v>
      </c>
      <c r="V18" s="81">
        <v>244</v>
      </c>
      <c r="W18" s="81">
        <v>9</v>
      </c>
      <c r="Z18" s="81">
        <v>0.94199999999999995</v>
      </c>
      <c r="AA18" s="81">
        <v>1484</v>
      </c>
      <c r="AB18" s="81">
        <v>22</v>
      </c>
      <c r="AC18" s="81">
        <v>7.5999999999999998E-2</v>
      </c>
      <c r="AD18" s="105">
        <v>1.4999999999999999E-2</v>
      </c>
      <c r="AF18" s="81" t="s">
        <v>426</v>
      </c>
    </row>
    <row r="19" spans="1:32">
      <c r="A19" s="81" t="s">
        <v>427</v>
      </c>
      <c r="B19" s="81">
        <v>1520</v>
      </c>
      <c r="C19" s="81">
        <v>24</v>
      </c>
      <c r="D19" s="81">
        <v>1520</v>
      </c>
      <c r="E19" s="81">
        <v>24</v>
      </c>
      <c r="F19" s="81">
        <v>1606</v>
      </c>
      <c r="G19" s="81">
        <v>25</v>
      </c>
      <c r="H19" s="81">
        <v>2309</v>
      </c>
      <c r="I19" s="81">
        <v>15</v>
      </c>
      <c r="J19" s="81">
        <v>0.28299999999999997</v>
      </c>
      <c r="K19" s="105">
        <v>1.6E-2</v>
      </c>
      <c r="L19" s="81">
        <v>0.14699999999999999</v>
      </c>
      <c r="M19" s="105">
        <v>1.7000000000000001E-2</v>
      </c>
      <c r="N19" s="81">
        <v>5.726</v>
      </c>
      <c r="O19" s="81">
        <v>3.53</v>
      </c>
      <c r="P19" s="81">
        <v>0.06</v>
      </c>
      <c r="Q19" s="81">
        <v>0.12</v>
      </c>
      <c r="R19" s="81">
        <v>38</v>
      </c>
      <c r="S19" s="81">
        <v>5</v>
      </c>
      <c r="T19" s="81">
        <v>10</v>
      </c>
      <c r="U19" s="81">
        <v>88</v>
      </c>
      <c r="V19" s="81">
        <v>126</v>
      </c>
      <c r="W19" s="81">
        <v>14</v>
      </c>
      <c r="Z19" s="81">
        <v>0.96299999999999997</v>
      </c>
      <c r="AA19" s="81">
        <v>2206</v>
      </c>
      <c r="AB19" s="81">
        <v>45</v>
      </c>
      <c r="AC19" s="81">
        <v>0.115</v>
      </c>
      <c r="AD19" s="105">
        <v>0.02</v>
      </c>
      <c r="AF19" s="81" t="s">
        <v>142</v>
      </c>
    </row>
    <row r="20" spans="1:32">
      <c r="A20" s="81" t="s">
        <v>428</v>
      </c>
      <c r="B20" s="81">
        <v>1544</v>
      </c>
      <c r="C20" s="81">
        <v>8</v>
      </c>
      <c r="D20" s="81">
        <v>1283</v>
      </c>
      <c r="E20" s="81">
        <v>13</v>
      </c>
      <c r="F20" s="81">
        <v>1300</v>
      </c>
      <c r="G20" s="81">
        <v>14</v>
      </c>
      <c r="H20" s="81">
        <v>1544</v>
      </c>
      <c r="I20" s="81">
        <v>8</v>
      </c>
      <c r="J20" s="81">
        <v>0.223</v>
      </c>
      <c r="K20" s="105">
        <v>0.01</v>
      </c>
      <c r="L20" s="81">
        <v>9.6000000000000002E-2</v>
      </c>
      <c r="M20" s="105">
        <v>8.9999999999999993E-3</v>
      </c>
      <c r="N20" s="81">
        <v>2.952</v>
      </c>
      <c r="O20" s="81">
        <v>4.47</v>
      </c>
      <c r="P20" s="81">
        <v>0.05</v>
      </c>
      <c r="Q20" s="81">
        <v>0</v>
      </c>
      <c r="R20" s="81">
        <v>67</v>
      </c>
      <c r="S20" s="81">
        <v>6</v>
      </c>
      <c r="T20" s="81">
        <v>26</v>
      </c>
      <c r="U20" s="81">
        <v>389</v>
      </c>
      <c r="V20" s="81">
        <v>305</v>
      </c>
      <c r="W20" s="81">
        <v>180</v>
      </c>
      <c r="Z20" s="81">
        <v>0.93500000000000005</v>
      </c>
      <c r="AA20" s="81">
        <v>1293</v>
      </c>
      <c r="AB20" s="81">
        <v>16</v>
      </c>
      <c r="AC20" s="81">
        <v>6.6000000000000003E-2</v>
      </c>
      <c r="AD20" s="105">
        <v>1.2999999999999999E-2</v>
      </c>
      <c r="AF20" s="81" t="s">
        <v>429</v>
      </c>
    </row>
    <row r="21" spans="1:32">
      <c r="A21" s="81" t="s">
        <v>430</v>
      </c>
      <c r="B21" s="81">
        <v>1618</v>
      </c>
      <c r="C21" s="81">
        <v>36</v>
      </c>
      <c r="D21" s="81">
        <v>1618</v>
      </c>
      <c r="E21" s="81">
        <v>36</v>
      </c>
      <c r="F21" s="81">
        <v>1638</v>
      </c>
      <c r="G21" s="81">
        <v>38</v>
      </c>
      <c r="H21" s="81">
        <v>1821</v>
      </c>
      <c r="I21" s="81">
        <v>9</v>
      </c>
      <c r="J21" s="81">
        <v>0.28899999999999998</v>
      </c>
      <c r="K21" s="105">
        <v>2.3E-2</v>
      </c>
      <c r="L21" s="81">
        <v>0.111</v>
      </c>
      <c r="M21" s="105">
        <v>0.01</v>
      </c>
      <c r="N21" s="81">
        <v>4.4379999999999997</v>
      </c>
      <c r="O21" s="81">
        <v>3.46</v>
      </c>
      <c r="P21" s="81">
        <v>0.08</v>
      </c>
      <c r="Q21" s="81">
        <v>0.04</v>
      </c>
      <c r="R21" s="81">
        <v>95</v>
      </c>
      <c r="S21" s="81">
        <v>10</v>
      </c>
      <c r="T21" s="81">
        <v>9</v>
      </c>
      <c r="U21" s="81">
        <v>138</v>
      </c>
      <c r="V21" s="81">
        <v>373</v>
      </c>
      <c r="W21" s="81">
        <v>20</v>
      </c>
      <c r="Z21" s="81">
        <v>0.96599999999999997</v>
      </c>
      <c r="AA21" s="81">
        <v>1529</v>
      </c>
      <c r="AB21" s="81">
        <v>49</v>
      </c>
      <c r="AC21" s="81">
        <v>7.9000000000000001E-2</v>
      </c>
      <c r="AD21" s="105">
        <v>3.2000000000000001E-2</v>
      </c>
      <c r="AF21" s="81" t="s">
        <v>142</v>
      </c>
    </row>
    <row r="22" spans="1:32">
      <c r="A22" s="81" t="s">
        <v>431</v>
      </c>
      <c r="B22" s="81">
        <v>1640</v>
      </c>
      <c r="C22" s="81">
        <v>21</v>
      </c>
      <c r="D22" s="81">
        <v>1640</v>
      </c>
      <c r="E22" s="81">
        <v>21</v>
      </c>
      <c r="F22" s="81">
        <v>1662</v>
      </c>
      <c r="G22" s="81">
        <v>22</v>
      </c>
      <c r="H22" s="81">
        <v>1868</v>
      </c>
      <c r="I22" s="81">
        <v>12</v>
      </c>
      <c r="J22" s="81">
        <v>0.29399999999999998</v>
      </c>
      <c r="K22" s="105">
        <v>1.2999999999999999E-2</v>
      </c>
      <c r="L22" s="81">
        <v>0.114</v>
      </c>
      <c r="M22" s="105">
        <v>1.2999999999999999E-2</v>
      </c>
      <c r="N22" s="81">
        <v>4.6340000000000003</v>
      </c>
      <c r="O22" s="81">
        <v>3.4</v>
      </c>
      <c r="P22" s="81">
        <v>0.05</v>
      </c>
      <c r="Q22" s="81">
        <v>0.06</v>
      </c>
      <c r="R22" s="81">
        <v>41</v>
      </c>
      <c r="S22" s="81">
        <v>5</v>
      </c>
      <c r="T22" s="81">
        <v>14</v>
      </c>
      <c r="U22" s="81">
        <v>145</v>
      </c>
      <c r="V22" s="81">
        <v>141</v>
      </c>
      <c r="W22" s="81">
        <v>21</v>
      </c>
      <c r="Z22" s="81">
        <v>0.96799999999999997</v>
      </c>
      <c r="AA22" s="81">
        <v>1728</v>
      </c>
      <c r="AB22" s="81">
        <v>27</v>
      </c>
      <c r="AC22" s="81">
        <v>8.8999999999999996E-2</v>
      </c>
      <c r="AD22" s="105">
        <v>1.4999999999999999E-2</v>
      </c>
      <c r="AF22" s="81" t="s">
        <v>415</v>
      </c>
    </row>
    <row r="23" spans="1:32">
      <c r="A23" s="81" t="s">
        <v>432</v>
      </c>
      <c r="B23" s="81">
        <v>1674</v>
      </c>
      <c r="C23" s="81">
        <v>17</v>
      </c>
      <c r="D23" s="81">
        <v>1674</v>
      </c>
      <c r="E23" s="81">
        <v>17</v>
      </c>
      <c r="F23" s="81">
        <v>1674</v>
      </c>
      <c r="G23" s="81">
        <v>17</v>
      </c>
      <c r="H23" s="81">
        <v>1674</v>
      </c>
      <c r="I23" s="81">
        <v>16</v>
      </c>
      <c r="J23" s="81">
        <v>0.29599999999999999</v>
      </c>
      <c r="K23" s="105">
        <v>0.01</v>
      </c>
      <c r="L23" s="81">
        <v>0.10299999999999999</v>
      </c>
      <c r="M23" s="105">
        <v>8.9999999999999993E-3</v>
      </c>
      <c r="N23" s="81">
        <v>4.1989999999999998</v>
      </c>
      <c r="O23" s="81">
        <v>3.37</v>
      </c>
      <c r="P23" s="81">
        <v>0.03</v>
      </c>
      <c r="Q23" s="81">
        <v>0.04</v>
      </c>
      <c r="R23" s="81">
        <v>116</v>
      </c>
      <c r="S23" s="81">
        <v>12</v>
      </c>
      <c r="T23" s="81">
        <v>16</v>
      </c>
      <c r="U23" s="81">
        <v>174</v>
      </c>
      <c r="V23" s="81">
        <v>388</v>
      </c>
      <c r="W23" s="81">
        <v>10</v>
      </c>
      <c r="AA23" s="81">
        <v>1757</v>
      </c>
      <c r="AB23" s="81">
        <v>27</v>
      </c>
      <c r="AC23" s="81">
        <v>9.0999999999999998E-2</v>
      </c>
      <c r="AD23" s="105">
        <v>1.4999999999999999E-2</v>
      </c>
      <c r="AF23" s="81" t="s">
        <v>433</v>
      </c>
    </row>
    <row r="24" spans="1:32">
      <c r="A24" s="81" t="s">
        <v>434</v>
      </c>
      <c r="B24" s="81">
        <v>1676</v>
      </c>
      <c r="C24" s="81">
        <v>17</v>
      </c>
      <c r="D24" s="81">
        <v>1676</v>
      </c>
      <c r="E24" s="81">
        <v>17</v>
      </c>
      <c r="F24" s="81">
        <v>1720</v>
      </c>
      <c r="G24" s="81">
        <v>17</v>
      </c>
      <c r="H24" s="81">
        <v>2078</v>
      </c>
      <c r="I24" s="81">
        <v>12</v>
      </c>
      <c r="J24" s="81">
        <v>0.30599999999999999</v>
      </c>
      <c r="K24" s="105">
        <v>0.01</v>
      </c>
      <c r="L24" s="81">
        <v>0.129</v>
      </c>
      <c r="M24" s="105">
        <v>1.4E-2</v>
      </c>
      <c r="N24" s="81">
        <v>5.4189999999999996</v>
      </c>
      <c r="O24" s="81">
        <v>3.27</v>
      </c>
      <c r="P24" s="81">
        <v>0.03</v>
      </c>
      <c r="Q24" s="81">
        <v>0.08</v>
      </c>
      <c r="R24" s="81">
        <v>86</v>
      </c>
      <c r="S24" s="81">
        <v>11</v>
      </c>
      <c r="T24" s="81">
        <v>18</v>
      </c>
      <c r="U24" s="81">
        <v>182</v>
      </c>
      <c r="V24" s="81">
        <v>278</v>
      </c>
      <c r="W24" s="81">
        <v>13</v>
      </c>
      <c r="Z24" s="81">
        <v>0.97399999999999998</v>
      </c>
      <c r="AA24" s="81">
        <v>1974</v>
      </c>
      <c r="AB24" s="81">
        <v>34</v>
      </c>
      <c r="AC24" s="81">
        <v>0.10299999999999999</v>
      </c>
      <c r="AD24" s="105">
        <v>1.7000000000000001E-2</v>
      </c>
      <c r="AF24" s="81" t="s">
        <v>142</v>
      </c>
    </row>
    <row r="25" spans="1:32">
      <c r="A25" s="81" t="s">
        <v>435</v>
      </c>
      <c r="B25" s="81">
        <v>1701</v>
      </c>
      <c r="C25" s="81">
        <v>33</v>
      </c>
      <c r="D25" s="81">
        <v>1701</v>
      </c>
      <c r="E25" s="81">
        <v>33</v>
      </c>
      <c r="F25" s="81">
        <v>1705</v>
      </c>
      <c r="G25" s="81">
        <v>34</v>
      </c>
      <c r="H25" s="81">
        <v>1749</v>
      </c>
      <c r="I25" s="81">
        <v>28</v>
      </c>
      <c r="J25" s="81">
        <v>0.30299999999999999</v>
      </c>
      <c r="K25" s="105">
        <v>0.02</v>
      </c>
      <c r="L25" s="81">
        <v>0.107</v>
      </c>
      <c r="M25" s="105">
        <v>3.1E-2</v>
      </c>
      <c r="N25" s="81">
        <v>4.4669999999999996</v>
      </c>
      <c r="O25" s="81">
        <v>3.3</v>
      </c>
      <c r="P25" s="81">
        <v>7.0000000000000007E-2</v>
      </c>
      <c r="Q25" s="81">
        <v>0.04</v>
      </c>
      <c r="R25" s="81">
        <v>10</v>
      </c>
      <c r="S25" s="81">
        <v>1</v>
      </c>
      <c r="T25" s="81">
        <v>2</v>
      </c>
      <c r="U25" s="81">
        <v>14</v>
      </c>
      <c r="V25" s="81">
        <v>31</v>
      </c>
      <c r="W25" s="81">
        <v>4</v>
      </c>
      <c r="Z25" s="81">
        <v>0.97299999999999998</v>
      </c>
      <c r="AA25" s="81">
        <v>2673</v>
      </c>
      <c r="AB25" s="81">
        <v>131</v>
      </c>
      <c r="AC25" s="81">
        <v>0.14099999999999999</v>
      </c>
      <c r="AD25" s="105">
        <v>4.9000000000000002E-2</v>
      </c>
      <c r="AF25" s="81" t="s">
        <v>433</v>
      </c>
    </row>
    <row r="26" spans="1:32">
      <c r="A26" s="81" t="s">
        <v>436</v>
      </c>
      <c r="B26" s="81">
        <v>1705</v>
      </c>
      <c r="C26" s="81">
        <v>11</v>
      </c>
      <c r="D26" s="81">
        <v>1633</v>
      </c>
      <c r="E26" s="81">
        <v>17</v>
      </c>
      <c r="F26" s="81">
        <v>1639</v>
      </c>
      <c r="G26" s="81">
        <v>17</v>
      </c>
      <c r="H26" s="81">
        <v>1705</v>
      </c>
      <c r="I26" s="81">
        <v>11</v>
      </c>
      <c r="J26" s="81">
        <v>0.28999999999999998</v>
      </c>
      <c r="K26" s="105">
        <v>1.0999999999999999E-2</v>
      </c>
      <c r="L26" s="81">
        <v>0.104</v>
      </c>
      <c r="M26" s="105">
        <v>1.2E-2</v>
      </c>
      <c r="N26" s="81">
        <v>4.1719999999999997</v>
      </c>
      <c r="O26" s="81">
        <v>3.45</v>
      </c>
      <c r="P26" s="81">
        <v>0.04</v>
      </c>
      <c r="Q26" s="81">
        <v>0</v>
      </c>
      <c r="R26" s="81">
        <v>38</v>
      </c>
      <c r="S26" s="81">
        <v>4</v>
      </c>
      <c r="T26" s="81">
        <v>8</v>
      </c>
      <c r="U26" s="81">
        <v>98</v>
      </c>
      <c r="V26" s="81">
        <v>135</v>
      </c>
      <c r="W26" s="81">
        <v>22</v>
      </c>
      <c r="Z26" s="81">
        <v>0.96599999999999997</v>
      </c>
      <c r="AA26" s="81">
        <v>1575</v>
      </c>
      <c r="AB26" s="81">
        <v>23</v>
      </c>
      <c r="AC26" s="81">
        <v>8.1000000000000003E-2</v>
      </c>
      <c r="AD26" s="105">
        <v>1.4999999999999999E-2</v>
      </c>
      <c r="AF26" s="81" t="s">
        <v>437</v>
      </c>
    </row>
    <row r="27" spans="1:32">
      <c r="A27" s="81" t="s">
        <v>438</v>
      </c>
      <c r="B27" s="81">
        <v>1721</v>
      </c>
      <c r="C27" s="81">
        <v>30</v>
      </c>
      <c r="D27" s="81">
        <v>1533</v>
      </c>
      <c r="E27" s="81">
        <v>17</v>
      </c>
      <c r="F27" s="81">
        <v>1549</v>
      </c>
      <c r="G27" s="81">
        <v>18</v>
      </c>
      <c r="H27" s="81">
        <v>1721</v>
      </c>
      <c r="I27" s="81">
        <v>30</v>
      </c>
      <c r="J27" s="81">
        <v>0.27200000000000002</v>
      </c>
      <c r="K27" s="105">
        <v>1.0999999999999999E-2</v>
      </c>
      <c r="L27" s="81">
        <v>0.105</v>
      </c>
      <c r="M27" s="105">
        <v>1.6E-2</v>
      </c>
      <c r="N27" s="81">
        <v>3.9470000000000001</v>
      </c>
      <c r="O27" s="81">
        <v>3.68</v>
      </c>
      <c r="P27" s="81">
        <v>0.04</v>
      </c>
      <c r="Q27" s="81">
        <v>0.01</v>
      </c>
      <c r="R27" s="81">
        <v>60</v>
      </c>
      <c r="S27" s="81">
        <v>6</v>
      </c>
      <c r="T27" s="81">
        <v>8</v>
      </c>
      <c r="U27" s="81">
        <v>77</v>
      </c>
      <c r="V27" s="81">
        <v>210</v>
      </c>
      <c r="W27" s="81">
        <v>363</v>
      </c>
      <c r="Z27" s="81">
        <v>0.95699999999999996</v>
      </c>
      <c r="AA27" s="81">
        <v>1770</v>
      </c>
      <c r="AB27" s="81">
        <v>40</v>
      </c>
      <c r="AC27" s="81">
        <v>9.1999999999999998E-2</v>
      </c>
      <c r="AD27" s="105">
        <v>2.3E-2</v>
      </c>
      <c r="AF27" s="81" t="s">
        <v>439</v>
      </c>
    </row>
    <row r="28" spans="1:32">
      <c r="A28" s="81" t="s">
        <v>440</v>
      </c>
      <c r="B28" s="81">
        <v>1737</v>
      </c>
      <c r="C28" s="81">
        <v>20</v>
      </c>
      <c r="D28" s="81">
        <v>1737</v>
      </c>
      <c r="E28" s="81">
        <v>20</v>
      </c>
      <c r="F28" s="81">
        <v>1738</v>
      </c>
      <c r="G28" s="81">
        <v>20</v>
      </c>
      <c r="H28" s="81">
        <v>1747</v>
      </c>
      <c r="I28" s="81">
        <v>7</v>
      </c>
      <c r="J28" s="81">
        <v>0.309</v>
      </c>
      <c r="K28" s="105">
        <v>1.2E-2</v>
      </c>
      <c r="L28" s="81">
        <v>0.107</v>
      </c>
      <c r="M28" s="105">
        <v>8.0000000000000002E-3</v>
      </c>
      <c r="N28" s="81">
        <v>4.5620000000000003</v>
      </c>
      <c r="O28" s="81">
        <v>3.23</v>
      </c>
      <c r="P28" s="81">
        <v>0.04</v>
      </c>
      <c r="Q28" s="81">
        <v>0.04</v>
      </c>
      <c r="R28" s="81">
        <v>96</v>
      </c>
      <c r="S28" s="81">
        <v>10</v>
      </c>
      <c r="T28" s="81">
        <v>19</v>
      </c>
      <c r="U28" s="81">
        <v>217</v>
      </c>
      <c r="V28" s="81">
        <v>335</v>
      </c>
      <c r="W28" s="81">
        <v>21</v>
      </c>
      <c r="Z28" s="81">
        <v>0.97599999999999998</v>
      </c>
      <c r="AA28" s="81">
        <v>1796</v>
      </c>
      <c r="AB28" s="81">
        <v>23</v>
      </c>
      <c r="AC28" s="81">
        <v>9.2999999999999999E-2</v>
      </c>
      <c r="AD28" s="105">
        <v>1.2999999999999999E-2</v>
      </c>
      <c r="AF28" s="81" t="s">
        <v>148</v>
      </c>
    </row>
    <row r="29" spans="1:32">
      <c r="A29" s="81" t="s">
        <v>441</v>
      </c>
      <c r="B29" s="81">
        <v>1769</v>
      </c>
      <c r="C29" s="81">
        <v>23</v>
      </c>
      <c r="D29" s="81">
        <v>1769</v>
      </c>
      <c r="E29" s="81">
        <v>23</v>
      </c>
      <c r="F29" s="81">
        <v>1779</v>
      </c>
      <c r="G29" s="81">
        <v>23</v>
      </c>
      <c r="H29" s="81">
        <v>1862</v>
      </c>
      <c r="I29" s="81">
        <v>28</v>
      </c>
      <c r="J29" s="81">
        <v>0.318</v>
      </c>
      <c r="K29" s="105">
        <v>1.2999999999999999E-2</v>
      </c>
      <c r="L29" s="81">
        <v>0.114</v>
      </c>
      <c r="M29" s="105">
        <v>1.4999999999999999E-2</v>
      </c>
      <c r="N29" s="81">
        <v>4.9889999999999999</v>
      </c>
      <c r="O29" s="81">
        <v>3.15</v>
      </c>
      <c r="P29" s="81">
        <v>0.04</v>
      </c>
      <c r="Q29" s="81">
        <v>0.04</v>
      </c>
      <c r="R29" s="81">
        <v>103</v>
      </c>
      <c r="S29" s="81">
        <v>12</v>
      </c>
      <c r="T29" s="81">
        <v>16</v>
      </c>
      <c r="U29" s="81">
        <v>187</v>
      </c>
      <c r="V29" s="81">
        <v>364</v>
      </c>
      <c r="W29" s="81">
        <v>3</v>
      </c>
      <c r="Z29" s="81">
        <v>0.98</v>
      </c>
      <c r="AA29" s="81">
        <v>1871</v>
      </c>
      <c r="AB29" s="81">
        <v>33</v>
      </c>
      <c r="AC29" s="81">
        <v>9.7000000000000003E-2</v>
      </c>
      <c r="AD29" s="105">
        <v>1.7999999999999999E-2</v>
      </c>
      <c r="AF29" s="81" t="s">
        <v>442</v>
      </c>
    </row>
    <row r="30" spans="1:32">
      <c r="A30" s="81" t="s">
        <v>443</v>
      </c>
      <c r="B30" s="81">
        <v>1794</v>
      </c>
      <c r="C30" s="81">
        <v>16</v>
      </c>
      <c r="D30" s="81">
        <v>1794</v>
      </c>
      <c r="E30" s="81">
        <v>16</v>
      </c>
      <c r="F30" s="81">
        <v>1794</v>
      </c>
      <c r="G30" s="81">
        <v>16</v>
      </c>
      <c r="H30" s="81">
        <v>1796</v>
      </c>
      <c r="I30" s="81">
        <v>14</v>
      </c>
      <c r="J30" s="81">
        <v>0.32100000000000001</v>
      </c>
      <c r="K30" s="105">
        <v>8.9999999999999993E-3</v>
      </c>
      <c r="L30" s="81">
        <v>0.11</v>
      </c>
      <c r="M30" s="105">
        <v>8.0000000000000002E-3</v>
      </c>
      <c r="N30" s="81">
        <v>4.8570000000000002</v>
      </c>
      <c r="O30" s="81">
        <v>3.12</v>
      </c>
      <c r="P30" s="81">
        <v>0.03</v>
      </c>
      <c r="Q30" s="81">
        <v>0</v>
      </c>
      <c r="R30" s="81">
        <v>55</v>
      </c>
      <c r="S30" s="81">
        <v>6</v>
      </c>
      <c r="T30" s="81">
        <v>8</v>
      </c>
      <c r="U30" s="81">
        <v>90</v>
      </c>
      <c r="V30" s="81">
        <v>175</v>
      </c>
      <c r="W30" s="81">
        <v>10</v>
      </c>
      <c r="AA30" s="81">
        <v>1804</v>
      </c>
      <c r="AB30" s="81">
        <v>25</v>
      </c>
      <c r="AC30" s="81">
        <v>9.2999999999999999E-2</v>
      </c>
      <c r="AD30" s="105">
        <v>1.4E-2</v>
      </c>
      <c r="AF30" s="81" t="s">
        <v>148</v>
      </c>
    </row>
    <row r="31" spans="1:32">
      <c r="A31" s="81" t="s">
        <v>444</v>
      </c>
      <c r="B31" s="81">
        <v>1822</v>
      </c>
      <c r="C31" s="81">
        <v>27</v>
      </c>
      <c r="D31" s="81">
        <v>1380</v>
      </c>
      <c r="E31" s="81">
        <v>19</v>
      </c>
      <c r="F31" s="81">
        <v>1415</v>
      </c>
      <c r="G31" s="81">
        <v>20</v>
      </c>
      <c r="H31" s="81">
        <v>1822</v>
      </c>
      <c r="I31" s="81">
        <v>27</v>
      </c>
      <c r="J31" s="81">
        <v>0.245</v>
      </c>
      <c r="K31" s="105">
        <v>1.4E-2</v>
      </c>
      <c r="L31" s="81">
        <v>0.111</v>
      </c>
      <c r="M31" s="105">
        <v>1.4999999999999999E-2</v>
      </c>
      <c r="N31" s="81">
        <v>3.77</v>
      </c>
      <c r="O31" s="81">
        <v>4.07</v>
      </c>
      <c r="P31" s="81">
        <v>0.06</v>
      </c>
      <c r="Q31" s="81">
        <v>7.0000000000000007E-2</v>
      </c>
      <c r="R31" s="81">
        <v>43</v>
      </c>
      <c r="S31" s="81">
        <v>5</v>
      </c>
      <c r="T31" s="81">
        <v>14</v>
      </c>
      <c r="U31" s="81">
        <v>181</v>
      </c>
      <c r="V31" s="81">
        <v>185</v>
      </c>
      <c r="W31" s="81">
        <v>19</v>
      </c>
      <c r="Z31" s="81">
        <v>0.94499999999999995</v>
      </c>
      <c r="AA31" s="81">
        <v>1595</v>
      </c>
      <c r="AB31" s="81">
        <v>27</v>
      </c>
      <c r="AC31" s="81">
        <v>8.2000000000000003E-2</v>
      </c>
      <c r="AD31" s="105">
        <v>1.7000000000000001E-2</v>
      </c>
      <c r="AF31" s="81" t="s">
        <v>445</v>
      </c>
    </row>
    <row r="32" spans="1:32">
      <c r="A32" s="81" t="s">
        <v>446</v>
      </c>
      <c r="B32" s="81">
        <v>1832</v>
      </c>
      <c r="C32" s="81">
        <v>19</v>
      </c>
      <c r="D32" s="81">
        <v>1832</v>
      </c>
      <c r="E32" s="81">
        <v>19</v>
      </c>
      <c r="F32" s="81">
        <v>1832</v>
      </c>
      <c r="G32" s="81">
        <v>19</v>
      </c>
      <c r="H32" s="81">
        <v>1834</v>
      </c>
      <c r="I32" s="81">
        <v>13</v>
      </c>
      <c r="J32" s="81">
        <v>0.32900000000000001</v>
      </c>
      <c r="K32" s="105">
        <v>0.01</v>
      </c>
      <c r="L32" s="81">
        <v>0.112</v>
      </c>
      <c r="M32" s="105">
        <v>7.0000000000000001E-3</v>
      </c>
      <c r="N32" s="81">
        <v>5.0830000000000002</v>
      </c>
      <c r="O32" s="81">
        <v>3.04</v>
      </c>
      <c r="P32" s="81">
        <v>0.03</v>
      </c>
      <c r="Q32" s="81">
        <v>0.03</v>
      </c>
      <c r="R32" s="81">
        <v>120</v>
      </c>
      <c r="S32" s="81">
        <v>14</v>
      </c>
      <c r="T32" s="81">
        <v>24</v>
      </c>
      <c r="U32" s="81">
        <v>228</v>
      </c>
      <c r="V32" s="81">
        <v>363</v>
      </c>
      <c r="W32" s="81">
        <v>10</v>
      </c>
      <c r="Z32" s="81">
        <v>0.98499999999999999</v>
      </c>
      <c r="AA32" s="81">
        <v>2021</v>
      </c>
      <c r="AB32" s="81">
        <v>27</v>
      </c>
      <c r="AC32" s="81">
        <v>0.105</v>
      </c>
      <c r="AD32" s="105">
        <v>1.4E-2</v>
      </c>
      <c r="AF32" s="81" t="s">
        <v>447</v>
      </c>
    </row>
    <row r="33" spans="1:33">
      <c r="A33" s="81" t="s">
        <v>448</v>
      </c>
      <c r="B33" s="81">
        <v>1836</v>
      </c>
      <c r="C33" s="81">
        <v>19</v>
      </c>
      <c r="D33" s="81">
        <v>1711</v>
      </c>
      <c r="E33" s="81">
        <v>16</v>
      </c>
      <c r="F33" s="81">
        <v>1724</v>
      </c>
      <c r="G33" s="81">
        <v>17</v>
      </c>
      <c r="H33" s="81">
        <v>1836</v>
      </c>
      <c r="I33" s="81">
        <v>19</v>
      </c>
      <c r="J33" s="81">
        <v>0.307</v>
      </c>
      <c r="K33" s="105">
        <v>0.01</v>
      </c>
      <c r="L33" s="81">
        <v>0.112</v>
      </c>
      <c r="M33" s="105">
        <v>0.01</v>
      </c>
      <c r="N33" s="81">
        <v>4.7460000000000004</v>
      </c>
      <c r="O33" s="81">
        <v>3.26</v>
      </c>
      <c r="P33" s="81">
        <v>0.03</v>
      </c>
      <c r="Q33" s="81">
        <v>0</v>
      </c>
      <c r="R33" s="81">
        <v>39</v>
      </c>
      <c r="S33" s="81">
        <v>4</v>
      </c>
      <c r="T33" s="81">
        <v>9</v>
      </c>
      <c r="U33" s="81">
        <v>99</v>
      </c>
      <c r="V33" s="81">
        <v>126</v>
      </c>
      <c r="W33" s="81">
        <v>9</v>
      </c>
      <c r="AA33" s="81">
        <v>1824</v>
      </c>
      <c r="AB33" s="81">
        <v>26</v>
      </c>
      <c r="AC33" s="81">
        <v>9.4E-2</v>
      </c>
      <c r="AD33" s="105">
        <v>1.4E-2</v>
      </c>
      <c r="AF33" s="81" t="s">
        <v>437</v>
      </c>
    </row>
    <row r="34" spans="1:33">
      <c r="A34" s="81" t="s">
        <v>449</v>
      </c>
      <c r="B34" s="81">
        <v>1851</v>
      </c>
      <c r="C34" s="81">
        <v>23</v>
      </c>
      <c r="D34" s="81">
        <v>1634</v>
      </c>
      <c r="E34" s="81">
        <v>20</v>
      </c>
      <c r="F34" s="81">
        <v>1656</v>
      </c>
      <c r="G34" s="81">
        <v>21</v>
      </c>
      <c r="H34" s="81">
        <v>1851</v>
      </c>
      <c r="I34" s="81">
        <v>23</v>
      </c>
      <c r="J34" s="81">
        <v>0.29299999999999998</v>
      </c>
      <c r="K34" s="105">
        <v>1.2E-2</v>
      </c>
      <c r="L34" s="81">
        <v>0.113</v>
      </c>
      <c r="M34" s="105">
        <v>1.2999999999999999E-2</v>
      </c>
      <c r="N34" s="81">
        <v>4.569</v>
      </c>
      <c r="O34" s="81">
        <v>3.42</v>
      </c>
      <c r="P34" s="81">
        <v>0.04</v>
      </c>
      <c r="Q34" s="81">
        <v>0.03</v>
      </c>
      <c r="R34" s="81">
        <v>100</v>
      </c>
      <c r="S34" s="81">
        <v>11</v>
      </c>
      <c r="T34" s="81">
        <v>21</v>
      </c>
      <c r="U34" s="81">
        <v>266</v>
      </c>
      <c r="V34" s="81">
        <v>395</v>
      </c>
      <c r="W34" s="81">
        <v>20</v>
      </c>
      <c r="Z34" s="81">
        <v>0.96799999999999997</v>
      </c>
      <c r="AA34" s="81">
        <v>1697</v>
      </c>
      <c r="AB34" s="81">
        <v>28</v>
      </c>
      <c r="AC34" s="81">
        <v>8.7999999999999995E-2</v>
      </c>
      <c r="AD34" s="105">
        <v>1.7000000000000001E-2</v>
      </c>
      <c r="AF34" s="81" t="s">
        <v>450</v>
      </c>
    </row>
    <row r="35" spans="1:33">
      <c r="A35" s="81" t="s">
        <v>451</v>
      </c>
      <c r="B35" s="81">
        <v>1857</v>
      </c>
      <c r="C35" s="81">
        <v>17</v>
      </c>
      <c r="D35" s="81">
        <v>1713</v>
      </c>
      <c r="E35" s="81">
        <v>17</v>
      </c>
      <c r="F35" s="81">
        <v>1728</v>
      </c>
      <c r="G35" s="81">
        <v>18</v>
      </c>
      <c r="H35" s="81">
        <v>1857</v>
      </c>
      <c r="I35" s="81">
        <v>17</v>
      </c>
      <c r="J35" s="81">
        <v>0.307</v>
      </c>
      <c r="K35" s="105">
        <v>0.01</v>
      </c>
      <c r="L35" s="81">
        <v>0.114</v>
      </c>
      <c r="M35" s="105">
        <v>8.9999999999999993E-3</v>
      </c>
      <c r="N35" s="81">
        <v>4.8129999999999997</v>
      </c>
      <c r="O35" s="81">
        <v>3.25</v>
      </c>
      <c r="P35" s="81">
        <v>0.03</v>
      </c>
      <c r="Q35" s="81">
        <v>0.02</v>
      </c>
      <c r="R35" s="81">
        <v>108</v>
      </c>
      <c r="S35" s="81">
        <v>12</v>
      </c>
      <c r="T35" s="81">
        <v>23</v>
      </c>
      <c r="U35" s="81">
        <v>252</v>
      </c>
      <c r="V35" s="81">
        <v>349</v>
      </c>
      <c r="W35" s="81">
        <v>14</v>
      </c>
      <c r="Z35" s="81">
        <v>0.97499999999999998</v>
      </c>
      <c r="AA35" s="81">
        <v>1819</v>
      </c>
      <c r="AB35" s="81">
        <v>26</v>
      </c>
      <c r="AC35" s="81">
        <v>9.4E-2</v>
      </c>
      <c r="AD35" s="105">
        <v>1.4E-2</v>
      </c>
      <c r="AF35" s="81" t="s">
        <v>452</v>
      </c>
    </row>
    <row r="36" spans="1:33">
      <c r="A36" s="81" t="s">
        <v>453</v>
      </c>
      <c r="B36" s="81">
        <v>1867</v>
      </c>
      <c r="C36" s="81">
        <v>18</v>
      </c>
      <c r="D36" s="81">
        <v>1867</v>
      </c>
      <c r="E36" s="81">
        <v>18</v>
      </c>
      <c r="F36" s="81">
        <v>1869</v>
      </c>
      <c r="G36" s="81">
        <v>18</v>
      </c>
      <c r="H36" s="81">
        <v>1883</v>
      </c>
      <c r="I36" s="81">
        <v>15</v>
      </c>
      <c r="J36" s="81">
        <v>0.33600000000000002</v>
      </c>
      <c r="K36" s="105">
        <v>8.9999999999999993E-3</v>
      </c>
      <c r="L36" s="81">
        <v>0.115</v>
      </c>
      <c r="M36" s="105">
        <v>8.9999999999999993E-3</v>
      </c>
      <c r="N36" s="81">
        <v>5.343</v>
      </c>
      <c r="O36" s="81">
        <v>2.97</v>
      </c>
      <c r="P36" s="81">
        <v>0.03</v>
      </c>
      <c r="Q36" s="81">
        <v>0.02</v>
      </c>
      <c r="R36" s="81">
        <v>82</v>
      </c>
      <c r="S36" s="81">
        <v>9</v>
      </c>
      <c r="T36" s="81">
        <v>16</v>
      </c>
      <c r="U36" s="81">
        <v>153</v>
      </c>
      <c r="V36" s="81">
        <v>239</v>
      </c>
      <c r="W36" s="81">
        <v>8</v>
      </c>
      <c r="AA36" s="81">
        <v>1963</v>
      </c>
      <c r="AB36" s="81">
        <v>29</v>
      </c>
      <c r="AC36" s="81">
        <v>0.10199999999999999</v>
      </c>
      <c r="AD36" s="105">
        <v>1.4999999999999999E-2</v>
      </c>
      <c r="AF36" s="81" t="s">
        <v>148</v>
      </c>
    </row>
    <row r="37" spans="1:33">
      <c r="A37" s="81" t="s">
        <v>454</v>
      </c>
      <c r="B37" s="81">
        <v>1874</v>
      </c>
      <c r="C37" s="81">
        <v>22</v>
      </c>
      <c r="D37" s="81">
        <v>1874</v>
      </c>
      <c r="E37" s="81">
        <v>22</v>
      </c>
      <c r="F37" s="81">
        <v>1877</v>
      </c>
      <c r="G37" s="81">
        <v>22</v>
      </c>
      <c r="H37" s="81">
        <v>1896</v>
      </c>
      <c r="I37" s="81">
        <v>15</v>
      </c>
      <c r="J37" s="81">
        <v>0.33800000000000002</v>
      </c>
      <c r="K37" s="105">
        <v>1.2E-2</v>
      </c>
      <c r="L37" s="81">
        <v>0.11600000000000001</v>
      </c>
      <c r="M37" s="105">
        <v>1.7000000000000001E-2</v>
      </c>
      <c r="N37" s="81">
        <v>5.407</v>
      </c>
      <c r="O37" s="81">
        <v>2.96</v>
      </c>
      <c r="P37" s="81">
        <v>0.03</v>
      </c>
      <c r="Q37" s="81">
        <v>0.05</v>
      </c>
      <c r="R37" s="81">
        <v>75</v>
      </c>
      <c r="S37" s="81">
        <v>9</v>
      </c>
      <c r="T37" s="81">
        <v>11</v>
      </c>
      <c r="U37" s="81">
        <v>99</v>
      </c>
      <c r="V37" s="81">
        <v>219</v>
      </c>
      <c r="W37" s="81">
        <v>7</v>
      </c>
      <c r="Z37" s="81">
        <v>0.99</v>
      </c>
      <c r="AA37" s="81">
        <v>2005</v>
      </c>
      <c r="AB37" s="81">
        <v>60</v>
      </c>
      <c r="AC37" s="81">
        <v>0.104</v>
      </c>
      <c r="AD37" s="105">
        <v>0.03</v>
      </c>
      <c r="AF37" s="81" t="s">
        <v>455</v>
      </c>
    </row>
    <row r="38" spans="1:33">
      <c r="A38" s="81" t="s">
        <v>456</v>
      </c>
      <c r="B38" s="81">
        <v>1879</v>
      </c>
      <c r="C38" s="81">
        <v>14</v>
      </c>
      <c r="D38" s="81">
        <v>1740</v>
      </c>
      <c r="E38" s="81">
        <v>22</v>
      </c>
      <c r="F38" s="81">
        <v>1755</v>
      </c>
      <c r="G38" s="81">
        <v>23</v>
      </c>
      <c r="H38" s="81">
        <v>1879</v>
      </c>
      <c r="I38" s="81">
        <v>14</v>
      </c>
      <c r="J38" s="81">
        <v>0.313</v>
      </c>
      <c r="K38" s="105">
        <v>1.2999999999999999E-2</v>
      </c>
      <c r="L38" s="81">
        <v>0.115</v>
      </c>
      <c r="M38" s="105">
        <v>1.6E-2</v>
      </c>
      <c r="N38" s="81">
        <v>4.9589999999999996</v>
      </c>
      <c r="O38" s="81">
        <v>3.2</v>
      </c>
      <c r="P38" s="81">
        <v>0.04</v>
      </c>
      <c r="Q38" s="81">
        <v>0</v>
      </c>
      <c r="R38" s="81">
        <v>44</v>
      </c>
      <c r="S38" s="81">
        <v>5</v>
      </c>
      <c r="T38" s="81">
        <v>15</v>
      </c>
      <c r="U38" s="81">
        <v>175</v>
      </c>
      <c r="V38" s="81">
        <v>158</v>
      </c>
      <c r="W38" s="81">
        <v>18</v>
      </c>
      <c r="Z38" s="81">
        <v>0.97699999999999998</v>
      </c>
      <c r="AA38" s="81">
        <v>1752</v>
      </c>
      <c r="AB38" s="81">
        <v>27</v>
      </c>
      <c r="AC38" s="81">
        <v>9.0999999999999998E-2</v>
      </c>
      <c r="AD38" s="105">
        <v>1.4999999999999999E-2</v>
      </c>
      <c r="AF38" s="81" t="s">
        <v>437</v>
      </c>
    </row>
    <row r="39" spans="1:33">
      <c r="A39" s="81" t="s">
        <v>457</v>
      </c>
      <c r="B39" s="81">
        <v>1888</v>
      </c>
      <c r="C39" s="81">
        <v>21</v>
      </c>
      <c r="D39" s="81">
        <v>1888</v>
      </c>
      <c r="E39" s="81">
        <v>21</v>
      </c>
      <c r="F39" s="81">
        <v>1888</v>
      </c>
      <c r="G39" s="81">
        <v>21</v>
      </c>
      <c r="H39" s="81">
        <v>1887</v>
      </c>
      <c r="I39" s="81">
        <v>20</v>
      </c>
      <c r="J39" s="81">
        <v>0.34</v>
      </c>
      <c r="K39" s="105">
        <v>1.0999999999999999E-2</v>
      </c>
      <c r="L39" s="81">
        <v>0.115</v>
      </c>
      <c r="M39" s="105">
        <v>1.0999999999999999E-2</v>
      </c>
      <c r="N39" s="81">
        <v>5.4189999999999996</v>
      </c>
      <c r="O39" s="81">
        <v>2.94</v>
      </c>
      <c r="P39" s="81">
        <v>0.03</v>
      </c>
      <c r="Q39" s="81">
        <v>0.04</v>
      </c>
      <c r="R39" s="81">
        <v>117</v>
      </c>
      <c r="S39" s="81">
        <v>13</v>
      </c>
      <c r="T39" s="81">
        <v>16</v>
      </c>
      <c r="U39" s="81">
        <v>147</v>
      </c>
      <c r="V39" s="81">
        <v>328</v>
      </c>
      <c r="W39" s="81">
        <v>15</v>
      </c>
      <c r="Z39" s="81">
        <v>0.99099999999999999</v>
      </c>
      <c r="AA39" s="81">
        <v>1893</v>
      </c>
      <c r="AB39" s="81">
        <v>34</v>
      </c>
      <c r="AC39" s="81">
        <v>9.8000000000000004E-2</v>
      </c>
    </row>
    <row r="40" spans="1:33">
      <c r="A40" s="81" t="s">
        <v>458</v>
      </c>
      <c r="B40" s="81">
        <v>1949</v>
      </c>
      <c r="C40" s="81">
        <v>7</v>
      </c>
      <c r="D40" s="81">
        <v>1965</v>
      </c>
      <c r="E40" s="81">
        <v>17</v>
      </c>
      <c r="F40" s="81">
        <v>1965</v>
      </c>
      <c r="G40" s="81">
        <v>17</v>
      </c>
      <c r="H40" s="81">
        <v>1949</v>
      </c>
      <c r="I40" s="81">
        <v>7</v>
      </c>
      <c r="J40" s="81">
        <v>0.35599999999999998</v>
      </c>
      <c r="K40" s="105">
        <v>8.9999999999999993E-3</v>
      </c>
      <c r="L40" s="81">
        <v>0.12</v>
      </c>
      <c r="M40" s="105">
        <v>8.0000000000000002E-3</v>
      </c>
      <c r="N40" s="81">
        <v>5.8730000000000002</v>
      </c>
      <c r="O40" s="81">
        <v>2.81</v>
      </c>
      <c r="P40" s="81">
        <v>0.02</v>
      </c>
      <c r="Q40" s="81">
        <v>0</v>
      </c>
      <c r="R40" s="81">
        <v>122</v>
      </c>
      <c r="S40" s="81">
        <v>15</v>
      </c>
      <c r="T40" s="81">
        <v>19</v>
      </c>
      <c r="U40" s="81">
        <v>199</v>
      </c>
      <c r="V40" s="81">
        <v>360</v>
      </c>
      <c r="W40" s="81">
        <v>6</v>
      </c>
      <c r="Z40" s="81">
        <v>0.999</v>
      </c>
      <c r="AA40" s="81">
        <v>1933</v>
      </c>
      <c r="AB40" s="81">
        <v>24</v>
      </c>
      <c r="AC40" s="81">
        <v>0.1</v>
      </c>
      <c r="AD40" s="105">
        <v>1.2999999999999999E-2</v>
      </c>
    </row>
    <row r="41" spans="1:33">
      <c r="A41" s="81" t="s">
        <v>459</v>
      </c>
      <c r="B41" s="81">
        <v>2244</v>
      </c>
      <c r="C41" s="81">
        <v>29</v>
      </c>
      <c r="D41" s="81">
        <v>1331</v>
      </c>
      <c r="E41" s="81">
        <v>25</v>
      </c>
      <c r="F41" s="81">
        <v>1414</v>
      </c>
      <c r="G41" s="81">
        <v>27</v>
      </c>
      <c r="H41" s="81">
        <v>2244</v>
      </c>
      <c r="I41" s="81">
        <v>29</v>
      </c>
      <c r="J41" s="81">
        <v>0.245</v>
      </c>
      <c r="K41" s="105">
        <v>1.9E-2</v>
      </c>
      <c r="L41" s="81">
        <v>0.14099999999999999</v>
      </c>
      <c r="M41" s="105">
        <v>1.7000000000000001E-2</v>
      </c>
      <c r="N41" s="81">
        <v>4.7789999999999999</v>
      </c>
      <c r="O41" s="81">
        <v>4.08</v>
      </c>
      <c r="P41" s="81">
        <v>0.08</v>
      </c>
      <c r="Q41" s="81">
        <v>0.09</v>
      </c>
      <c r="R41" s="81">
        <v>30</v>
      </c>
      <c r="S41" s="81">
        <v>4</v>
      </c>
      <c r="T41" s="81">
        <v>9</v>
      </c>
      <c r="U41" s="81">
        <v>74</v>
      </c>
      <c r="V41" s="81">
        <v>119</v>
      </c>
      <c r="W41" s="81">
        <v>16</v>
      </c>
      <c r="AA41" s="81">
        <v>2226</v>
      </c>
      <c r="AB41" s="81">
        <v>52</v>
      </c>
      <c r="AC41" s="81">
        <v>0.11600000000000001</v>
      </c>
      <c r="AD41" s="105">
        <v>2.3E-2</v>
      </c>
    </row>
    <row r="42" spans="1:33">
      <c r="A42" s="81" t="s">
        <v>460</v>
      </c>
      <c r="B42" s="81">
        <v>2422</v>
      </c>
      <c r="C42" s="81">
        <v>35</v>
      </c>
      <c r="D42" s="81">
        <v>2422</v>
      </c>
      <c r="E42" s="81">
        <v>35</v>
      </c>
      <c r="F42" s="81">
        <v>2440</v>
      </c>
      <c r="G42" s="81">
        <v>33</v>
      </c>
      <c r="H42" s="81">
        <v>2507</v>
      </c>
      <c r="I42" s="81">
        <v>16</v>
      </c>
      <c r="J42" s="81">
        <v>0.46</v>
      </c>
      <c r="K42" s="105">
        <v>1.4E-2</v>
      </c>
      <c r="L42" s="81">
        <v>0.16500000000000001</v>
      </c>
      <c r="M42" s="105">
        <v>0.01</v>
      </c>
      <c r="N42" s="81">
        <v>10.465999999999999</v>
      </c>
      <c r="O42" s="81">
        <v>2.17</v>
      </c>
      <c r="P42" s="81">
        <v>0.03</v>
      </c>
      <c r="Q42" s="81">
        <v>0.05</v>
      </c>
      <c r="R42" s="81">
        <v>164</v>
      </c>
      <c r="S42" s="81">
        <v>27</v>
      </c>
      <c r="T42" s="81">
        <v>7</v>
      </c>
      <c r="U42" s="81">
        <v>47</v>
      </c>
      <c r="V42" s="81">
        <v>420</v>
      </c>
      <c r="W42" s="81">
        <v>6</v>
      </c>
      <c r="Z42" s="81">
        <v>1.0489999999999999</v>
      </c>
      <c r="AA42" s="81">
        <v>3136</v>
      </c>
      <c r="AB42" s="81">
        <v>85</v>
      </c>
      <c r="AC42" s="81">
        <v>0.16800000000000001</v>
      </c>
      <c r="AD42" s="105">
        <v>2.7E-2</v>
      </c>
    </row>
    <row r="43" spans="1:33">
      <c r="A43" s="81" t="s">
        <v>461</v>
      </c>
      <c r="B43" s="81">
        <v>2508</v>
      </c>
      <c r="C43" s="81">
        <v>14</v>
      </c>
      <c r="D43" s="81">
        <v>2225</v>
      </c>
      <c r="E43" s="81">
        <v>31</v>
      </c>
      <c r="F43" s="81">
        <v>2280</v>
      </c>
      <c r="G43" s="81">
        <v>31</v>
      </c>
      <c r="H43" s="81">
        <v>2508</v>
      </c>
      <c r="I43" s="81">
        <v>14</v>
      </c>
      <c r="J43" s="81">
        <v>0.42399999999999999</v>
      </c>
      <c r="K43" s="105">
        <v>1.4E-2</v>
      </c>
      <c r="L43" s="81">
        <v>0.16500000000000001</v>
      </c>
      <c r="M43" s="105">
        <v>8.0000000000000002E-3</v>
      </c>
      <c r="N43" s="81">
        <v>9.6539999999999999</v>
      </c>
      <c r="O43" s="81">
        <v>2.36</v>
      </c>
      <c r="P43" s="81">
        <v>0.03</v>
      </c>
      <c r="Q43" s="81">
        <v>0.02</v>
      </c>
      <c r="R43" s="81">
        <v>227</v>
      </c>
      <c r="S43" s="81">
        <v>38</v>
      </c>
      <c r="T43" s="81">
        <v>30</v>
      </c>
      <c r="U43" s="81">
        <v>290</v>
      </c>
      <c r="V43" s="81">
        <v>511</v>
      </c>
      <c r="W43" s="81">
        <v>13</v>
      </c>
      <c r="AB43" s="81">
        <v>33</v>
      </c>
      <c r="AC43" s="81">
        <v>9.4E-2</v>
      </c>
      <c r="AD43" s="105">
        <v>1.7999999999999999E-2</v>
      </c>
    </row>
    <row r="44" spans="1:33">
      <c r="A44" s="81" t="s">
        <v>462</v>
      </c>
      <c r="B44" s="81">
        <v>2766</v>
      </c>
      <c r="C44" s="81">
        <v>4</v>
      </c>
      <c r="D44" s="81">
        <v>2608</v>
      </c>
      <c r="E44" s="81">
        <v>25</v>
      </c>
      <c r="F44" s="81">
        <v>2651</v>
      </c>
      <c r="G44" s="81">
        <v>23</v>
      </c>
      <c r="H44" s="81">
        <v>2766</v>
      </c>
      <c r="I44" s="81">
        <v>4</v>
      </c>
      <c r="J44" s="81">
        <v>0.50900000000000001</v>
      </c>
      <c r="K44" s="105">
        <v>8.9999999999999993E-3</v>
      </c>
      <c r="L44" s="81">
        <v>0.193</v>
      </c>
      <c r="M44" s="105">
        <v>5.0000000000000001E-3</v>
      </c>
      <c r="N44" s="81">
        <v>13.525</v>
      </c>
      <c r="O44" s="81">
        <v>1.97</v>
      </c>
      <c r="P44" s="81">
        <v>0.02</v>
      </c>
      <c r="Q44" s="81">
        <v>0.01</v>
      </c>
      <c r="R44" s="81">
        <v>88</v>
      </c>
      <c r="S44" s="81">
        <v>17</v>
      </c>
      <c r="T44" s="81">
        <v>11</v>
      </c>
      <c r="U44" s="81">
        <v>82</v>
      </c>
      <c r="V44" s="81">
        <v>178</v>
      </c>
      <c r="W44" s="81">
        <v>10</v>
      </c>
      <c r="Z44" s="81">
        <v>1.0720000000000001</v>
      </c>
      <c r="AA44" s="81">
        <v>2607</v>
      </c>
      <c r="AB44" s="81">
        <v>37</v>
      </c>
      <c r="AC44" s="81">
        <v>0.13800000000000001</v>
      </c>
      <c r="AD44" s="105">
        <v>1.4E-2</v>
      </c>
    </row>
    <row r="45" spans="1:33" s="17" customFormat="1">
      <c r="A45" s="17" t="s">
        <v>463</v>
      </c>
      <c r="B45" s="17">
        <v>2798</v>
      </c>
      <c r="C45" s="17">
        <v>18</v>
      </c>
      <c r="D45" s="17">
        <v>2338</v>
      </c>
      <c r="E45" s="17">
        <v>33</v>
      </c>
      <c r="F45" s="17">
        <v>2446</v>
      </c>
      <c r="G45" s="17">
        <v>33</v>
      </c>
      <c r="H45" s="17">
        <v>2798</v>
      </c>
      <c r="I45" s="17">
        <v>18</v>
      </c>
      <c r="J45" s="17">
        <v>0.46100000000000002</v>
      </c>
      <c r="K45" s="106">
        <v>1.2999999999999999E-2</v>
      </c>
      <c r="L45" s="17">
        <v>0.19700000000000001</v>
      </c>
      <c r="M45" s="106">
        <v>1.0999999999999999E-2</v>
      </c>
      <c r="N45" s="17">
        <v>12.507</v>
      </c>
      <c r="O45" s="17">
        <v>2.17</v>
      </c>
      <c r="P45" s="17">
        <v>0.03</v>
      </c>
      <c r="Q45" s="17">
        <v>0.02</v>
      </c>
      <c r="R45" s="17">
        <v>76</v>
      </c>
      <c r="S45" s="17">
        <v>15</v>
      </c>
      <c r="T45" s="17">
        <v>13</v>
      </c>
      <c r="U45" s="17">
        <v>102</v>
      </c>
      <c r="V45" s="17">
        <v>176</v>
      </c>
      <c r="W45" s="17">
        <v>26</v>
      </c>
      <c r="AA45" s="17">
        <v>2530</v>
      </c>
      <c r="AB45" s="17">
        <v>43</v>
      </c>
      <c r="AC45" s="17">
        <v>0.13300000000000001</v>
      </c>
      <c r="AD45" s="106">
        <v>1.7000000000000001E-2</v>
      </c>
    </row>
    <row r="46" spans="1:33" s="102" customFormat="1" ht="12.9">
      <c r="A46" s="102" t="s">
        <v>389</v>
      </c>
      <c r="B46" s="102" t="s">
        <v>390</v>
      </c>
      <c r="C46" s="103" t="s">
        <v>391</v>
      </c>
      <c r="D46" s="103" t="s">
        <v>392</v>
      </c>
      <c r="E46" s="103" t="s">
        <v>391</v>
      </c>
      <c r="F46" s="103" t="s">
        <v>393</v>
      </c>
      <c r="G46" s="103" t="s">
        <v>391</v>
      </c>
      <c r="H46" s="103" t="s">
        <v>394</v>
      </c>
      <c r="I46" s="103" t="s">
        <v>391</v>
      </c>
      <c r="J46" s="103" t="s">
        <v>395</v>
      </c>
      <c r="K46" s="103" t="s">
        <v>391</v>
      </c>
      <c r="L46" s="103" t="s">
        <v>396</v>
      </c>
      <c r="M46" s="103" t="s">
        <v>391</v>
      </c>
      <c r="N46" s="103" t="s">
        <v>397</v>
      </c>
      <c r="O46" s="103" t="s">
        <v>398</v>
      </c>
      <c r="P46" s="103" t="s">
        <v>391</v>
      </c>
      <c r="Q46" s="103" t="s">
        <v>399</v>
      </c>
      <c r="R46" s="103" t="s">
        <v>400</v>
      </c>
      <c r="S46" s="103" t="s">
        <v>401</v>
      </c>
      <c r="T46" s="103" t="s">
        <v>402</v>
      </c>
      <c r="U46" s="103" t="s">
        <v>403</v>
      </c>
      <c r="V46" s="103" t="s">
        <v>404</v>
      </c>
      <c r="W46" s="103" t="s">
        <v>405</v>
      </c>
      <c r="X46" s="103" t="s">
        <v>406</v>
      </c>
      <c r="Y46" s="103" t="s">
        <v>407</v>
      </c>
      <c r="Z46" s="103" t="s">
        <v>408</v>
      </c>
      <c r="AA46" s="102" t="s">
        <v>409</v>
      </c>
      <c r="AB46" s="103" t="s">
        <v>391</v>
      </c>
      <c r="AC46" s="103" t="s">
        <v>410</v>
      </c>
      <c r="AD46" s="103" t="s">
        <v>411</v>
      </c>
      <c r="AE46" s="102" t="s">
        <v>412</v>
      </c>
    </row>
    <row r="47" spans="1:33">
      <c r="A47" s="104" t="s">
        <v>464</v>
      </c>
    </row>
    <row r="48" spans="1:33">
      <c r="A48" s="81" t="s">
        <v>465</v>
      </c>
      <c r="B48" s="81">
        <v>1028</v>
      </c>
      <c r="C48" s="81">
        <v>11</v>
      </c>
      <c r="D48" s="81">
        <v>1028</v>
      </c>
      <c r="E48" s="81">
        <v>11</v>
      </c>
      <c r="F48" s="81">
        <v>1028</v>
      </c>
      <c r="G48" s="81">
        <v>11</v>
      </c>
      <c r="H48" s="81">
        <v>1005</v>
      </c>
      <c r="I48" s="81">
        <v>25</v>
      </c>
      <c r="J48" s="81">
        <v>0.17299999999999999</v>
      </c>
      <c r="K48" s="105">
        <v>1.0999999999999999E-2</v>
      </c>
      <c r="L48" s="81">
        <v>7.2999999999999995E-2</v>
      </c>
      <c r="M48" s="105">
        <v>1.2E-2</v>
      </c>
      <c r="N48" s="81">
        <v>1.732</v>
      </c>
      <c r="O48" s="81">
        <v>5.79</v>
      </c>
      <c r="P48" s="81">
        <v>0.06</v>
      </c>
      <c r="Q48" s="81">
        <v>0</v>
      </c>
      <c r="R48" s="81">
        <v>29</v>
      </c>
      <c r="S48" s="81">
        <v>2</v>
      </c>
      <c r="T48" s="81">
        <v>2</v>
      </c>
      <c r="U48" s="81">
        <v>49</v>
      </c>
      <c r="V48" s="81">
        <v>173</v>
      </c>
      <c r="W48" s="81">
        <v>12</v>
      </c>
      <c r="X48" s="81">
        <v>9</v>
      </c>
      <c r="Y48" s="81">
        <v>10432</v>
      </c>
      <c r="AB48" s="105"/>
      <c r="AE48" s="81" t="s">
        <v>148</v>
      </c>
      <c r="AF48" s="253">
        <f>F48/H48*100</f>
        <v>102.28855721393035</v>
      </c>
      <c r="AG48" s="252"/>
    </row>
    <row r="49" spans="1:33">
      <c r="A49" s="81" t="s">
        <v>466</v>
      </c>
      <c r="B49" s="81">
        <v>1107</v>
      </c>
      <c r="C49" s="81">
        <v>13</v>
      </c>
      <c r="D49" s="81">
        <v>1107</v>
      </c>
      <c r="E49" s="81">
        <v>13</v>
      </c>
      <c r="F49" s="81">
        <v>1107</v>
      </c>
      <c r="G49" s="81">
        <v>14</v>
      </c>
      <c r="H49" s="81">
        <v>1078</v>
      </c>
      <c r="I49" s="81">
        <v>36</v>
      </c>
      <c r="J49" s="81">
        <v>0.187</v>
      </c>
      <c r="K49" s="105">
        <v>1.2E-2</v>
      </c>
      <c r="L49" s="81">
        <v>7.4999999999999997E-2</v>
      </c>
      <c r="M49" s="105">
        <v>1.7999999999999999E-2</v>
      </c>
      <c r="N49" s="81">
        <v>1.948</v>
      </c>
      <c r="O49" s="81">
        <v>5.34</v>
      </c>
      <c r="P49" s="81">
        <v>7.0000000000000007E-2</v>
      </c>
      <c r="Q49" s="81">
        <v>0.01</v>
      </c>
      <c r="R49" s="81">
        <v>12</v>
      </c>
      <c r="S49" s="81">
        <v>1</v>
      </c>
      <c r="T49" s="81">
        <v>2</v>
      </c>
      <c r="U49" s="81">
        <v>34</v>
      </c>
      <c r="V49" s="81">
        <v>63</v>
      </c>
      <c r="W49" s="81">
        <v>30</v>
      </c>
      <c r="X49" s="81">
        <v>2</v>
      </c>
      <c r="Y49" s="81">
        <v>10366</v>
      </c>
      <c r="AB49" s="105"/>
      <c r="AE49" s="81" t="s">
        <v>148</v>
      </c>
      <c r="AF49" s="253">
        <f>F49/H49*100</f>
        <v>102.69016697588127</v>
      </c>
      <c r="AG49" s="252"/>
    </row>
    <row r="50" spans="1:33">
      <c r="A50" s="81" t="s">
        <v>467</v>
      </c>
      <c r="B50" s="81">
        <v>1135</v>
      </c>
      <c r="C50" s="81">
        <v>14</v>
      </c>
      <c r="D50" s="81">
        <v>954</v>
      </c>
      <c r="E50" s="81">
        <v>9</v>
      </c>
      <c r="F50" s="81">
        <v>961</v>
      </c>
      <c r="G50" s="81">
        <v>9</v>
      </c>
      <c r="H50" s="81">
        <v>1135</v>
      </c>
      <c r="I50" s="81">
        <v>14</v>
      </c>
      <c r="J50" s="81">
        <v>0.161</v>
      </c>
      <c r="K50" s="105">
        <v>8.9999999999999993E-3</v>
      </c>
      <c r="L50" s="81">
        <v>7.8E-2</v>
      </c>
      <c r="M50" s="105">
        <v>7.0000000000000001E-3</v>
      </c>
      <c r="N50" s="81">
        <v>1.718</v>
      </c>
      <c r="O50" s="81">
        <v>6.22</v>
      </c>
      <c r="P50" s="81">
        <v>0.06</v>
      </c>
      <c r="Q50" s="81">
        <v>0.02</v>
      </c>
      <c r="R50" s="81">
        <v>237</v>
      </c>
      <c r="S50" s="81">
        <v>18</v>
      </c>
      <c r="T50" s="81">
        <v>1</v>
      </c>
      <c r="U50" s="81">
        <v>19</v>
      </c>
      <c r="V50" s="81">
        <v>1587</v>
      </c>
      <c r="W50" s="81">
        <v>13</v>
      </c>
      <c r="X50" s="81">
        <v>1766</v>
      </c>
      <c r="Y50" s="81">
        <v>14080</v>
      </c>
      <c r="AB50" s="105"/>
      <c r="AE50" s="81" t="s">
        <v>468</v>
      </c>
      <c r="AF50" s="253">
        <f t="shared" ref="AF50:AF113" si="0">F50/H50*100</f>
        <v>84.669603524229075</v>
      </c>
      <c r="AG50" s="252"/>
    </row>
    <row r="51" spans="1:33">
      <c r="A51" s="81" t="s">
        <v>469</v>
      </c>
      <c r="B51" s="81">
        <v>1388</v>
      </c>
      <c r="C51" s="81">
        <v>21</v>
      </c>
      <c r="D51" s="81">
        <v>1357</v>
      </c>
      <c r="E51" s="81">
        <v>20</v>
      </c>
      <c r="F51" s="81">
        <v>1359</v>
      </c>
      <c r="G51" s="81">
        <v>21</v>
      </c>
      <c r="H51" s="81">
        <v>1388</v>
      </c>
      <c r="I51" s="81">
        <v>21</v>
      </c>
      <c r="J51" s="81">
        <v>0.23499999999999999</v>
      </c>
      <c r="K51" s="105">
        <v>1.4999999999999999E-2</v>
      </c>
      <c r="L51" s="81">
        <v>8.7999999999999995E-2</v>
      </c>
      <c r="M51" s="105">
        <v>2.1999999999999999E-2</v>
      </c>
      <c r="N51" s="81">
        <v>2.855</v>
      </c>
      <c r="O51" s="81">
        <v>4.26</v>
      </c>
      <c r="P51" s="81">
        <v>0.06</v>
      </c>
      <c r="Q51" s="81">
        <v>0</v>
      </c>
      <c r="R51" s="81">
        <v>14</v>
      </c>
      <c r="S51" s="81">
        <v>1</v>
      </c>
      <c r="T51" s="81">
        <v>5</v>
      </c>
      <c r="U51" s="81">
        <v>83</v>
      </c>
      <c r="V51" s="81">
        <v>63</v>
      </c>
      <c r="W51" s="81">
        <v>7</v>
      </c>
      <c r="X51" s="81">
        <v>39</v>
      </c>
      <c r="Y51" s="81">
        <v>8409</v>
      </c>
      <c r="AB51" s="105"/>
      <c r="AE51" s="81" t="s">
        <v>155</v>
      </c>
      <c r="AF51" s="253">
        <f t="shared" si="0"/>
        <v>97.910662824207492</v>
      </c>
      <c r="AG51" s="252"/>
    </row>
    <row r="52" spans="1:33">
      <c r="A52" s="81" t="s">
        <v>470</v>
      </c>
      <c r="B52" s="81">
        <v>1405</v>
      </c>
      <c r="C52" s="81">
        <v>24</v>
      </c>
      <c r="D52" s="81">
        <v>740</v>
      </c>
      <c r="E52" s="81">
        <v>11</v>
      </c>
      <c r="F52" s="81">
        <v>761</v>
      </c>
      <c r="G52" s="81">
        <v>11</v>
      </c>
      <c r="H52" s="81">
        <v>1405</v>
      </c>
      <c r="I52" s="81">
        <v>24</v>
      </c>
      <c r="J52" s="81">
        <v>0.125</v>
      </c>
      <c r="K52" s="105">
        <v>1.4999999999999999E-2</v>
      </c>
      <c r="L52" s="81">
        <v>8.8999999999999996E-2</v>
      </c>
      <c r="M52" s="105">
        <v>1.2999999999999999E-2</v>
      </c>
      <c r="N52" s="81">
        <v>1.5389999999999999</v>
      </c>
      <c r="O52" s="81">
        <v>7.98</v>
      </c>
      <c r="P52" s="81">
        <v>0.12</v>
      </c>
      <c r="Q52" s="81">
        <v>0</v>
      </c>
      <c r="R52" s="81">
        <v>96</v>
      </c>
      <c r="S52" s="81">
        <v>9</v>
      </c>
      <c r="T52" s="81">
        <v>5</v>
      </c>
      <c r="U52" s="81">
        <v>121</v>
      </c>
      <c r="V52" s="81">
        <v>740</v>
      </c>
      <c r="W52" s="81">
        <v>27</v>
      </c>
      <c r="X52" s="81">
        <v>1224</v>
      </c>
      <c r="Y52" s="81">
        <v>14199</v>
      </c>
      <c r="AB52" s="105"/>
      <c r="AE52" s="81" t="s">
        <v>439</v>
      </c>
      <c r="AF52" s="253">
        <f t="shared" si="0"/>
        <v>54.163701067615655</v>
      </c>
      <c r="AG52" s="252"/>
    </row>
    <row r="53" spans="1:33">
      <c r="A53" s="81" t="s">
        <v>471</v>
      </c>
      <c r="B53" s="81">
        <v>1435</v>
      </c>
      <c r="C53" s="81">
        <v>14</v>
      </c>
      <c r="D53" s="81">
        <v>1435</v>
      </c>
      <c r="E53" s="81">
        <v>14</v>
      </c>
      <c r="F53" s="81">
        <v>1435</v>
      </c>
      <c r="G53" s="81">
        <v>15</v>
      </c>
      <c r="H53" s="81">
        <v>1442</v>
      </c>
      <c r="I53" s="81">
        <v>19</v>
      </c>
      <c r="J53" s="81">
        <v>0.249</v>
      </c>
      <c r="K53" s="105">
        <v>0.01</v>
      </c>
      <c r="L53" s="81">
        <v>9.0999999999999998E-2</v>
      </c>
      <c r="M53" s="105">
        <v>0.01</v>
      </c>
      <c r="N53" s="81">
        <v>3.121</v>
      </c>
      <c r="O53" s="81">
        <v>4.01</v>
      </c>
      <c r="P53" s="81">
        <v>0.04</v>
      </c>
      <c r="Q53" s="81">
        <v>0</v>
      </c>
      <c r="R53" s="81">
        <v>53</v>
      </c>
      <c r="S53" s="81">
        <v>5</v>
      </c>
      <c r="T53" s="81">
        <v>26</v>
      </c>
      <c r="U53" s="81">
        <v>342</v>
      </c>
      <c r="V53" s="81">
        <v>211</v>
      </c>
      <c r="W53" s="81">
        <v>19</v>
      </c>
      <c r="X53" s="81">
        <v>12</v>
      </c>
      <c r="Y53" s="81">
        <v>9813</v>
      </c>
      <c r="AB53" s="105"/>
      <c r="AE53" s="81" t="s">
        <v>148</v>
      </c>
      <c r="AF53" s="253">
        <f t="shared" si="0"/>
        <v>99.514563106796118</v>
      </c>
      <c r="AG53" s="252"/>
    </row>
    <row r="54" spans="1:33">
      <c r="A54" s="81" t="s">
        <v>472</v>
      </c>
      <c r="B54" s="81">
        <v>1447</v>
      </c>
      <c r="C54" s="81">
        <v>20</v>
      </c>
      <c r="D54" s="81">
        <v>1057</v>
      </c>
      <c r="E54" s="81">
        <v>13</v>
      </c>
      <c r="F54" s="81">
        <v>1076</v>
      </c>
      <c r="G54" s="81">
        <v>14</v>
      </c>
      <c r="H54" s="81">
        <v>1447</v>
      </c>
      <c r="I54" s="81">
        <v>20</v>
      </c>
      <c r="J54" s="81">
        <v>0.182</v>
      </c>
      <c r="K54" s="105">
        <v>1.2999999999999999E-2</v>
      </c>
      <c r="L54" s="81">
        <v>9.0999999999999998E-2</v>
      </c>
      <c r="M54" s="105">
        <v>1.0999999999999999E-2</v>
      </c>
      <c r="N54" s="81">
        <v>2.2799999999999998</v>
      </c>
      <c r="O54" s="81">
        <v>5.5</v>
      </c>
      <c r="P54" s="81">
        <v>7.0000000000000007E-2</v>
      </c>
      <c r="Q54" s="81">
        <v>0.02</v>
      </c>
      <c r="R54" s="81">
        <v>39</v>
      </c>
      <c r="S54" s="81">
        <v>4</v>
      </c>
      <c r="T54" s="81">
        <v>10</v>
      </c>
      <c r="U54" s="81">
        <v>139</v>
      </c>
      <c r="V54" s="81">
        <v>209</v>
      </c>
      <c r="W54" s="81">
        <v>27</v>
      </c>
      <c r="X54" s="81">
        <v>65</v>
      </c>
      <c r="Y54" s="81">
        <v>9506</v>
      </c>
      <c r="AB54" s="105"/>
      <c r="AE54" s="81" t="s">
        <v>473</v>
      </c>
      <c r="AF54" s="253">
        <f t="shared" si="0"/>
        <v>74.360746371803728</v>
      </c>
      <c r="AG54" s="252"/>
    </row>
    <row r="55" spans="1:33">
      <c r="A55" s="81" t="s">
        <v>474</v>
      </c>
      <c r="B55" s="81">
        <v>1470</v>
      </c>
      <c r="C55" s="81">
        <v>27</v>
      </c>
      <c r="D55" s="81">
        <v>1239</v>
      </c>
      <c r="E55" s="81">
        <v>17</v>
      </c>
      <c r="F55" s="81">
        <v>1253</v>
      </c>
      <c r="G55" s="81">
        <v>18</v>
      </c>
      <c r="H55" s="81">
        <v>1470</v>
      </c>
      <c r="I55" s="81">
        <v>27</v>
      </c>
      <c r="J55" s="81">
        <v>0.215</v>
      </c>
      <c r="K55" s="105">
        <v>1.4E-2</v>
      </c>
      <c r="L55" s="81">
        <v>9.1999999999999998E-2</v>
      </c>
      <c r="M55" s="105">
        <v>1.4E-2</v>
      </c>
      <c r="N55" s="81">
        <v>2.726</v>
      </c>
      <c r="O55" s="81">
        <v>4.66</v>
      </c>
      <c r="P55" s="81">
        <v>7.0000000000000007E-2</v>
      </c>
      <c r="Q55" s="81">
        <v>0.03</v>
      </c>
      <c r="R55" s="81">
        <v>57</v>
      </c>
      <c r="S55" s="81">
        <v>5</v>
      </c>
      <c r="T55" s="81">
        <v>8</v>
      </c>
      <c r="U55" s="81">
        <v>137</v>
      </c>
      <c r="V55" s="81">
        <v>298</v>
      </c>
      <c r="W55" s="81">
        <v>31</v>
      </c>
      <c r="X55" s="81">
        <v>106</v>
      </c>
      <c r="Y55" s="81">
        <v>10998</v>
      </c>
      <c r="AB55" s="105"/>
      <c r="AE55" s="81" t="s">
        <v>439</v>
      </c>
      <c r="AF55" s="253">
        <f t="shared" si="0"/>
        <v>85.238095238095241</v>
      </c>
      <c r="AG55" s="252"/>
    </row>
    <row r="56" spans="1:33">
      <c r="A56" s="81" t="s">
        <v>475</v>
      </c>
      <c r="B56" s="81">
        <v>1485</v>
      </c>
      <c r="C56" s="81">
        <v>28</v>
      </c>
      <c r="D56" s="81">
        <v>1331</v>
      </c>
      <c r="E56" s="81">
        <v>29</v>
      </c>
      <c r="F56" s="81">
        <v>1341</v>
      </c>
      <c r="G56" s="81">
        <v>30</v>
      </c>
      <c r="H56" s="81">
        <v>1485</v>
      </c>
      <c r="I56" s="81">
        <v>28</v>
      </c>
      <c r="J56" s="81">
        <v>0.23100000000000001</v>
      </c>
      <c r="K56" s="105">
        <v>2.1999999999999999E-2</v>
      </c>
      <c r="L56" s="81">
        <v>9.2999999999999999E-2</v>
      </c>
      <c r="M56" s="105">
        <v>0.03</v>
      </c>
      <c r="N56" s="81">
        <v>2.9609999999999999</v>
      </c>
      <c r="O56" s="81">
        <v>4.32</v>
      </c>
      <c r="P56" s="81">
        <v>0.1</v>
      </c>
      <c r="Q56" s="81">
        <v>0</v>
      </c>
      <c r="R56" s="81">
        <v>13</v>
      </c>
      <c r="S56" s="81">
        <v>1</v>
      </c>
      <c r="T56" s="81">
        <v>4</v>
      </c>
      <c r="U56" s="81">
        <v>60</v>
      </c>
      <c r="V56" s="81">
        <v>64</v>
      </c>
      <c r="W56" s="81">
        <v>26</v>
      </c>
      <c r="X56" s="81">
        <v>0</v>
      </c>
      <c r="Y56" s="81">
        <v>8144</v>
      </c>
      <c r="AB56" s="105"/>
      <c r="AE56" s="81" t="s">
        <v>429</v>
      </c>
      <c r="AF56" s="253">
        <f t="shared" si="0"/>
        <v>90.303030303030312</v>
      </c>
      <c r="AG56" s="252"/>
    </row>
    <row r="57" spans="1:33">
      <c r="A57" s="81" t="s">
        <v>476</v>
      </c>
      <c r="B57" s="81">
        <v>1592</v>
      </c>
      <c r="C57" s="81">
        <v>15</v>
      </c>
      <c r="D57" s="81">
        <v>1592</v>
      </c>
      <c r="E57" s="81">
        <v>15</v>
      </c>
      <c r="F57" s="81">
        <v>1595</v>
      </c>
      <c r="G57" s="81">
        <v>15</v>
      </c>
      <c r="H57" s="81">
        <v>1620</v>
      </c>
      <c r="I57" s="81">
        <v>18</v>
      </c>
      <c r="J57" s="81">
        <v>0.28100000000000003</v>
      </c>
      <c r="K57" s="105">
        <v>0.01</v>
      </c>
      <c r="L57" s="81">
        <v>0.1</v>
      </c>
      <c r="M57" s="105">
        <v>0.01</v>
      </c>
      <c r="N57" s="81">
        <v>3.86</v>
      </c>
      <c r="O57" s="81">
        <v>3.56</v>
      </c>
      <c r="P57" s="81">
        <v>0.03</v>
      </c>
      <c r="Q57" s="81">
        <v>0</v>
      </c>
      <c r="R57" s="81">
        <v>71</v>
      </c>
      <c r="S57" s="81">
        <v>7</v>
      </c>
      <c r="T57" s="81">
        <v>13</v>
      </c>
      <c r="U57" s="81">
        <v>152</v>
      </c>
      <c r="V57" s="81">
        <v>244</v>
      </c>
      <c r="W57" s="81">
        <v>4</v>
      </c>
      <c r="X57" s="81">
        <v>98</v>
      </c>
      <c r="Y57" s="81">
        <v>11038</v>
      </c>
      <c r="AB57" s="105"/>
      <c r="AE57" s="81" t="s">
        <v>148</v>
      </c>
      <c r="AF57" s="253">
        <f t="shared" si="0"/>
        <v>98.456790123456798</v>
      </c>
      <c r="AG57" s="252"/>
    </row>
    <row r="58" spans="1:33">
      <c r="A58" s="81" t="s">
        <v>477</v>
      </c>
      <c r="B58" s="81">
        <v>1631</v>
      </c>
      <c r="C58" s="81">
        <v>13</v>
      </c>
      <c r="D58" s="81">
        <v>1474</v>
      </c>
      <c r="E58" s="81">
        <v>12</v>
      </c>
      <c r="F58" s="81">
        <v>1487</v>
      </c>
      <c r="G58" s="81">
        <v>13</v>
      </c>
      <c r="H58" s="81">
        <v>1631</v>
      </c>
      <c r="I58" s="81">
        <v>13</v>
      </c>
      <c r="J58" s="81">
        <v>0.25900000000000001</v>
      </c>
      <c r="K58" s="105">
        <v>8.9999999999999993E-3</v>
      </c>
      <c r="L58" s="81">
        <v>0.1</v>
      </c>
      <c r="M58" s="105">
        <v>7.0000000000000001E-3</v>
      </c>
      <c r="N58" s="81">
        <v>3.5910000000000002</v>
      </c>
      <c r="O58" s="81">
        <v>3.86</v>
      </c>
      <c r="P58" s="81">
        <v>0.03</v>
      </c>
      <c r="Q58" s="81">
        <v>0</v>
      </c>
      <c r="R58" s="81">
        <v>82</v>
      </c>
      <c r="S58" s="81">
        <v>8</v>
      </c>
      <c r="T58" s="81">
        <v>21</v>
      </c>
      <c r="U58" s="81">
        <v>275</v>
      </c>
      <c r="V58" s="81">
        <v>321</v>
      </c>
      <c r="W58" s="81">
        <v>11</v>
      </c>
      <c r="X58" s="81">
        <v>235</v>
      </c>
      <c r="Y58" s="81">
        <v>12107</v>
      </c>
      <c r="AB58" s="105"/>
      <c r="AE58" s="81" t="s">
        <v>478</v>
      </c>
      <c r="AF58" s="253">
        <f t="shared" si="0"/>
        <v>91.171060698957689</v>
      </c>
      <c r="AG58" s="252"/>
    </row>
    <row r="59" spans="1:33">
      <c r="A59" s="81" t="s">
        <v>479</v>
      </c>
      <c r="B59" s="81">
        <v>1635</v>
      </c>
      <c r="C59" s="81">
        <v>19</v>
      </c>
      <c r="D59" s="81">
        <v>1036</v>
      </c>
      <c r="E59" s="81">
        <v>12</v>
      </c>
      <c r="F59" s="81">
        <v>1067</v>
      </c>
      <c r="G59" s="81">
        <v>13</v>
      </c>
      <c r="H59" s="81">
        <v>1635</v>
      </c>
      <c r="I59" s="81">
        <v>19</v>
      </c>
      <c r="J59" s="81">
        <v>0.18</v>
      </c>
      <c r="K59" s="105">
        <v>1.2E-2</v>
      </c>
      <c r="L59" s="81">
        <v>0.10100000000000001</v>
      </c>
      <c r="M59" s="105">
        <v>0.01</v>
      </c>
      <c r="N59" s="81">
        <v>2.4980000000000002</v>
      </c>
      <c r="O59" s="81">
        <v>5.55</v>
      </c>
      <c r="P59" s="81">
        <v>7.0000000000000007E-2</v>
      </c>
      <c r="Q59" s="81">
        <v>0.01</v>
      </c>
      <c r="R59" s="81">
        <v>118</v>
      </c>
      <c r="S59" s="81">
        <v>12</v>
      </c>
      <c r="T59" s="81">
        <v>22</v>
      </c>
      <c r="U59" s="81">
        <v>469</v>
      </c>
      <c r="V59" s="81">
        <v>667</v>
      </c>
      <c r="W59" s="81">
        <v>66</v>
      </c>
      <c r="X59" s="81">
        <v>995</v>
      </c>
      <c r="Y59" s="81">
        <v>11031</v>
      </c>
      <c r="AB59" s="105"/>
      <c r="AE59" s="81" t="s">
        <v>439</v>
      </c>
      <c r="AF59" s="253">
        <f t="shared" si="0"/>
        <v>65.259938837920501</v>
      </c>
      <c r="AG59" s="252"/>
    </row>
    <row r="60" spans="1:33">
      <c r="A60" s="81" t="s">
        <v>480</v>
      </c>
      <c r="B60" s="81">
        <v>1651</v>
      </c>
      <c r="C60" s="81">
        <v>11</v>
      </c>
      <c r="D60" s="81">
        <v>1446</v>
      </c>
      <c r="E60" s="81">
        <v>15</v>
      </c>
      <c r="F60" s="81">
        <v>1462</v>
      </c>
      <c r="G60" s="81">
        <v>16</v>
      </c>
      <c r="H60" s="81">
        <v>1651</v>
      </c>
      <c r="I60" s="81">
        <v>11</v>
      </c>
      <c r="J60" s="81">
        <v>0.255</v>
      </c>
      <c r="K60" s="105">
        <v>1.0999999999999999E-2</v>
      </c>
      <c r="L60" s="81">
        <v>0.10100000000000001</v>
      </c>
      <c r="M60" s="105">
        <v>1.2E-2</v>
      </c>
      <c r="N60" s="81">
        <v>3.5630000000000002</v>
      </c>
      <c r="O60" s="81">
        <v>3.93</v>
      </c>
      <c r="P60" s="81">
        <v>0.04</v>
      </c>
      <c r="Q60" s="81">
        <v>0.02</v>
      </c>
      <c r="R60" s="81">
        <v>56</v>
      </c>
      <c r="S60" s="81">
        <v>6</v>
      </c>
      <c r="T60" s="81">
        <v>23</v>
      </c>
      <c r="U60" s="81">
        <v>297</v>
      </c>
      <c r="V60" s="81">
        <v>218</v>
      </c>
      <c r="W60" s="81">
        <v>13</v>
      </c>
      <c r="X60" s="81">
        <v>70</v>
      </c>
      <c r="Y60" s="81">
        <v>10754</v>
      </c>
      <c r="AB60" s="105"/>
      <c r="AE60" s="81" t="s">
        <v>429</v>
      </c>
      <c r="AF60" s="253">
        <f t="shared" si="0"/>
        <v>88.552392489400361</v>
      </c>
      <c r="AG60" s="252"/>
    </row>
    <row r="61" spans="1:33">
      <c r="A61" s="81" t="s">
        <v>481</v>
      </c>
      <c r="B61" s="81">
        <v>1657</v>
      </c>
      <c r="C61" s="81">
        <v>18</v>
      </c>
      <c r="D61" s="81">
        <v>1185</v>
      </c>
      <c r="E61" s="81">
        <v>33</v>
      </c>
      <c r="F61" s="81">
        <v>1214</v>
      </c>
      <c r="G61" s="81">
        <v>35</v>
      </c>
      <c r="H61" s="81">
        <v>1657</v>
      </c>
      <c r="I61" s="81">
        <v>18</v>
      </c>
      <c r="J61" s="81">
        <v>0.20699999999999999</v>
      </c>
      <c r="K61" s="105">
        <v>2.9000000000000001E-2</v>
      </c>
      <c r="L61" s="81">
        <v>0.10199999999999999</v>
      </c>
      <c r="M61" s="105">
        <v>1.9E-2</v>
      </c>
      <c r="N61" s="81">
        <v>2.91</v>
      </c>
      <c r="O61" s="81">
        <v>4.82</v>
      </c>
      <c r="P61" s="81">
        <v>0.14000000000000001</v>
      </c>
      <c r="Q61" s="81">
        <v>0</v>
      </c>
      <c r="R61" s="81">
        <v>17</v>
      </c>
      <c r="S61" s="81">
        <v>2</v>
      </c>
      <c r="T61" s="81">
        <v>4</v>
      </c>
      <c r="U61" s="81">
        <v>70</v>
      </c>
      <c r="V61" s="81">
        <v>91</v>
      </c>
      <c r="W61" s="81">
        <v>25</v>
      </c>
      <c r="X61" s="81">
        <v>46</v>
      </c>
      <c r="Y61" s="81">
        <v>9885</v>
      </c>
      <c r="AB61" s="105"/>
      <c r="AE61" s="81" t="s">
        <v>429</v>
      </c>
      <c r="AF61" s="253">
        <f t="shared" si="0"/>
        <v>73.26493663246832</v>
      </c>
      <c r="AG61" s="252"/>
    </row>
    <row r="62" spans="1:33">
      <c r="A62" s="81" t="s">
        <v>482</v>
      </c>
      <c r="B62" s="81">
        <v>1663</v>
      </c>
      <c r="C62" s="81">
        <v>6</v>
      </c>
      <c r="D62" s="81">
        <v>872</v>
      </c>
      <c r="E62" s="81">
        <v>8</v>
      </c>
      <c r="F62" s="81">
        <v>907</v>
      </c>
      <c r="G62" s="81">
        <v>9</v>
      </c>
      <c r="H62" s="81">
        <v>1663</v>
      </c>
      <c r="I62" s="81">
        <v>6</v>
      </c>
      <c r="J62" s="81">
        <v>0.151</v>
      </c>
      <c r="K62" s="105">
        <v>0.01</v>
      </c>
      <c r="L62" s="81">
        <v>0.10199999999999999</v>
      </c>
      <c r="M62" s="105">
        <v>7.0000000000000001E-3</v>
      </c>
      <c r="N62" s="81">
        <v>2.1269999999999998</v>
      </c>
      <c r="O62" s="81">
        <v>6.62</v>
      </c>
      <c r="P62" s="81">
        <v>0.06</v>
      </c>
      <c r="Q62" s="81">
        <v>0.12</v>
      </c>
      <c r="R62" s="81">
        <v>382</v>
      </c>
      <c r="S62" s="81">
        <v>39</v>
      </c>
      <c r="T62" s="81">
        <v>24</v>
      </c>
      <c r="U62" s="81">
        <v>1099</v>
      </c>
      <c r="V62" s="81">
        <v>2677</v>
      </c>
      <c r="W62" s="81">
        <v>549</v>
      </c>
      <c r="X62" s="81">
        <v>3766</v>
      </c>
      <c r="Y62" s="81">
        <v>12774</v>
      </c>
      <c r="AB62" s="105"/>
      <c r="AE62" s="81" t="s">
        <v>417</v>
      </c>
      <c r="AF62" s="253">
        <f t="shared" si="0"/>
        <v>54.539987973541791</v>
      </c>
    </row>
    <row r="63" spans="1:33">
      <c r="A63" s="81" t="s">
        <v>483</v>
      </c>
      <c r="B63" s="81">
        <v>1671</v>
      </c>
      <c r="C63" s="81">
        <v>27</v>
      </c>
      <c r="D63" s="81">
        <v>1101</v>
      </c>
      <c r="E63" s="81">
        <v>25</v>
      </c>
      <c r="F63" s="81">
        <v>1134</v>
      </c>
      <c r="G63" s="81">
        <v>26</v>
      </c>
      <c r="H63" s="81">
        <v>1671</v>
      </c>
      <c r="I63" s="81">
        <v>27</v>
      </c>
      <c r="J63" s="81">
        <v>0.192</v>
      </c>
      <c r="K63" s="105">
        <v>2.3E-2</v>
      </c>
      <c r="L63" s="81">
        <v>0.10299999999999999</v>
      </c>
      <c r="M63" s="105">
        <v>1.4999999999999999E-2</v>
      </c>
      <c r="N63" s="81">
        <v>2.72</v>
      </c>
      <c r="O63" s="81">
        <v>5.2</v>
      </c>
      <c r="P63" s="81">
        <v>0.12</v>
      </c>
      <c r="Q63" s="81">
        <v>0.01</v>
      </c>
      <c r="R63" s="81">
        <v>30</v>
      </c>
      <c r="S63" s="81">
        <v>3</v>
      </c>
      <c r="T63" s="81">
        <v>13</v>
      </c>
      <c r="U63" s="81">
        <v>216</v>
      </c>
      <c r="V63" s="81">
        <v>172</v>
      </c>
      <c r="W63" s="81">
        <v>39</v>
      </c>
      <c r="X63" s="81">
        <v>215</v>
      </c>
      <c r="Y63" s="81">
        <v>9528</v>
      </c>
      <c r="AB63" s="105"/>
      <c r="AE63" s="81" t="s">
        <v>439</v>
      </c>
      <c r="AF63" s="253">
        <f t="shared" si="0"/>
        <v>67.863554757630169</v>
      </c>
    </row>
    <row r="64" spans="1:33">
      <c r="A64" s="81" t="s">
        <v>484</v>
      </c>
      <c r="B64" s="81">
        <v>1677</v>
      </c>
      <c r="C64" s="81">
        <v>15</v>
      </c>
      <c r="D64" s="81">
        <v>1178</v>
      </c>
      <c r="E64" s="81">
        <v>14</v>
      </c>
      <c r="F64" s="81">
        <v>1209</v>
      </c>
      <c r="G64" s="81">
        <v>15</v>
      </c>
      <c r="H64" s="81">
        <v>1677</v>
      </c>
      <c r="I64" s="81">
        <v>15</v>
      </c>
      <c r="J64" s="81">
        <v>0.20599999999999999</v>
      </c>
      <c r="K64" s="105">
        <v>1.2E-2</v>
      </c>
      <c r="L64" s="81">
        <v>0.10299999999999999</v>
      </c>
      <c r="M64" s="105">
        <v>8.0000000000000002E-3</v>
      </c>
      <c r="N64" s="81">
        <v>2.927</v>
      </c>
      <c r="O64" s="81">
        <v>4.8499999999999996</v>
      </c>
      <c r="P64" s="81">
        <v>0.06</v>
      </c>
      <c r="Q64" s="81">
        <v>0.02</v>
      </c>
      <c r="R64" s="81">
        <v>194</v>
      </c>
      <c r="S64" s="81">
        <v>20</v>
      </c>
      <c r="T64" s="81">
        <v>20</v>
      </c>
      <c r="U64" s="81">
        <v>538</v>
      </c>
      <c r="V64" s="81">
        <v>1041</v>
      </c>
      <c r="W64" s="81">
        <v>97</v>
      </c>
      <c r="X64" s="81">
        <v>866</v>
      </c>
      <c r="Y64" s="81">
        <v>12047</v>
      </c>
      <c r="AB64" s="105"/>
      <c r="AE64" s="81" t="s">
        <v>485</v>
      </c>
      <c r="AF64" s="253">
        <f t="shared" si="0"/>
        <v>72.093023255813947</v>
      </c>
    </row>
    <row r="65" spans="1:32">
      <c r="A65" s="81" t="s">
        <v>486</v>
      </c>
      <c r="B65" s="81">
        <v>1703</v>
      </c>
      <c r="C65" s="81">
        <v>17</v>
      </c>
      <c r="D65" s="81">
        <v>1111</v>
      </c>
      <c r="E65" s="81">
        <v>19</v>
      </c>
      <c r="F65" s="81">
        <v>1146</v>
      </c>
      <c r="G65" s="81">
        <v>20</v>
      </c>
      <c r="H65" s="81">
        <v>1703</v>
      </c>
      <c r="I65" s="81">
        <v>17</v>
      </c>
      <c r="J65" s="81">
        <v>0.19500000000000001</v>
      </c>
      <c r="K65" s="105">
        <v>1.7000000000000001E-2</v>
      </c>
      <c r="L65" s="81">
        <v>0.104</v>
      </c>
      <c r="M65" s="105">
        <v>8.9999999999999993E-3</v>
      </c>
      <c r="N65" s="81">
        <v>2.7989999999999999</v>
      </c>
      <c r="O65" s="81">
        <v>5.14</v>
      </c>
      <c r="P65" s="81">
        <v>0.09</v>
      </c>
      <c r="Q65" s="81">
        <v>0</v>
      </c>
      <c r="R65" s="81">
        <v>92</v>
      </c>
      <c r="S65" s="81">
        <v>10</v>
      </c>
      <c r="T65" s="81">
        <v>18</v>
      </c>
      <c r="U65" s="81">
        <v>382</v>
      </c>
      <c r="V65" s="81">
        <v>458</v>
      </c>
      <c r="W65" s="81">
        <v>31</v>
      </c>
      <c r="X65" s="81">
        <v>880</v>
      </c>
      <c r="Y65" s="81">
        <v>12058</v>
      </c>
      <c r="AB65" s="105"/>
      <c r="AE65" s="81" t="s">
        <v>487</v>
      </c>
      <c r="AF65" s="253">
        <f t="shared" si="0"/>
        <v>67.293012331180265</v>
      </c>
    </row>
    <row r="66" spans="1:32">
      <c r="A66" s="81" t="s">
        <v>488</v>
      </c>
      <c r="B66" s="81">
        <v>1706</v>
      </c>
      <c r="C66" s="81">
        <v>22</v>
      </c>
      <c r="D66" s="81">
        <v>1397</v>
      </c>
      <c r="E66" s="81">
        <v>22</v>
      </c>
      <c r="F66" s="81">
        <v>1421</v>
      </c>
      <c r="G66" s="81">
        <v>23</v>
      </c>
      <c r="H66" s="81">
        <v>1706</v>
      </c>
      <c r="I66" s="81">
        <v>22</v>
      </c>
      <c r="J66" s="81">
        <v>0.247</v>
      </c>
      <c r="K66" s="105">
        <v>1.6E-2</v>
      </c>
      <c r="L66" s="81">
        <v>0.105</v>
      </c>
      <c r="M66" s="105">
        <v>1.2E-2</v>
      </c>
      <c r="N66" s="81">
        <v>3.5539999999999998</v>
      </c>
      <c r="O66" s="81">
        <v>4.05</v>
      </c>
      <c r="P66" s="81">
        <v>7.0000000000000007E-2</v>
      </c>
      <c r="Q66" s="81">
        <v>0</v>
      </c>
      <c r="R66" s="81">
        <v>112</v>
      </c>
      <c r="S66" s="81">
        <v>12</v>
      </c>
      <c r="T66" s="81">
        <v>14</v>
      </c>
      <c r="U66" s="81">
        <v>241</v>
      </c>
      <c r="V66" s="81">
        <v>521</v>
      </c>
      <c r="W66" s="81">
        <v>35</v>
      </c>
      <c r="X66" s="81">
        <v>247</v>
      </c>
      <c r="Y66" s="81">
        <v>12083</v>
      </c>
      <c r="AB66" s="105"/>
      <c r="AE66" s="81" t="s">
        <v>489</v>
      </c>
      <c r="AF66" s="253">
        <f t="shared" si="0"/>
        <v>83.294255568581477</v>
      </c>
    </row>
    <row r="67" spans="1:32">
      <c r="A67" s="81" t="s">
        <v>490</v>
      </c>
      <c r="B67" s="81">
        <v>1708</v>
      </c>
      <c r="C67" s="81">
        <v>21</v>
      </c>
      <c r="D67" s="81">
        <v>1708</v>
      </c>
      <c r="E67" s="81">
        <v>21</v>
      </c>
      <c r="F67" s="81">
        <v>1708</v>
      </c>
      <c r="G67" s="81">
        <v>21</v>
      </c>
      <c r="H67" s="81">
        <v>1698</v>
      </c>
      <c r="I67" s="81">
        <v>22</v>
      </c>
      <c r="J67" s="81">
        <v>0.30299999999999999</v>
      </c>
      <c r="K67" s="105">
        <v>1.2E-2</v>
      </c>
      <c r="L67" s="81">
        <v>0.104</v>
      </c>
      <c r="M67" s="105">
        <v>1.2E-2</v>
      </c>
      <c r="N67" s="81">
        <v>4.3540000000000001</v>
      </c>
      <c r="O67" s="81">
        <v>3.3</v>
      </c>
      <c r="P67" s="81">
        <v>0.04</v>
      </c>
      <c r="Q67" s="81">
        <v>0.01</v>
      </c>
      <c r="R67" s="81">
        <v>31</v>
      </c>
      <c r="S67" s="81">
        <v>3</v>
      </c>
      <c r="T67" s="81">
        <v>5</v>
      </c>
      <c r="U67" s="81">
        <v>62</v>
      </c>
      <c r="V67" s="81">
        <v>110</v>
      </c>
      <c r="W67" s="81">
        <v>32</v>
      </c>
      <c r="X67" s="81">
        <v>10</v>
      </c>
      <c r="Y67" s="81">
        <v>10217</v>
      </c>
      <c r="AB67" s="105"/>
      <c r="AE67" s="81" t="s">
        <v>491</v>
      </c>
      <c r="AF67" s="253">
        <f t="shared" si="0"/>
        <v>100.58892815076561</v>
      </c>
    </row>
    <row r="68" spans="1:32">
      <c r="A68" s="81" t="s">
        <v>492</v>
      </c>
      <c r="B68" s="81">
        <v>1713</v>
      </c>
      <c r="C68" s="81">
        <v>20</v>
      </c>
      <c r="D68" s="81">
        <v>1619</v>
      </c>
      <c r="E68" s="81">
        <v>17</v>
      </c>
      <c r="F68" s="81">
        <v>1628</v>
      </c>
      <c r="G68" s="81">
        <v>18</v>
      </c>
      <c r="H68" s="81">
        <v>1713</v>
      </c>
      <c r="I68" s="81">
        <v>20</v>
      </c>
      <c r="J68" s="81">
        <v>0.28699999999999998</v>
      </c>
      <c r="K68" s="105">
        <v>1.0999999999999999E-2</v>
      </c>
      <c r="L68" s="81">
        <v>0.105</v>
      </c>
      <c r="M68" s="105">
        <v>1.0999999999999999E-2</v>
      </c>
      <c r="N68" s="81">
        <v>4.1550000000000002</v>
      </c>
      <c r="O68" s="81">
        <v>3.48</v>
      </c>
      <c r="P68" s="81">
        <v>0.04</v>
      </c>
      <c r="Q68" s="81">
        <v>0.01</v>
      </c>
      <c r="R68" s="81">
        <v>66</v>
      </c>
      <c r="S68" s="81">
        <v>7</v>
      </c>
      <c r="T68" s="81">
        <v>8</v>
      </c>
      <c r="U68" s="81">
        <v>107</v>
      </c>
      <c r="V68" s="81">
        <v>251</v>
      </c>
      <c r="W68" s="81">
        <v>5</v>
      </c>
      <c r="X68" s="81">
        <v>49</v>
      </c>
      <c r="Y68" s="81">
        <v>7140</v>
      </c>
      <c r="AB68" s="105"/>
      <c r="AE68" s="81" t="s">
        <v>437</v>
      </c>
      <c r="AF68" s="253">
        <f t="shared" si="0"/>
        <v>95.037945125510802</v>
      </c>
    </row>
    <row r="69" spans="1:32">
      <c r="A69" s="81" t="s">
        <v>493</v>
      </c>
      <c r="B69" s="81">
        <v>1733</v>
      </c>
      <c r="C69" s="81">
        <v>7</v>
      </c>
      <c r="D69" s="81">
        <v>1648</v>
      </c>
      <c r="E69" s="81">
        <v>14</v>
      </c>
      <c r="F69" s="81">
        <v>1656</v>
      </c>
      <c r="G69" s="81">
        <v>15</v>
      </c>
      <c r="H69" s="81">
        <v>1733</v>
      </c>
      <c r="I69" s="81">
        <v>7</v>
      </c>
      <c r="J69" s="81">
        <v>0.29299999999999998</v>
      </c>
      <c r="K69" s="105">
        <v>8.9999999999999993E-3</v>
      </c>
      <c r="L69" s="81">
        <v>0.106</v>
      </c>
      <c r="M69" s="105">
        <v>8.0000000000000002E-3</v>
      </c>
      <c r="N69" s="81">
        <v>4.2839999999999998</v>
      </c>
      <c r="O69" s="81">
        <v>3.41</v>
      </c>
      <c r="P69" s="81">
        <v>0.03</v>
      </c>
      <c r="Q69" s="81">
        <v>0</v>
      </c>
      <c r="R69" s="81">
        <v>90</v>
      </c>
      <c r="S69" s="81">
        <v>10</v>
      </c>
      <c r="T69" s="81">
        <v>7</v>
      </c>
      <c r="U69" s="81">
        <v>89</v>
      </c>
      <c r="V69" s="81">
        <v>320</v>
      </c>
      <c r="W69" s="81">
        <v>5</v>
      </c>
      <c r="X69" s="81">
        <v>24</v>
      </c>
      <c r="Y69" s="81">
        <v>12520</v>
      </c>
      <c r="AB69" s="105"/>
      <c r="AE69" s="81" t="s">
        <v>437</v>
      </c>
      <c r="AF69" s="253">
        <f t="shared" si="0"/>
        <v>95.55683785343335</v>
      </c>
    </row>
    <row r="70" spans="1:32">
      <c r="A70" s="81" t="s">
        <v>494</v>
      </c>
      <c r="B70" s="81">
        <v>1750</v>
      </c>
      <c r="C70" s="81">
        <v>19</v>
      </c>
      <c r="D70" s="81">
        <v>1750</v>
      </c>
      <c r="E70" s="81">
        <v>19</v>
      </c>
      <c r="F70" s="81">
        <v>1751</v>
      </c>
      <c r="G70" s="81">
        <v>19</v>
      </c>
      <c r="H70" s="81">
        <v>1765</v>
      </c>
      <c r="I70" s="81">
        <v>27</v>
      </c>
      <c r="J70" s="81">
        <v>0.312</v>
      </c>
      <c r="K70" s="105">
        <v>1.0999999999999999E-2</v>
      </c>
      <c r="L70" s="81">
        <v>0.108</v>
      </c>
      <c r="M70" s="105">
        <v>1.4999999999999999E-2</v>
      </c>
      <c r="N70" s="81">
        <v>4.6459999999999999</v>
      </c>
      <c r="O70" s="81">
        <v>3.2</v>
      </c>
      <c r="P70" s="81">
        <v>0.04</v>
      </c>
      <c r="Q70" s="81">
        <v>0.01</v>
      </c>
      <c r="R70" s="81">
        <v>39</v>
      </c>
      <c r="S70" s="81">
        <v>4</v>
      </c>
      <c r="T70" s="81">
        <v>7</v>
      </c>
      <c r="U70" s="81">
        <v>81</v>
      </c>
      <c r="V70" s="81">
        <v>134</v>
      </c>
      <c r="W70" s="81">
        <v>3</v>
      </c>
      <c r="X70" s="81">
        <v>33</v>
      </c>
      <c r="Y70" s="81">
        <v>10010</v>
      </c>
      <c r="AB70" s="105"/>
      <c r="AE70" s="81" t="s">
        <v>495</v>
      </c>
      <c r="AF70" s="253">
        <f t="shared" si="0"/>
        <v>99.206798866855522</v>
      </c>
    </row>
    <row r="71" spans="1:32">
      <c r="A71" s="81" t="s">
        <v>496</v>
      </c>
      <c r="B71" s="81">
        <v>1750</v>
      </c>
      <c r="C71" s="81">
        <v>12</v>
      </c>
      <c r="D71" s="81">
        <v>1069</v>
      </c>
      <c r="E71" s="81">
        <v>13</v>
      </c>
      <c r="F71" s="81">
        <v>1108</v>
      </c>
      <c r="G71" s="81">
        <v>14</v>
      </c>
      <c r="H71" s="81">
        <v>1750</v>
      </c>
      <c r="I71" s="81">
        <v>12</v>
      </c>
      <c r="J71" s="81">
        <v>0.187</v>
      </c>
      <c r="K71" s="105">
        <v>1.2999999999999999E-2</v>
      </c>
      <c r="L71" s="81">
        <v>0.107</v>
      </c>
      <c r="M71" s="105">
        <v>1.2999999999999999E-2</v>
      </c>
      <c r="N71" s="81">
        <v>2.7669999999999999</v>
      </c>
      <c r="O71" s="81">
        <v>5.33</v>
      </c>
      <c r="P71" s="81">
        <v>7.0000000000000007E-2</v>
      </c>
      <c r="Q71" s="81">
        <v>0.06</v>
      </c>
      <c r="R71" s="81">
        <v>145</v>
      </c>
      <c r="S71" s="81">
        <v>16</v>
      </c>
      <c r="T71" s="81">
        <v>18</v>
      </c>
      <c r="U71" s="81">
        <v>372</v>
      </c>
      <c r="V71" s="81">
        <v>761</v>
      </c>
      <c r="W71" s="81">
        <v>131</v>
      </c>
      <c r="X71" s="81">
        <v>819</v>
      </c>
      <c r="Y71" s="81">
        <v>11700</v>
      </c>
      <c r="AB71" s="105"/>
      <c r="AE71" s="81" t="s">
        <v>497</v>
      </c>
      <c r="AF71" s="253">
        <f t="shared" si="0"/>
        <v>63.31428571428571</v>
      </c>
    </row>
    <row r="72" spans="1:32">
      <c r="A72" s="81" t="s">
        <v>498</v>
      </c>
      <c r="B72" s="81">
        <v>1781</v>
      </c>
      <c r="C72" s="81">
        <v>12</v>
      </c>
      <c r="D72" s="81">
        <v>1660</v>
      </c>
      <c r="E72" s="81">
        <v>20</v>
      </c>
      <c r="F72" s="81">
        <v>1672</v>
      </c>
      <c r="G72" s="81">
        <v>21</v>
      </c>
      <c r="H72" s="81">
        <v>1781</v>
      </c>
      <c r="I72" s="81">
        <v>12</v>
      </c>
      <c r="J72" s="81">
        <v>0.29599999999999999</v>
      </c>
      <c r="K72" s="105">
        <v>1.2E-2</v>
      </c>
      <c r="L72" s="81">
        <v>0.109</v>
      </c>
      <c r="M72" s="105">
        <v>1.2999999999999999E-2</v>
      </c>
      <c r="N72" s="81">
        <v>4.4470000000000001</v>
      </c>
      <c r="O72" s="81">
        <v>3.38</v>
      </c>
      <c r="P72" s="81">
        <v>0.04</v>
      </c>
      <c r="Q72" s="81">
        <v>0</v>
      </c>
      <c r="R72" s="81">
        <v>53</v>
      </c>
      <c r="S72" s="81">
        <v>6</v>
      </c>
      <c r="T72" s="81">
        <v>11</v>
      </c>
      <c r="U72" s="81">
        <v>125</v>
      </c>
      <c r="V72" s="81">
        <v>178</v>
      </c>
      <c r="W72" s="81">
        <v>13</v>
      </c>
      <c r="X72" s="81">
        <v>152</v>
      </c>
      <c r="Y72" s="81">
        <v>9866</v>
      </c>
      <c r="AB72" s="105"/>
      <c r="AE72" s="81" t="s">
        <v>429</v>
      </c>
      <c r="AF72" s="253">
        <f t="shared" si="0"/>
        <v>93.879842784952274</v>
      </c>
    </row>
    <row r="73" spans="1:32">
      <c r="A73" s="81" t="s">
        <v>499</v>
      </c>
      <c r="B73" s="81">
        <v>1782</v>
      </c>
      <c r="C73" s="81">
        <v>15</v>
      </c>
      <c r="D73" s="81">
        <v>1513</v>
      </c>
      <c r="E73" s="81">
        <v>15</v>
      </c>
      <c r="F73" s="81">
        <v>1536</v>
      </c>
      <c r="G73" s="81">
        <v>15</v>
      </c>
      <c r="H73" s="81">
        <v>1782</v>
      </c>
      <c r="I73" s="81">
        <v>15</v>
      </c>
      <c r="J73" s="81">
        <v>0.26900000000000002</v>
      </c>
      <c r="K73" s="105">
        <v>0.01</v>
      </c>
      <c r="L73" s="81">
        <v>0.109</v>
      </c>
      <c r="M73" s="105">
        <v>8.0000000000000002E-3</v>
      </c>
      <c r="N73" s="81">
        <v>4.0439999999999996</v>
      </c>
      <c r="O73" s="81">
        <v>3.72</v>
      </c>
      <c r="P73" s="81">
        <v>0.04</v>
      </c>
      <c r="Q73" s="81">
        <v>0.01</v>
      </c>
      <c r="R73" s="81">
        <v>109</v>
      </c>
      <c r="S73" s="81">
        <v>12</v>
      </c>
      <c r="T73" s="81">
        <v>8</v>
      </c>
      <c r="U73" s="81">
        <v>141</v>
      </c>
      <c r="V73" s="81">
        <v>434</v>
      </c>
      <c r="W73" s="81">
        <v>8</v>
      </c>
      <c r="X73" s="81">
        <v>303</v>
      </c>
      <c r="Y73" s="81">
        <v>11656</v>
      </c>
      <c r="AB73" s="105"/>
      <c r="AE73" s="81" t="s">
        <v>429</v>
      </c>
      <c r="AF73" s="253">
        <f t="shared" si="0"/>
        <v>86.195286195286187</v>
      </c>
    </row>
    <row r="74" spans="1:32">
      <c r="A74" s="81" t="s">
        <v>500</v>
      </c>
      <c r="B74" s="81">
        <v>1790</v>
      </c>
      <c r="C74" s="81">
        <v>16</v>
      </c>
      <c r="D74" s="81">
        <v>1790</v>
      </c>
      <c r="E74" s="81">
        <v>16</v>
      </c>
      <c r="F74" s="81">
        <v>1790</v>
      </c>
      <c r="G74" s="81">
        <v>16</v>
      </c>
      <c r="H74" s="81">
        <v>1793</v>
      </c>
      <c r="I74" s="81">
        <v>10</v>
      </c>
      <c r="J74" s="81">
        <v>0.32</v>
      </c>
      <c r="K74" s="105">
        <v>8.9999999999999993E-3</v>
      </c>
      <c r="L74" s="81">
        <v>0.11</v>
      </c>
      <c r="M74" s="105">
        <v>6.0000000000000001E-3</v>
      </c>
      <c r="N74" s="81">
        <v>4.8380000000000001</v>
      </c>
      <c r="O74" s="81">
        <v>3.12</v>
      </c>
      <c r="P74" s="81">
        <v>0.03</v>
      </c>
      <c r="Q74" s="81">
        <v>0</v>
      </c>
      <c r="R74" s="81">
        <v>118</v>
      </c>
      <c r="S74" s="81">
        <v>13</v>
      </c>
      <c r="T74" s="81">
        <v>7</v>
      </c>
      <c r="U74" s="81">
        <v>82</v>
      </c>
      <c r="V74" s="81">
        <v>376</v>
      </c>
      <c r="W74" s="81">
        <v>9</v>
      </c>
      <c r="X74" s="81">
        <v>19</v>
      </c>
      <c r="Y74" s="81">
        <v>12387</v>
      </c>
      <c r="AB74" s="105"/>
      <c r="AE74" s="81" t="s">
        <v>148</v>
      </c>
      <c r="AF74" s="253">
        <f t="shared" si="0"/>
        <v>99.832682654768547</v>
      </c>
    </row>
    <row r="75" spans="1:32">
      <c r="A75" s="81" t="s">
        <v>501</v>
      </c>
      <c r="B75" s="81">
        <v>1791</v>
      </c>
      <c r="C75" s="81">
        <v>17</v>
      </c>
      <c r="D75" s="81">
        <v>1791</v>
      </c>
      <c r="E75" s="81">
        <v>17</v>
      </c>
      <c r="F75" s="81">
        <v>1791</v>
      </c>
      <c r="G75" s="81">
        <v>17</v>
      </c>
      <c r="H75" s="81">
        <v>1788</v>
      </c>
      <c r="I75" s="81">
        <v>9</v>
      </c>
      <c r="J75" s="81">
        <v>0.32</v>
      </c>
      <c r="K75" s="105">
        <v>0.01</v>
      </c>
      <c r="L75" s="81">
        <v>0.109</v>
      </c>
      <c r="M75" s="105">
        <v>8.9999999999999993E-3</v>
      </c>
      <c r="N75" s="81">
        <v>4.8280000000000003</v>
      </c>
      <c r="O75" s="81">
        <v>3.12</v>
      </c>
      <c r="P75" s="81">
        <v>0.03</v>
      </c>
      <c r="Q75" s="81">
        <v>0.02</v>
      </c>
      <c r="R75" s="81">
        <v>51</v>
      </c>
      <c r="S75" s="81">
        <v>6</v>
      </c>
      <c r="T75" s="81">
        <v>8</v>
      </c>
      <c r="U75" s="81">
        <v>83</v>
      </c>
      <c r="V75" s="81">
        <v>164</v>
      </c>
      <c r="W75" s="81">
        <v>6</v>
      </c>
      <c r="X75" s="81">
        <v>7</v>
      </c>
      <c r="Y75" s="81">
        <v>10840</v>
      </c>
      <c r="AB75" s="105"/>
      <c r="AE75" s="81" t="s">
        <v>148</v>
      </c>
      <c r="AF75" s="253">
        <f t="shared" si="0"/>
        <v>100.16778523489933</v>
      </c>
    </row>
    <row r="76" spans="1:32">
      <c r="A76" s="81" t="s">
        <v>502</v>
      </c>
      <c r="B76" s="81">
        <v>1796</v>
      </c>
      <c r="C76" s="81">
        <v>15</v>
      </c>
      <c r="D76" s="81">
        <v>1722</v>
      </c>
      <c r="E76" s="81">
        <v>22</v>
      </c>
      <c r="F76" s="81">
        <v>1730</v>
      </c>
      <c r="G76" s="81">
        <v>22</v>
      </c>
      <c r="H76" s="81">
        <v>1796</v>
      </c>
      <c r="I76" s="81">
        <v>15</v>
      </c>
      <c r="J76" s="81">
        <v>0.308</v>
      </c>
      <c r="K76" s="105">
        <v>1.2999999999999999E-2</v>
      </c>
      <c r="L76" s="81">
        <v>0.11</v>
      </c>
      <c r="M76" s="105">
        <v>1.7000000000000001E-2</v>
      </c>
      <c r="N76" s="81">
        <v>4.6609999999999996</v>
      </c>
      <c r="O76" s="81">
        <v>3.25</v>
      </c>
      <c r="P76" s="81">
        <v>0.04</v>
      </c>
      <c r="Q76" s="81">
        <v>0.02</v>
      </c>
      <c r="R76" s="81">
        <v>25</v>
      </c>
      <c r="S76" s="81">
        <v>3</v>
      </c>
      <c r="T76" s="81">
        <v>5</v>
      </c>
      <c r="U76" s="81">
        <v>56</v>
      </c>
      <c r="V76" s="81">
        <v>80</v>
      </c>
      <c r="W76" s="81">
        <v>21</v>
      </c>
      <c r="X76" s="81">
        <v>82</v>
      </c>
      <c r="Y76" s="81">
        <v>10698</v>
      </c>
      <c r="AB76" s="105"/>
      <c r="AE76" s="81" t="s">
        <v>503</v>
      </c>
      <c r="AF76" s="253">
        <f t="shared" si="0"/>
        <v>96.325167037861917</v>
      </c>
    </row>
    <row r="77" spans="1:32">
      <c r="A77" s="81" t="s">
        <v>504</v>
      </c>
      <c r="B77" s="81">
        <v>1798</v>
      </c>
      <c r="C77" s="81">
        <v>15</v>
      </c>
      <c r="D77" s="81">
        <v>1798</v>
      </c>
      <c r="E77" s="81">
        <v>15</v>
      </c>
      <c r="F77" s="81">
        <v>1799</v>
      </c>
      <c r="G77" s="81">
        <v>15</v>
      </c>
      <c r="H77" s="81">
        <v>1801</v>
      </c>
      <c r="I77" s="81">
        <v>7</v>
      </c>
      <c r="J77" s="81">
        <v>0.32200000000000001</v>
      </c>
      <c r="K77" s="105">
        <v>8.9999999999999993E-3</v>
      </c>
      <c r="L77" s="81">
        <v>0.11</v>
      </c>
      <c r="M77" s="105">
        <v>8.0000000000000002E-3</v>
      </c>
      <c r="N77" s="81">
        <v>4.8840000000000003</v>
      </c>
      <c r="O77" s="81">
        <v>3.11</v>
      </c>
      <c r="P77" s="81">
        <v>0.03</v>
      </c>
      <c r="Q77" s="81">
        <v>0.01</v>
      </c>
      <c r="R77" s="81">
        <v>67</v>
      </c>
      <c r="S77" s="81">
        <v>7</v>
      </c>
      <c r="T77" s="81">
        <v>4</v>
      </c>
      <c r="U77" s="81">
        <v>47</v>
      </c>
      <c r="V77" s="81">
        <v>216</v>
      </c>
      <c r="W77" s="81">
        <v>10</v>
      </c>
      <c r="X77" s="81">
        <v>4</v>
      </c>
      <c r="Y77" s="81">
        <v>12420</v>
      </c>
      <c r="AB77" s="105"/>
      <c r="AE77" s="81" t="s">
        <v>148</v>
      </c>
      <c r="AF77" s="253">
        <f t="shared" si="0"/>
        <v>99.888950583009432</v>
      </c>
    </row>
    <row r="78" spans="1:32">
      <c r="A78" s="81" t="s">
        <v>505</v>
      </c>
      <c r="B78" s="81">
        <v>1801</v>
      </c>
      <c r="C78" s="81">
        <v>17</v>
      </c>
      <c r="D78" s="81">
        <v>1783</v>
      </c>
      <c r="E78" s="81">
        <v>30</v>
      </c>
      <c r="F78" s="81">
        <v>1785</v>
      </c>
      <c r="G78" s="81">
        <v>31</v>
      </c>
      <c r="H78" s="81">
        <v>1801</v>
      </c>
      <c r="I78" s="81">
        <v>17</v>
      </c>
      <c r="J78" s="81">
        <v>0.31900000000000001</v>
      </c>
      <c r="K78" s="105">
        <v>1.7000000000000001E-2</v>
      </c>
      <c r="L78" s="81">
        <v>0.11</v>
      </c>
      <c r="M78" s="105">
        <v>1.7999999999999999E-2</v>
      </c>
      <c r="N78" s="81">
        <v>4.8410000000000002</v>
      </c>
      <c r="O78" s="81">
        <v>3.14</v>
      </c>
      <c r="P78" s="81">
        <v>0.05</v>
      </c>
      <c r="Q78" s="81">
        <v>0.02</v>
      </c>
      <c r="R78" s="81">
        <v>25</v>
      </c>
      <c r="S78" s="81">
        <v>3</v>
      </c>
      <c r="T78" s="81">
        <v>5</v>
      </c>
      <c r="U78" s="81">
        <v>57</v>
      </c>
      <c r="V78" s="81">
        <v>79</v>
      </c>
      <c r="W78" s="81">
        <v>57</v>
      </c>
      <c r="X78" s="81">
        <v>1750</v>
      </c>
      <c r="Y78" s="81">
        <v>10405</v>
      </c>
      <c r="AB78" s="105"/>
      <c r="AE78" s="81" t="s">
        <v>506</v>
      </c>
      <c r="AF78" s="253">
        <f t="shared" si="0"/>
        <v>99.111604664075514</v>
      </c>
    </row>
    <row r="79" spans="1:32">
      <c r="A79" s="81" t="s">
        <v>507</v>
      </c>
      <c r="B79" s="81">
        <v>1803</v>
      </c>
      <c r="C79" s="81">
        <v>7</v>
      </c>
      <c r="D79" s="81">
        <v>1552</v>
      </c>
      <c r="E79" s="81">
        <v>13</v>
      </c>
      <c r="F79" s="81">
        <v>1575</v>
      </c>
      <c r="G79" s="81">
        <v>14</v>
      </c>
      <c r="H79" s="81">
        <v>1803</v>
      </c>
      <c r="I79" s="81">
        <v>7</v>
      </c>
      <c r="J79" s="81">
        <v>0.27700000000000002</v>
      </c>
      <c r="K79" s="105">
        <v>8.9999999999999993E-3</v>
      </c>
      <c r="L79" s="81">
        <v>0.11</v>
      </c>
      <c r="M79" s="105">
        <v>7.0000000000000001E-3</v>
      </c>
      <c r="N79" s="81">
        <v>4.2060000000000004</v>
      </c>
      <c r="O79" s="81">
        <v>3.61</v>
      </c>
      <c r="P79" s="81">
        <v>0.03</v>
      </c>
      <c r="Q79" s="81">
        <v>0</v>
      </c>
      <c r="R79" s="81">
        <v>88</v>
      </c>
      <c r="S79" s="81">
        <v>10</v>
      </c>
      <c r="T79" s="81">
        <v>22</v>
      </c>
      <c r="U79" s="81">
        <v>286</v>
      </c>
      <c r="V79" s="81">
        <v>334</v>
      </c>
      <c r="W79" s="81">
        <v>34</v>
      </c>
      <c r="X79" s="81">
        <v>2976</v>
      </c>
      <c r="Y79" s="81">
        <v>10882</v>
      </c>
      <c r="AB79" s="105"/>
      <c r="AE79" s="81" t="s">
        <v>508</v>
      </c>
      <c r="AF79" s="253">
        <f t="shared" si="0"/>
        <v>87.354409317803658</v>
      </c>
    </row>
    <row r="80" spans="1:32">
      <c r="A80" s="81" t="s">
        <v>509</v>
      </c>
      <c r="B80" s="81">
        <v>1811</v>
      </c>
      <c r="C80" s="81">
        <v>21</v>
      </c>
      <c r="D80" s="81">
        <v>1163</v>
      </c>
      <c r="E80" s="81">
        <v>14</v>
      </c>
      <c r="F80" s="81">
        <v>1205</v>
      </c>
      <c r="G80" s="81">
        <v>15</v>
      </c>
      <c r="H80" s="81">
        <v>1811</v>
      </c>
      <c r="I80" s="81">
        <v>21</v>
      </c>
      <c r="J80" s="81">
        <v>0.20599999999999999</v>
      </c>
      <c r="K80" s="105">
        <v>1.2E-2</v>
      </c>
      <c r="L80" s="81">
        <v>0.111</v>
      </c>
      <c r="M80" s="105">
        <v>1.0999999999999999E-2</v>
      </c>
      <c r="N80" s="81">
        <v>3.137</v>
      </c>
      <c r="O80" s="81">
        <v>4.87</v>
      </c>
      <c r="P80" s="81">
        <v>0.06</v>
      </c>
      <c r="Q80" s="81">
        <v>0.06</v>
      </c>
      <c r="R80" s="81">
        <v>200</v>
      </c>
      <c r="S80" s="81">
        <v>22</v>
      </c>
      <c r="T80" s="81">
        <v>13</v>
      </c>
      <c r="U80" s="81">
        <v>308</v>
      </c>
      <c r="V80" s="81">
        <v>929</v>
      </c>
      <c r="W80" s="81">
        <v>79</v>
      </c>
      <c r="X80" s="81">
        <v>889</v>
      </c>
      <c r="Y80" s="81">
        <v>13669</v>
      </c>
      <c r="AB80" s="105"/>
      <c r="AE80" s="81" t="s">
        <v>439</v>
      </c>
      <c r="AF80" s="253">
        <f t="shared" si="0"/>
        <v>66.537824406405292</v>
      </c>
    </row>
    <row r="81" spans="1:32">
      <c r="A81" s="81" t="s">
        <v>510</v>
      </c>
      <c r="B81" s="81">
        <v>1825</v>
      </c>
      <c r="C81" s="81">
        <v>17</v>
      </c>
      <c r="D81" s="81">
        <v>1217</v>
      </c>
      <c r="E81" s="81">
        <v>17</v>
      </c>
      <c r="F81" s="81">
        <v>1259</v>
      </c>
      <c r="G81" s="81">
        <v>17</v>
      </c>
      <c r="H81" s="81">
        <v>1825</v>
      </c>
      <c r="I81" s="81">
        <v>17</v>
      </c>
      <c r="J81" s="81">
        <v>0.216</v>
      </c>
      <c r="K81" s="105">
        <v>1.4E-2</v>
      </c>
      <c r="L81" s="81">
        <v>0.112</v>
      </c>
      <c r="M81" s="105">
        <v>1.9E-2</v>
      </c>
      <c r="N81" s="81">
        <v>3.3170000000000002</v>
      </c>
      <c r="O81" s="81">
        <v>4.6399999999999997</v>
      </c>
      <c r="P81" s="81">
        <v>0.06</v>
      </c>
      <c r="Q81" s="81">
        <v>0.01</v>
      </c>
      <c r="R81" s="81">
        <v>40</v>
      </c>
      <c r="S81" s="81">
        <v>4</v>
      </c>
      <c r="T81" s="81">
        <v>10</v>
      </c>
      <c r="U81" s="81">
        <v>126</v>
      </c>
      <c r="V81" s="81">
        <v>196</v>
      </c>
      <c r="W81" s="81">
        <v>14</v>
      </c>
      <c r="X81" s="81">
        <v>37</v>
      </c>
      <c r="Y81" s="81">
        <v>8998</v>
      </c>
      <c r="AB81" s="105"/>
      <c r="AE81" s="81" t="s">
        <v>429</v>
      </c>
      <c r="AF81" s="253">
        <f t="shared" si="0"/>
        <v>68.986301369863014</v>
      </c>
    </row>
    <row r="82" spans="1:32">
      <c r="A82" s="81" t="s">
        <v>511</v>
      </c>
      <c r="B82" s="81">
        <v>1828</v>
      </c>
      <c r="C82" s="81">
        <v>12</v>
      </c>
      <c r="D82" s="81">
        <v>907</v>
      </c>
      <c r="E82" s="81">
        <v>14</v>
      </c>
      <c r="F82" s="81">
        <v>952</v>
      </c>
      <c r="G82" s="81">
        <v>16</v>
      </c>
      <c r="H82" s="81">
        <v>1828</v>
      </c>
      <c r="I82" s="81">
        <v>12</v>
      </c>
      <c r="J82" s="81">
        <v>0.159</v>
      </c>
      <c r="K82" s="105">
        <v>1.6E-2</v>
      </c>
      <c r="L82" s="81">
        <v>0.112</v>
      </c>
      <c r="M82" s="105">
        <v>1.4E-2</v>
      </c>
      <c r="N82" s="81">
        <v>2.452</v>
      </c>
      <c r="O82" s="81">
        <v>6.28</v>
      </c>
      <c r="P82" s="81">
        <v>0.1</v>
      </c>
      <c r="Q82" s="81">
        <v>7.0000000000000007E-2</v>
      </c>
      <c r="R82" s="81">
        <v>46</v>
      </c>
      <c r="S82" s="81">
        <v>5</v>
      </c>
      <c r="T82" s="81">
        <v>11</v>
      </c>
      <c r="U82" s="81">
        <v>243</v>
      </c>
      <c r="V82" s="81">
        <v>297</v>
      </c>
      <c r="W82" s="81">
        <v>16</v>
      </c>
      <c r="X82" s="81">
        <v>13023</v>
      </c>
      <c r="Y82" s="81">
        <v>9311</v>
      </c>
      <c r="AB82" s="105"/>
      <c r="AE82" s="81" t="s">
        <v>512</v>
      </c>
      <c r="AF82" s="253">
        <f t="shared" si="0"/>
        <v>52.078774617067836</v>
      </c>
    </row>
    <row r="83" spans="1:32">
      <c r="A83" s="81" t="s">
        <v>513</v>
      </c>
      <c r="B83" s="81">
        <v>1870</v>
      </c>
      <c r="C83" s="81">
        <v>19</v>
      </c>
      <c r="D83" s="81">
        <v>1849</v>
      </c>
      <c r="E83" s="81">
        <v>20</v>
      </c>
      <c r="F83" s="81">
        <v>1851</v>
      </c>
      <c r="G83" s="81">
        <v>20</v>
      </c>
      <c r="H83" s="81">
        <v>1870</v>
      </c>
      <c r="I83" s="81">
        <v>19</v>
      </c>
      <c r="J83" s="81">
        <v>0.33300000000000002</v>
      </c>
      <c r="K83" s="105">
        <v>1.0999999999999999E-2</v>
      </c>
      <c r="L83" s="81">
        <v>0.114</v>
      </c>
      <c r="M83" s="105">
        <v>1.0999999999999999E-2</v>
      </c>
      <c r="N83" s="81">
        <v>5.2450000000000001</v>
      </c>
      <c r="O83" s="81">
        <v>3.01</v>
      </c>
      <c r="P83" s="81">
        <v>0.03</v>
      </c>
      <c r="Q83" s="81">
        <v>0</v>
      </c>
      <c r="R83" s="81">
        <v>60</v>
      </c>
      <c r="S83" s="81">
        <v>7</v>
      </c>
      <c r="T83" s="81">
        <v>13</v>
      </c>
      <c r="U83" s="81">
        <v>133</v>
      </c>
      <c r="V83" s="81">
        <v>174</v>
      </c>
      <c r="W83" s="81">
        <v>20</v>
      </c>
      <c r="X83" s="81">
        <v>7</v>
      </c>
      <c r="Y83" s="81">
        <v>10221</v>
      </c>
      <c r="AB83" s="105"/>
      <c r="AE83" s="81" t="s">
        <v>228</v>
      </c>
      <c r="AF83" s="253">
        <f t="shared" si="0"/>
        <v>98.983957219251337</v>
      </c>
    </row>
    <row r="84" spans="1:32">
      <c r="A84" s="81" t="s">
        <v>514</v>
      </c>
      <c r="B84" s="81">
        <v>1876</v>
      </c>
      <c r="C84" s="81">
        <v>16</v>
      </c>
      <c r="D84" s="81">
        <v>1609</v>
      </c>
      <c r="E84" s="81">
        <v>16</v>
      </c>
      <c r="F84" s="81">
        <v>1635</v>
      </c>
      <c r="G84" s="81">
        <v>17</v>
      </c>
      <c r="H84" s="81">
        <v>1876</v>
      </c>
      <c r="I84" s="81">
        <v>16</v>
      </c>
      <c r="J84" s="81">
        <v>0.28899999999999998</v>
      </c>
      <c r="K84" s="105">
        <v>0.01</v>
      </c>
      <c r="L84" s="81">
        <v>0.115</v>
      </c>
      <c r="M84" s="105">
        <v>8.9999999999999993E-3</v>
      </c>
      <c r="N84" s="81">
        <v>4.5670000000000002</v>
      </c>
      <c r="O84" s="81">
        <v>3.46</v>
      </c>
      <c r="P84" s="81">
        <v>0.04</v>
      </c>
      <c r="Q84" s="81">
        <v>0</v>
      </c>
      <c r="R84" s="81">
        <v>55</v>
      </c>
      <c r="S84" s="81">
        <v>6</v>
      </c>
      <c r="T84" s="81">
        <v>24</v>
      </c>
      <c r="U84" s="81">
        <v>289</v>
      </c>
      <c r="V84" s="81">
        <v>189</v>
      </c>
      <c r="W84" s="81">
        <v>13</v>
      </c>
      <c r="X84" s="81">
        <v>98</v>
      </c>
      <c r="Y84" s="81">
        <v>12331</v>
      </c>
      <c r="AB84" s="105"/>
      <c r="AE84" s="81" t="s">
        <v>515</v>
      </c>
      <c r="AF84" s="253">
        <f t="shared" si="0"/>
        <v>87.153518123667368</v>
      </c>
    </row>
    <row r="85" spans="1:32">
      <c r="A85" s="81" t="s">
        <v>516</v>
      </c>
      <c r="B85" s="81">
        <v>1922</v>
      </c>
      <c r="C85" s="81">
        <v>20</v>
      </c>
      <c r="D85" s="81">
        <v>1880</v>
      </c>
      <c r="E85" s="81">
        <v>22</v>
      </c>
      <c r="F85" s="81">
        <v>1885</v>
      </c>
      <c r="G85" s="81">
        <v>22</v>
      </c>
      <c r="H85" s="81">
        <v>1922</v>
      </c>
      <c r="I85" s="81">
        <v>20</v>
      </c>
      <c r="J85" s="81">
        <v>0.34</v>
      </c>
      <c r="K85" s="105">
        <v>1.2E-2</v>
      </c>
      <c r="L85" s="81">
        <v>0.11799999999999999</v>
      </c>
      <c r="M85" s="105">
        <v>1.0999999999999999E-2</v>
      </c>
      <c r="N85" s="81">
        <v>5.5119999999999996</v>
      </c>
      <c r="O85" s="81">
        <v>2.94</v>
      </c>
      <c r="P85" s="81">
        <v>0.03</v>
      </c>
      <c r="Q85" s="81">
        <v>0</v>
      </c>
      <c r="R85" s="81">
        <v>64</v>
      </c>
      <c r="S85" s="81">
        <v>7</v>
      </c>
      <c r="T85" s="81">
        <v>9</v>
      </c>
      <c r="U85" s="81">
        <v>82</v>
      </c>
      <c r="V85" s="81">
        <v>179</v>
      </c>
      <c r="W85" s="81">
        <v>13</v>
      </c>
      <c r="X85" s="81">
        <v>47</v>
      </c>
      <c r="Y85" s="81">
        <v>10789</v>
      </c>
      <c r="AB85" s="105"/>
      <c r="AE85" s="81" t="s">
        <v>517</v>
      </c>
      <c r="AF85" s="253">
        <f t="shared" si="0"/>
        <v>98.074921956295526</v>
      </c>
    </row>
    <row r="86" spans="1:32">
      <c r="A86" s="81" t="s">
        <v>518</v>
      </c>
      <c r="B86" s="81">
        <v>1935</v>
      </c>
      <c r="C86" s="81">
        <v>27</v>
      </c>
      <c r="D86" s="81">
        <v>1510</v>
      </c>
      <c r="E86" s="81">
        <v>24</v>
      </c>
      <c r="F86" s="81">
        <v>1549</v>
      </c>
      <c r="G86" s="81">
        <v>25</v>
      </c>
      <c r="H86" s="81">
        <v>1935</v>
      </c>
      <c r="I86" s="81">
        <v>27</v>
      </c>
      <c r="J86" s="81">
        <v>0.27200000000000002</v>
      </c>
      <c r="K86" s="105">
        <v>1.6E-2</v>
      </c>
      <c r="L86" s="81">
        <v>0.11899999999999999</v>
      </c>
      <c r="M86" s="105">
        <v>1.4999999999999999E-2</v>
      </c>
      <c r="N86" s="81">
        <v>4.4400000000000004</v>
      </c>
      <c r="O86" s="81">
        <v>3.68</v>
      </c>
      <c r="P86" s="81">
        <v>0.06</v>
      </c>
      <c r="Q86" s="81">
        <v>0.03</v>
      </c>
      <c r="R86" s="81">
        <v>102</v>
      </c>
      <c r="S86" s="81">
        <v>12</v>
      </c>
      <c r="T86" s="81">
        <v>21</v>
      </c>
      <c r="U86" s="81">
        <v>295</v>
      </c>
      <c r="V86" s="81">
        <v>434</v>
      </c>
      <c r="W86" s="81">
        <v>19</v>
      </c>
      <c r="X86" s="81">
        <v>294</v>
      </c>
      <c r="Y86" s="81">
        <v>10759</v>
      </c>
      <c r="AB86" s="105"/>
      <c r="AE86" s="81" t="s">
        <v>439</v>
      </c>
      <c r="AF86" s="253">
        <f t="shared" si="0"/>
        <v>80.05167958656331</v>
      </c>
    </row>
    <row r="87" spans="1:32">
      <c r="A87" s="81" t="s">
        <v>519</v>
      </c>
      <c r="B87" s="81">
        <v>1987</v>
      </c>
      <c r="C87" s="81">
        <v>17</v>
      </c>
      <c r="D87" s="81">
        <v>1693</v>
      </c>
      <c r="E87" s="81">
        <v>21</v>
      </c>
      <c r="F87" s="81">
        <v>1725</v>
      </c>
      <c r="G87" s="81">
        <v>22</v>
      </c>
      <c r="H87" s="81">
        <v>1987</v>
      </c>
      <c r="I87" s="81">
        <v>17</v>
      </c>
      <c r="J87" s="81">
        <v>0.307</v>
      </c>
      <c r="K87" s="105">
        <v>1.2999999999999999E-2</v>
      </c>
      <c r="L87" s="81">
        <v>0.122</v>
      </c>
      <c r="M87" s="105">
        <v>0.01</v>
      </c>
      <c r="N87" s="81">
        <v>5.165</v>
      </c>
      <c r="O87" s="81">
        <v>3.26</v>
      </c>
      <c r="P87" s="81">
        <v>0.04</v>
      </c>
      <c r="Q87" s="81">
        <v>0.02</v>
      </c>
      <c r="R87" s="81">
        <v>85</v>
      </c>
      <c r="S87" s="81">
        <v>10</v>
      </c>
      <c r="T87" s="81">
        <v>9</v>
      </c>
      <c r="U87" s="81">
        <v>116</v>
      </c>
      <c r="V87" s="81">
        <v>274</v>
      </c>
      <c r="W87" s="81">
        <v>13</v>
      </c>
      <c r="X87" s="81">
        <v>98</v>
      </c>
      <c r="Y87" s="81">
        <v>11026</v>
      </c>
      <c r="AB87" s="105"/>
      <c r="AE87" s="81" t="s">
        <v>473</v>
      </c>
      <c r="AF87" s="253">
        <f t="shared" si="0"/>
        <v>86.814292903875184</v>
      </c>
    </row>
    <row r="88" spans="1:32">
      <c r="A88" s="81" t="s">
        <v>520</v>
      </c>
      <c r="B88" s="81">
        <v>2359</v>
      </c>
      <c r="C88" s="81">
        <v>9</v>
      </c>
      <c r="D88" s="81">
        <v>1761</v>
      </c>
      <c r="E88" s="81">
        <v>22</v>
      </c>
      <c r="F88" s="81">
        <v>1841</v>
      </c>
      <c r="G88" s="81">
        <v>24</v>
      </c>
      <c r="H88" s="81">
        <v>2359</v>
      </c>
      <c r="I88" s="81">
        <v>9</v>
      </c>
      <c r="J88" s="81">
        <v>0.33100000000000002</v>
      </c>
      <c r="K88" s="105">
        <v>1.2999999999999999E-2</v>
      </c>
      <c r="L88" s="81">
        <v>0.151</v>
      </c>
      <c r="M88" s="105">
        <v>5.0000000000000001E-3</v>
      </c>
      <c r="N88" s="81">
        <v>6.89</v>
      </c>
      <c r="O88" s="81">
        <v>3.03</v>
      </c>
      <c r="P88" s="81">
        <v>0.04</v>
      </c>
      <c r="Q88" s="81">
        <v>0</v>
      </c>
      <c r="R88" s="81">
        <v>155</v>
      </c>
      <c r="S88" s="81">
        <v>23</v>
      </c>
      <c r="T88" s="81">
        <v>13</v>
      </c>
      <c r="U88" s="81">
        <v>176</v>
      </c>
      <c r="V88" s="81">
        <v>474</v>
      </c>
      <c r="W88" s="81">
        <v>16</v>
      </c>
      <c r="X88" s="81">
        <v>317</v>
      </c>
      <c r="Y88" s="81">
        <v>11573</v>
      </c>
      <c r="AB88" s="105"/>
      <c r="AE88" s="81" t="s">
        <v>429</v>
      </c>
      <c r="AF88" s="253">
        <f t="shared" si="0"/>
        <v>78.041543026706222</v>
      </c>
    </row>
    <row r="89" spans="1:32">
      <c r="A89" s="81" t="s">
        <v>521</v>
      </c>
      <c r="B89" s="81">
        <v>2487</v>
      </c>
      <c r="C89" s="81">
        <v>32</v>
      </c>
      <c r="D89" s="81">
        <v>2487</v>
      </c>
      <c r="E89" s="81">
        <v>32</v>
      </c>
      <c r="F89" s="81">
        <v>2487</v>
      </c>
      <c r="G89" s="81">
        <v>29</v>
      </c>
      <c r="H89" s="81">
        <v>2479</v>
      </c>
      <c r="I89" s="81">
        <v>11</v>
      </c>
      <c r="J89" s="81">
        <v>0.47099999999999997</v>
      </c>
      <c r="K89" s="105">
        <v>1.2E-2</v>
      </c>
      <c r="L89" s="81">
        <v>0.16200000000000001</v>
      </c>
      <c r="M89" s="105">
        <v>1.2999999999999999E-2</v>
      </c>
      <c r="N89" s="81">
        <v>10.529</v>
      </c>
      <c r="O89" s="81">
        <v>2.12</v>
      </c>
      <c r="P89" s="81">
        <v>0.03</v>
      </c>
      <c r="Q89" s="81">
        <v>0.02</v>
      </c>
      <c r="R89" s="81">
        <v>94</v>
      </c>
      <c r="S89" s="81">
        <v>15</v>
      </c>
      <c r="T89" s="81">
        <v>11</v>
      </c>
      <c r="U89" s="81">
        <v>80</v>
      </c>
      <c r="V89" s="81">
        <v>196</v>
      </c>
      <c r="W89" s="81">
        <v>8</v>
      </c>
      <c r="X89" s="81">
        <v>15</v>
      </c>
      <c r="Y89" s="81">
        <v>12035</v>
      </c>
      <c r="AB89" s="81">
        <v>43</v>
      </c>
      <c r="AC89" s="81">
        <v>0.13300000000000001</v>
      </c>
      <c r="AD89" s="105">
        <v>1.7000000000000001E-2</v>
      </c>
      <c r="AE89" s="81" t="s">
        <v>148</v>
      </c>
      <c r="AF89" s="253">
        <f t="shared" si="0"/>
        <v>100.32271077047197</v>
      </c>
    </row>
    <row r="90" spans="1:32">
      <c r="A90" s="81" t="s">
        <v>522</v>
      </c>
      <c r="B90" s="81">
        <v>2631</v>
      </c>
      <c r="C90" s="81">
        <v>7</v>
      </c>
      <c r="D90" s="81">
        <v>2580</v>
      </c>
      <c r="E90" s="81">
        <v>30</v>
      </c>
      <c r="F90" s="81">
        <v>2593</v>
      </c>
      <c r="G90" s="81">
        <v>27</v>
      </c>
      <c r="H90" s="81">
        <v>2631</v>
      </c>
      <c r="I90" s="81">
        <v>7</v>
      </c>
      <c r="J90" s="81">
        <v>0.495</v>
      </c>
      <c r="K90" s="105">
        <v>0.01</v>
      </c>
      <c r="L90" s="81">
        <v>0.17799999999999999</v>
      </c>
      <c r="M90" s="105">
        <v>8.0000000000000002E-3</v>
      </c>
      <c r="N90" s="81">
        <v>12.125</v>
      </c>
      <c r="O90" s="81">
        <v>2.02</v>
      </c>
      <c r="P90" s="81">
        <v>0.02</v>
      </c>
      <c r="Q90" s="81">
        <v>0.01</v>
      </c>
      <c r="R90" s="81">
        <v>110</v>
      </c>
      <c r="S90" s="81">
        <v>20</v>
      </c>
      <c r="T90" s="81">
        <v>9</v>
      </c>
      <c r="U90" s="81">
        <v>72</v>
      </c>
      <c r="V90" s="81">
        <v>221</v>
      </c>
      <c r="W90" s="81">
        <v>5</v>
      </c>
      <c r="X90" s="81">
        <v>143</v>
      </c>
      <c r="Y90" s="81">
        <v>10514</v>
      </c>
      <c r="AB90" s="81">
        <v>39</v>
      </c>
      <c r="AC90" s="81">
        <v>0.128</v>
      </c>
      <c r="AD90" s="105">
        <v>1.6E-2</v>
      </c>
      <c r="AE90" s="81" t="s">
        <v>523</v>
      </c>
      <c r="AF90" s="253">
        <f t="shared" si="0"/>
        <v>98.555682250095018</v>
      </c>
    </row>
    <row r="91" spans="1:32">
      <c r="A91" s="81" t="s">
        <v>524</v>
      </c>
      <c r="B91" s="81">
        <v>2729</v>
      </c>
      <c r="C91" s="81">
        <v>7</v>
      </c>
      <c r="D91" s="81">
        <v>2153</v>
      </c>
      <c r="E91" s="81">
        <v>24</v>
      </c>
      <c r="F91" s="81">
        <v>2270</v>
      </c>
      <c r="G91" s="81">
        <v>24</v>
      </c>
      <c r="H91" s="81">
        <v>2729</v>
      </c>
      <c r="I91" s="81">
        <v>7</v>
      </c>
      <c r="J91" s="81">
        <v>0.42199999999999999</v>
      </c>
      <c r="K91" s="105">
        <v>1.0999999999999999E-2</v>
      </c>
      <c r="L91" s="81">
        <v>0.189</v>
      </c>
      <c r="M91" s="105">
        <v>8.0000000000000002E-3</v>
      </c>
      <c r="N91" s="81">
        <v>10.971</v>
      </c>
      <c r="O91" s="81">
        <v>2.37</v>
      </c>
      <c r="P91" s="81">
        <v>0.03</v>
      </c>
      <c r="Q91" s="81">
        <v>0.03</v>
      </c>
      <c r="R91" s="81">
        <v>130</v>
      </c>
      <c r="S91" s="81">
        <v>25</v>
      </c>
      <c r="T91" s="81">
        <v>26</v>
      </c>
      <c r="U91" s="81">
        <v>224</v>
      </c>
      <c r="V91" s="81">
        <v>305</v>
      </c>
      <c r="W91" s="81">
        <v>9</v>
      </c>
      <c r="X91" s="81">
        <v>412</v>
      </c>
      <c r="Y91" s="81">
        <v>9740</v>
      </c>
      <c r="AB91" s="81">
        <v>37</v>
      </c>
      <c r="AC91" s="81">
        <v>0.111</v>
      </c>
      <c r="AD91" s="105">
        <v>1.7999999999999999E-2</v>
      </c>
      <c r="AE91" s="81" t="s">
        <v>429</v>
      </c>
      <c r="AF91" s="253">
        <f t="shared" si="0"/>
        <v>83.180652253572745</v>
      </c>
    </row>
    <row r="92" spans="1:32">
      <c r="A92" s="81" t="s">
        <v>525</v>
      </c>
      <c r="B92" s="81">
        <v>358</v>
      </c>
      <c r="C92" s="81">
        <v>5</v>
      </c>
      <c r="D92" s="81">
        <v>358</v>
      </c>
      <c r="E92" s="81">
        <v>5</v>
      </c>
      <c r="F92" s="81">
        <v>369</v>
      </c>
      <c r="G92" s="81">
        <v>5</v>
      </c>
      <c r="H92" s="81">
        <v>1106</v>
      </c>
      <c r="I92" s="81">
        <v>16</v>
      </c>
      <c r="J92" s="81">
        <v>5.8999999999999997E-2</v>
      </c>
      <c r="K92" s="105">
        <v>1.4E-2</v>
      </c>
      <c r="L92" s="81">
        <v>7.5999999999999998E-2</v>
      </c>
      <c r="M92" s="105">
        <v>1.6E-2</v>
      </c>
      <c r="N92" s="81">
        <v>0.62</v>
      </c>
      <c r="O92" s="81">
        <v>16.989999999999998</v>
      </c>
      <c r="P92" s="81">
        <v>0.23</v>
      </c>
      <c r="Q92" s="81">
        <v>0.12</v>
      </c>
      <c r="R92" s="81">
        <v>61</v>
      </c>
      <c r="S92" s="81">
        <v>5</v>
      </c>
      <c r="T92" s="81">
        <v>13</v>
      </c>
      <c r="U92" s="81">
        <v>971</v>
      </c>
      <c r="V92" s="81">
        <v>1096</v>
      </c>
      <c r="W92" s="81">
        <v>32</v>
      </c>
      <c r="X92" s="81">
        <v>1439</v>
      </c>
      <c r="Y92" s="81">
        <v>11895</v>
      </c>
      <c r="AB92" s="81">
        <v>6</v>
      </c>
      <c r="AC92" s="81">
        <v>1.4E-2</v>
      </c>
      <c r="AD92" s="105">
        <v>0.02</v>
      </c>
      <c r="AE92" s="81" t="s">
        <v>142</v>
      </c>
      <c r="AF92" s="253">
        <f t="shared" si="0"/>
        <v>33.363471971066907</v>
      </c>
    </row>
    <row r="93" spans="1:32">
      <c r="A93" s="81" t="s">
        <v>526</v>
      </c>
      <c r="B93" s="81">
        <v>450</v>
      </c>
      <c r="C93" s="81">
        <v>6</v>
      </c>
      <c r="D93" s="81">
        <v>450</v>
      </c>
      <c r="E93" s="81">
        <v>6</v>
      </c>
      <c r="F93" s="81">
        <v>451</v>
      </c>
      <c r="G93" s="81">
        <v>6</v>
      </c>
      <c r="H93" s="81">
        <v>572</v>
      </c>
      <c r="I93" s="81">
        <v>37</v>
      </c>
      <c r="J93" s="81">
        <v>7.2999999999999995E-2</v>
      </c>
      <c r="K93" s="105">
        <v>1.2999999999999999E-2</v>
      </c>
      <c r="L93" s="81">
        <v>5.8999999999999997E-2</v>
      </c>
      <c r="M93" s="105">
        <v>1.7000000000000001E-2</v>
      </c>
      <c r="N93" s="81">
        <v>0.59099999999999997</v>
      </c>
      <c r="O93" s="81">
        <v>13.79</v>
      </c>
      <c r="P93" s="81">
        <v>0.18</v>
      </c>
      <c r="Q93" s="81">
        <v>0.01</v>
      </c>
      <c r="R93" s="81">
        <v>34</v>
      </c>
      <c r="S93" s="81">
        <v>2</v>
      </c>
      <c r="T93" s="81">
        <v>3</v>
      </c>
      <c r="U93" s="81">
        <v>108</v>
      </c>
      <c r="V93" s="81">
        <v>484</v>
      </c>
      <c r="W93" s="81">
        <v>3</v>
      </c>
      <c r="X93" s="81">
        <v>316</v>
      </c>
      <c r="Y93" s="81">
        <v>12141</v>
      </c>
      <c r="AB93" s="81">
        <v>11</v>
      </c>
      <c r="AC93" s="81">
        <v>1.6E-2</v>
      </c>
      <c r="AD93" s="105">
        <v>2.9000000000000001E-2</v>
      </c>
      <c r="AE93" s="81" t="s">
        <v>527</v>
      </c>
      <c r="AF93" s="253">
        <f t="shared" si="0"/>
        <v>78.84615384615384</v>
      </c>
    </row>
    <row r="94" spans="1:32">
      <c r="A94" s="81" t="s">
        <v>528</v>
      </c>
      <c r="B94" s="81">
        <v>482</v>
      </c>
      <c r="C94" s="81">
        <v>7</v>
      </c>
      <c r="D94" s="81">
        <v>482</v>
      </c>
      <c r="E94" s="81">
        <v>7</v>
      </c>
      <c r="F94" s="81">
        <v>484</v>
      </c>
      <c r="G94" s="81">
        <v>8</v>
      </c>
      <c r="H94" s="81">
        <v>633</v>
      </c>
      <c r="I94" s="81">
        <v>22</v>
      </c>
      <c r="J94" s="81">
        <v>7.8E-2</v>
      </c>
      <c r="K94" s="105">
        <v>1.6E-2</v>
      </c>
      <c r="L94" s="81">
        <v>6.0999999999999999E-2</v>
      </c>
      <c r="M94" s="105">
        <v>0.01</v>
      </c>
      <c r="N94" s="81">
        <v>0.65400000000000003</v>
      </c>
      <c r="O94" s="81">
        <v>12.81</v>
      </c>
      <c r="P94" s="81">
        <v>0.2</v>
      </c>
      <c r="Q94" s="81">
        <v>0.01</v>
      </c>
      <c r="R94" s="81">
        <v>98</v>
      </c>
      <c r="S94" s="81">
        <v>6</v>
      </c>
      <c r="T94" s="81">
        <v>6</v>
      </c>
      <c r="U94" s="81">
        <v>689</v>
      </c>
      <c r="V94" s="81">
        <v>1442</v>
      </c>
      <c r="W94" s="81">
        <v>25</v>
      </c>
      <c r="X94" s="81">
        <v>692</v>
      </c>
      <c r="Y94" s="81">
        <v>12412</v>
      </c>
      <c r="AB94" s="81">
        <v>4</v>
      </c>
      <c r="AC94" s="81">
        <v>2.3E-2</v>
      </c>
      <c r="AD94" s="105">
        <v>2.4E-2</v>
      </c>
      <c r="AE94" s="81" t="s">
        <v>155</v>
      </c>
      <c r="AF94" s="253">
        <f t="shared" si="0"/>
        <v>76.461295418641399</v>
      </c>
    </row>
    <row r="95" spans="1:32">
      <c r="A95" s="81" t="s">
        <v>529</v>
      </c>
      <c r="B95" s="81">
        <v>521</v>
      </c>
      <c r="C95" s="81">
        <v>9</v>
      </c>
      <c r="D95" s="81">
        <v>521</v>
      </c>
      <c r="E95" s="81">
        <v>9</v>
      </c>
      <c r="F95" s="81">
        <v>525</v>
      </c>
      <c r="G95" s="81">
        <v>10</v>
      </c>
      <c r="H95" s="81">
        <v>762</v>
      </c>
      <c r="I95" s="81">
        <v>35</v>
      </c>
      <c r="J95" s="81">
        <v>8.5000000000000006E-2</v>
      </c>
      <c r="K95" s="105">
        <v>1.7999999999999999E-2</v>
      </c>
      <c r="L95" s="81">
        <v>6.5000000000000002E-2</v>
      </c>
      <c r="M95" s="105">
        <v>1.6E-2</v>
      </c>
      <c r="N95" s="81">
        <v>0.75600000000000001</v>
      </c>
      <c r="O95" s="81">
        <v>11.79</v>
      </c>
      <c r="P95" s="81">
        <v>0.22</v>
      </c>
      <c r="Q95" s="81">
        <v>0</v>
      </c>
      <c r="R95" s="81">
        <v>58</v>
      </c>
      <c r="S95" s="81">
        <v>4</v>
      </c>
      <c r="T95" s="81">
        <v>2</v>
      </c>
      <c r="U95" s="81">
        <v>322</v>
      </c>
      <c r="V95" s="81">
        <v>666</v>
      </c>
      <c r="W95" s="81">
        <v>14</v>
      </c>
      <c r="X95" s="81">
        <v>423</v>
      </c>
      <c r="Y95" s="81">
        <v>14371</v>
      </c>
      <c r="AB95" s="81">
        <v>4</v>
      </c>
      <c r="AC95" s="81">
        <v>2.4E-2</v>
      </c>
      <c r="AD95" s="105">
        <v>2.3E-2</v>
      </c>
      <c r="AE95" s="81" t="s">
        <v>530</v>
      </c>
      <c r="AF95" s="253">
        <f t="shared" si="0"/>
        <v>68.897637795275585</v>
      </c>
    </row>
    <row r="96" spans="1:32">
      <c r="A96" s="81" t="s">
        <v>531</v>
      </c>
      <c r="B96" s="81">
        <v>536</v>
      </c>
      <c r="C96" s="81">
        <v>8</v>
      </c>
      <c r="D96" s="81">
        <v>536</v>
      </c>
      <c r="E96" s="81">
        <v>8</v>
      </c>
      <c r="F96" s="81">
        <v>536</v>
      </c>
      <c r="G96" s="81">
        <v>8</v>
      </c>
      <c r="H96" s="81">
        <v>565</v>
      </c>
      <c r="I96" s="81">
        <v>30</v>
      </c>
      <c r="J96" s="81">
        <v>8.6999999999999994E-2</v>
      </c>
      <c r="K96" s="105">
        <v>1.4E-2</v>
      </c>
      <c r="L96" s="81">
        <v>5.8999999999999997E-2</v>
      </c>
      <c r="M96" s="105">
        <v>2.8000000000000001E-2</v>
      </c>
      <c r="N96" s="81">
        <v>0.70499999999999996</v>
      </c>
      <c r="O96" s="81">
        <v>11.53</v>
      </c>
      <c r="P96" s="81">
        <v>0.17</v>
      </c>
      <c r="Q96" s="81">
        <v>0</v>
      </c>
      <c r="R96" s="81">
        <v>23</v>
      </c>
      <c r="S96" s="81">
        <v>1</v>
      </c>
      <c r="T96" s="81">
        <v>5</v>
      </c>
      <c r="U96" s="81">
        <v>180</v>
      </c>
      <c r="V96" s="81">
        <v>265</v>
      </c>
      <c r="W96" s="81">
        <v>7</v>
      </c>
      <c r="X96" s="81">
        <v>892</v>
      </c>
      <c r="Y96" s="81">
        <v>10987</v>
      </c>
      <c r="AB96" s="81">
        <v>12</v>
      </c>
      <c r="AC96" s="81">
        <v>8.0000000000000002E-3</v>
      </c>
      <c r="AD96" s="105">
        <v>2.8000000000000001E-2</v>
      </c>
      <c r="AE96" s="81" t="s">
        <v>148</v>
      </c>
      <c r="AF96" s="253">
        <f t="shared" si="0"/>
        <v>94.86725663716814</v>
      </c>
    </row>
    <row r="97" spans="1:32">
      <c r="A97" s="81" t="s">
        <v>532</v>
      </c>
      <c r="B97" s="81">
        <v>544</v>
      </c>
      <c r="C97" s="81">
        <v>5</v>
      </c>
      <c r="D97" s="81">
        <v>544</v>
      </c>
      <c r="E97" s="81">
        <v>5</v>
      </c>
      <c r="F97" s="81">
        <v>544</v>
      </c>
      <c r="G97" s="81">
        <v>5</v>
      </c>
      <c r="H97" s="81">
        <v>555</v>
      </c>
      <c r="I97" s="81">
        <v>27</v>
      </c>
      <c r="J97" s="81">
        <v>8.7999999999999995E-2</v>
      </c>
      <c r="K97" s="105">
        <v>8.9999999999999993E-3</v>
      </c>
      <c r="L97" s="81">
        <v>5.8999999999999997E-2</v>
      </c>
      <c r="M97" s="105">
        <v>1.2999999999999999E-2</v>
      </c>
      <c r="N97" s="81">
        <v>0.71299999999999997</v>
      </c>
      <c r="O97" s="81">
        <v>11.35</v>
      </c>
      <c r="P97" s="81">
        <v>0.1</v>
      </c>
      <c r="Q97" s="81">
        <v>0</v>
      </c>
      <c r="R97" s="81">
        <v>21</v>
      </c>
      <c r="S97" s="81">
        <v>1</v>
      </c>
      <c r="T97" s="81">
        <v>3</v>
      </c>
      <c r="U97" s="81">
        <v>120</v>
      </c>
      <c r="V97" s="81">
        <v>236</v>
      </c>
      <c r="W97" s="81">
        <v>11</v>
      </c>
      <c r="X97" s="81">
        <v>23</v>
      </c>
      <c r="Y97" s="81">
        <v>10414</v>
      </c>
      <c r="AC97" s="81">
        <v>4.7E-2</v>
      </c>
      <c r="AD97" s="105">
        <v>2.7E-2</v>
      </c>
      <c r="AE97" s="81" t="s">
        <v>148</v>
      </c>
      <c r="AF97" s="253">
        <f t="shared" si="0"/>
        <v>98.018018018018012</v>
      </c>
    </row>
    <row r="98" spans="1:32">
      <c r="A98" s="81" t="s">
        <v>533</v>
      </c>
      <c r="B98" s="81">
        <v>556</v>
      </c>
      <c r="C98" s="81">
        <v>5</v>
      </c>
      <c r="D98" s="81">
        <v>556</v>
      </c>
      <c r="E98" s="81">
        <v>5</v>
      </c>
      <c r="F98" s="81">
        <v>557</v>
      </c>
      <c r="G98" s="81">
        <v>5</v>
      </c>
      <c r="H98" s="81">
        <v>628</v>
      </c>
      <c r="I98" s="81">
        <v>33</v>
      </c>
      <c r="J98" s="81">
        <v>0.09</v>
      </c>
      <c r="K98" s="105">
        <v>0.01</v>
      </c>
      <c r="L98" s="81">
        <v>6.0999999999999999E-2</v>
      </c>
      <c r="M98" s="105">
        <v>1.6E-2</v>
      </c>
      <c r="N98" s="81">
        <v>0.755</v>
      </c>
      <c r="O98" s="81">
        <v>11.08</v>
      </c>
      <c r="P98" s="81">
        <v>0.11</v>
      </c>
      <c r="Q98" s="81">
        <v>0.01</v>
      </c>
      <c r="R98" s="81">
        <v>23</v>
      </c>
      <c r="S98" s="81">
        <v>1</v>
      </c>
      <c r="T98" s="81">
        <v>2</v>
      </c>
      <c r="U98" s="81">
        <v>74</v>
      </c>
      <c r="V98" s="81">
        <v>246</v>
      </c>
      <c r="W98" s="81">
        <v>4</v>
      </c>
      <c r="X98" s="81">
        <v>9</v>
      </c>
      <c r="Y98" s="81">
        <v>13003</v>
      </c>
      <c r="AB98" s="81">
        <v>12</v>
      </c>
      <c r="AC98" s="81">
        <v>5.1999999999999998E-2</v>
      </c>
      <c r="AD98" s="105">
        <v>2.3E-2</v>
      </c>
      <c r="AE98" s="81" t="s">
        <v>534</v>
      </c>
      <c r="AF98" s="253">
        <f t="shared" si="0"/>
        <v>88.69426751592357</v>
      </c>
    </row>
    <row r="99" spans="1:32">
      <c r="A99" s="81" t="s">
        <v>535</v>
      </c>
      <c r="B99" s="81">
        <v>557</v>
      </c>
      <c r="C99" s="81">
        <v>4</v>
      </c>
      <c r="D99" s="81">
        <v>557</v>
      </c>
      <c r="E99" s="81">
        <v>4</v>
      </c>
      <c r="F99" s="81">
        <v>558</v>
      </c>
      <c r="G99" s="81">
        <v>4</v>
      </c>
      <c r="H99" s="81">
        <v>609</v>
      </c>
      <c r="I99" s="81">
        <v>32</v>
      </c>
      <c r="J99" s="81">
        <v>0.09</v>
      </c>
      <c r="K99" s="105">
        <v>8.0000000000000002E-3</v>
      </c>
      <c r="L99" s="81">
        <v>0.06</v>
      </c>
      <c r="M99" s="105">
        <v>1.4999999999999999E-2</v>
      </c>
      <c r="N99" s="81">
        <v>0.75</v>
      </c>
      <c r="O99" s="81">
        <v>11.06</v>
      </c>
      <c r="P99" s="81">
        <v>0.09</v>
      </c>
      <c r="Q99" s="81">
        <v>0.02</v>
      </c>
      <c r="R99" s="81">
        <v>40</v>
      </c>
      <c r="S99" s="81">
        <v>2</v>
      </c>
      <c r="T99" s="81">
        <v>7</v>
      </c>
      <c r="U99" s="81">
        <v>239</v>
      </c>
      <c r="V99" s="81">
        <v>420</v>
      </c>
      <c r="W99" s="81">
        <v>8</v>
      </c>
      <c r="X99" s="81">
        <v>531</v>
      </c>
      <c r="Y99" s="81">
        <v>10445</v>
      </c>
      <c r="AB99" s="81">
        <v>9</v>
      </c>
      <c r="AC99" s="81">
        <v>3.6999999999999998E-2</v>
      </c>
      <c r="AD99" s="105">
        <v>3.5000000000000003E-2</v>
      </c>
      <c r="AE99" s="81" t="s">
        <v>148</v>
      </c>
      <c r="AF99" s="253">
        <f t="shared" si="0"/>
        <v>91.62561576354679</v>
      </c>
    </row>
    <row r="100" spans="1:32">
      <c r="A100" s="81" t="s">
        <v>536</v>
      </c>
      <c r="B100" s="81">
        <v>559</v>
      </c>
      <c r="C100" s="81">
        <v>29</v>
      </c>
      <c r="D100" s="81">
        <v>347</v>
      </c>
      <c r="E100" s="81">
        <v>10</v>
      </c>
      <c r="F100" s="81">
        <v>349</v>
      </c>
      <c r="G100" s="81">
        <v>10</v>
      </c>
      <c r="H100" s="81">
        <v>559</v>
      </c>
      <c r="I100" s="81">
        <v>29</v>
      </c>
      <c r="J100" s="81">
        <v>5.6000000000000001E-2</v>
      </c>
      <c r="K100" s="105">
        <v>2.8000000000000001E-2</v>
      </c>
      <c r="L100" s="81">
        <v>5.8999999999999997E-2</v>
      </c>
      <c r="M100" s="105">
        <v>1.2999999999999999E-2</v>
      </c>
      <c r="N100" s="81">
        <v>0.45100000000000001</v>
      </c>
      <c r="O100" s="81">
        <v>17.96</v>
      </c>
      <c r="P100" s="81">
        <v>0.5</v>
      </c>
      <c r="Q100" s="81">
        <v>0.02</v>
      </c>
      <c r="R100" s="81">
        <v>131</v>
      </c>
      <c r="S100" s="81">
        <v>8</v>
      </c>
      <c r="T100" s="81">
        <v>4</v>
      </c>
      <c r="U100" s="81">
        <v>488</v>
      </c>
      <c r="V100" s="81">
        <v>2208</v>
      </c>
      <c r="W100" s="81">
        <v>14</v>
      </c>
      <c r="X100" s="81">
        <v>2626</v>
      </c>
      <c r="Y100" s="81">
        <v>8853</v>
      </c>
      <c r="AB100" s="81">
        <v>5</v>
      </c>
      <c r="AC100" s="81">
        <v>2.5000000000000001E-2</v>
      </c>
      <c r="AD100" s="105">
        <v>2.9000000000000001E-2</v>
      </c>
      <c r="AE100" s="81" t="s">
        <v>537</v>
      </c>
      <c r="AF100" s="253">
        <f t="shared" si="0"/>
        <v>62.432915921288014</v>
      </c>
    </row>
    <row r="101" spans="1:32">
      <c r="A101" s="81" t="s">
        <v>538</v>
      </c>
      <c r="B101" s="81">
        <v>561</v>
      </c>
      <c r="C101" s="81">
        <v>5</v>
      </c>
      <c r="D101" s="81">
        <v>561</v>
      </c>
      <c r="E101" s="81">
        <v>5</v>
      </c>
      <c r="F101" s="81">
        <v>562</v>
      </c>
      <c r="G101" s="81">
        <v>5</v>
      </c>
      <c r="H101" s="81">
        <v>584</v>
      </c>
      <c r="I101" s="81">
        <v>21</v>
      </c>
      <c r="J101" s="81">
        <v>9.0999999999999998E-2</v>
      </c>
      <c r="K101" s="105">
        <v>8.0000000000000002E-3</v>
      </c>
      <c r="L101" s="81">
        <v>5.8999999999999997E-2</v>
      </c>
      <c r="M101" s="105">
        <v>8.9999999999999993E-3</v>
      </c>
      <c r="N101" s="81">
        <v>0.747</v>
      </c>
      <c r="O101" s="81">
        <v>10.98</v>
      </c>
      <c r="P101" s="81">
        <v>0.09</v>
      </c>
      <c r="Q101" s="81">
        <v>0</v>
      </c>
      <c r="R101" s="81">
        <v>112</v>
      </c>
      <c r="S101" s="81">
        <v>7</v>
      </c>
      <c r="T101" s="81">
        <v>1</v>
      </c>
      <c r="U101" s="81">
        <v>175</v>
      </c>
      <c r="V101" s="81">
        <v>1170</v>
      </c>
      <c r="W101" s="81">
        <v>11</v>
      </c>
      <c r="X101" s="81">
        <v>230</v>
      </c>
      <c r="Y101" s="81">
        <v>15451</v>
      </c>
      <c r="AB101" s="81">
        <v>5</v>
      </c>
      <c r="AC101" s="81">
        <v>2.8000000000000001E-2</v>
      </c>
      <c r="AD101" s="105">
        <v>2.1999999999999999E-2</v>
      </c>
      <c r="AE101" s="81" t="s">
        <v>539</v>
      </c>
      <c r="AF101" s="253">
        <f t="shared" si="0"/>
        <v>96.232876712328761</v>
      </c>
    </row>
    <row r="102" spans="1:32">
      <c r="A102" s="81" t="s">
        <v>540</v>
      </c>
      <c r="B102" s="81">
        <v>570</v>
      </c>
      <c r="C102" s="81">
        <v>8</v>
      </c>
      <c r="D102" s="81">
        <v>570</v>
      </c>
      <c r="E102" s="81">
        <v>8</v>
      </c>
      <c r="F102" s="81">
        <v>576</v>
      </c>
      <c r="G102" s="81">
        <v>8</v>
      </c>
      <c r="H102" s="81">
        <v>870</v>
      </c>
      <c r="I102" s="81">
        <v>54</v>
      </c>
      <c r="J102" s="81">
        <v>9.2999999999999999E-2</v>
      </c>
      <c r="K102" s="105">
        <v>1.2999999999999999E-2</v>
      </c>
      <c r="L102" s="81">
        <v>6.8000000000000005E-2</v>
      </c>
      <c r="M102" s="105">
        <v>2.5999999999999999E-2</v>
      </c>
      <c r="N102" s="81">
        <v>0.876</v>
      </c>
      <c r="O102" s="81">
        <v>10.71</v>
      </c>
      <c r="P102" s="81">
        <v>0.14000000000000001</v>
      </c>
      <c r="Q102" s="81">
        <v>0.03</v>
      </c>
      <c r="R102" s="81">
        <v>31</v>
      </c>
      <c r="S102" s="81">
        <v>2</v>
      </c>
      <c r="T102" s="81">
        <v>6</v>
      </c>
      <c r="U102" s="81">
        <v>229</v>
      </c>
      <c r="V102" s="81">
        <v>362</v>
      </c>
      <c r="W102" s="81">
        <v>15</v>
      </c>
      <c r="X102" s="81">
        <v>567</v>
      </c>
      <c r="Y102" s="81">
        <v>12147</v>
      </c>
      <c r="AB102" s="81">
        <v>13</v>
      </c>
      <c r="AC102" s="81">
        <v>6.0000000000000001E-3</v>
      </c>
      <c r="AD102" s="105">
        <v>3.3000000000000002E-2</v>
      </c>
      <c r="AE102" s="81" t="s">
        <v>163</v>
      </c>
      <c r="AF102" s="253">
        <f t="shared" si="0"/>
        <v>66.206896551724142</v>
      </c>
    </row>
    <row r="103" spans="1:32">
      <c r="A103" s="81" t="s">
        <v>541</v>
      </c>
      <c r="B103" s="81">
        <v>590</v>
      </c>
      <c r="C103" s="81">
        <v>7</v>
      </c>
      <c r="D103" s="81">
        <v>590</v>
      </c>
      <c r="E103" s="81">
        <v>7</v>
      </c>
      <c r="F103" s="81">
        <v>591</v>
      </c>
      <c r="G103" s="81">
        <v>7</v>
      </c>
      <c r="H103" s="81">
        <v>612</v>
      </c>
      <c r="I103" s="81">
        <v>47</v>
      </c>
      <c r="J103" s="81">
        <v>9.6000000000000002E-2</v>
      </c>
      <c r="K103" s="105">
        <v>1.2999999999999999E-2</v>
      </c>
      <c r="L103" s="81">
        <v>0.06</v>
      </c>
      <c r="M103" s="105">
        <v>2.1999999999999999E-2</v>
      </c>
      <c r="N103" s="81">
        <v>0.79700000000000004</v>
      </c>
      <c r="O103" s="81">
        <v>10.42</v>
      </c>
      <c r="P103" s="81">
        <v>0.13</v>
      </c>
      <c r="Q103" s="81">
        <v>0.02</v>
      </c>
      <c r="R103" s="81">
        <v>44</v>
      </c>
      <c r="S103" s="81">
        <v>3</v>
      </c>
      <c r="T103" s="81">
        <v>5</v>
      </c>
      <c r="U103" s="81">
        <v>167</v>
      </c>
      <c r="V103" s="81">
        <v>434</v>
      </c>
      <c r="W103" s="81">
        <v>7</v>
      </c>
      <c r="X103" s="81">
        <v>37</v>
      </c>
      <c r="Y103" s="81">
        <v>14101</v>
      </c>
      <c r="AB103" s="81">
        <v>15</v>
      </c>
      <c r="AC103" s="81">
        <v>7.2999999999999995E-2</v>
      </c>
      <c r="AD103" s="105">
        <v>6.2E-2</v>
      </c>
      <c r="AE103" s="81" t="s">
        <v>542</v>
      </c>
      <c r="AF103" s="253">
        <f t="shared" si="0"/>
        <v>96.568627450980387</v>
      </c>
    </row>
    <row r="104" spans="1:32">
      <c r="A104" s="81" t="s">
        <v>543</v>
      </c>
      <c r="B104" s="81">
        <v>591</v>
      </c>
      <c r="C104" s="81">
        <v>7</v>
      </c>
      <c r="D104" s="81">
        <v>591</v>
      </c>
      <c r="E104" s="81">
        <v>7</v>
      </c>
      <c r="F104" s="81">
        <v>598</v>
      </c>
      <c r="G104" s="81">
        <v>8</v>
      </c>
      <c r="H104" s="81">
        <v>923</v>
      </c>
      <c r="I104" s="81">
        <v>43</v>
      </c>
      <c r="J104" s="81">
        <v>9.7000000000000003E-2</v>
      </c>
      <c r="K104" s="105">
        <v>1.2999999999999999E-2</v>
      </c>
      <c r="L104" s="81">
        <v>7.0000000000000007E-2</v>
      </c>
      <c r="M104" s="105">
        <v>2.1000000000000001E-2</v>
      </c>
      <c r="N104" s="81">
        <v>0.93600000000000005</v>
      </c>
      <c r="O104" s="81">
        <v>10.28</v>
      </c>
      <c r="P104" s="81">
        <v>0.13</v>
      </c>
      <c r="Q104" s="81">
        <v>0.03</v>
      </c>
      <c r="R104" s="81">
        <v>39</v>
      </c>
      <c r="S104" s="81">
        <v>3</v>
      </c>
      <c r="T104" s="81">
        <v>9</v>
      </c>
      <c r="U104" s="81">
        <v>332</v>
      </c>
      <c r="V104" s="81">
        <v>383</v>
      </c>
      <c r="W104" s="81">
        <v>5</v>
      </c>
      <c r="X104" s="81">
        <v>103</v>
      </c>
      <c r="Y104" s="81">
        <v>12667</v>
      </c>
      <c r="AB104" s="81">
        <v>14</v>
      </c>
      <c r="AC104" s="81">
        <v>5.8000000000000003E-2</v>
      </c>
      <c r="AD104" s="105">
        <v>1.9E-2</v>
      </c>
      <c r="AE104" s="81" t="s">
        <v>422</v>
      </c>
      <c r="AF104" s="253">
        <f t="shared" si="0"/>
        <v>64.788732394366207</v>
      </c>
    </row>
    <row r="105" spans="1:32">
      <c r="A105" s="81" t="s">
        <v>544</v>
      </c>
      <c r="B105" s="81">
        <v>609</v>
      </c>
      <c r="C105" s="81">
        <v>6</v>
      </c>
      <c r="D105" s="81">
        <v>609</v>
      </c>
      <c r="E105" s="81">
        <v>6</v>
      </c>
      <c r="F105" s="81">
        <v>611</v>
      </c>
      <c r="G105" s="81">
        <v>6</v>
      </c>
      <c r="H105" s="81">
        <v>735</v>
      </c>
      <c r="I105" s="81">
        <v>35</v>
      </c>
      <c r="J105" s="81">
        <v>0.1</v>
      </c>
      <c r="K105" s="105">
        <v>0.01</v>
      </c>
      <c r="L105" s="81">
        <v>6.4000000000000001E-2</v>
      </c>
      <c r="M105" s="105">
        <v>1.6E-2</v>
      </c>
      <c r="N105" s="81">
        <v>0.875</v>
      </c>
      <c r="O105" s="81">
        <v>10.050000000000001</v>
      </c>
      <c r="P105" s="81">
        <v>0.1</v>
      </c>
      <c r="Q105" s="81">
        <v>0.02</v>
      </c>
      <c r="R105" s="81">
        <v>25</v>
      </c>
      <c r="S105" s="81">
        <v>2</v>
      </c>
      <c r="T105" s="81">
        <v>3</v>
      </c>
      <c r="U105" s="81">
        <v>98</v>
      </c>
      <c r="V105" s="81">
        <v>254</v>
      </c>
      <c r="W105" s="81">
        <v>8</v>
      </c>
      <c r="X105" s="81">
        <v>19</v>
      </c>
      <c r="Y105" s="81">
        <v>12618</v>
      </c>
      <c r="AB105" s="81">
        <v>11</v>
      </c>
      <c r="AC105" s="81">
        <v>2.4E-2</v>
      </c>
      <c r="AD105" s="105">
        <v>4.3999999999999997E-2</v>
      </c>
      <c r="AE105" s="81" t="s">
        <v>163</v>
      </c>
      <c r="AF105" s="253">
        <f t="shared" si="0"/>
        <v>83.129251700680271</v>
      </c>
    </row>
    <row r="106" spans="1:32">
      <c r="A106" s="81" t="s">
        <v>545</v>
      </c>
      <c r="B106" s="81">
        <v>621</v>
      </c>
      <c r="C106" s="81">
        <v>10</v>
      </c>
      <c r="D106" s="81">
        <v>621</v>
      </c>
      <c r="E106" s="81">
        <v>10</v>
      </c>
      <c r="F106" s="81">
        <v>626</v>
      </c>
      <c r="G106" s="81">
        <v>10</v>
      </c>
      <c r="H106" s="81">
        <v>868</v>
      </c>
      <c r="I106" s="81">
        <v>30</v>
      </c>
      <c r="J106" s="81">
        <v>0.10199999999999999</v>
      </c>
      <c r="K106" s="105">
        <v>1.6E-2</v>
      </c>
      <c r="L106" s="81">
        <v>6.8000000000000005E-2</v>
      </c>
      <c r="M106" s="105">
        <v>2.9000000000000001E-2</v>
      </c>
      <c r="N106" s="81">
        <v>0.95599999999999996</v>
      </c>
      <c r="O106" s="81">
        <v>9.8000000000000007</v>
      </c>
      <c r="P106" s="81">
        <v>0.15</v>
      </c>
      <c r="Q106" s="81">
        <v>0.01</v>
      </c>
      <c r="R106" s="81">
        <v>13</v>
      </c>
      <c r="S106" s="81">
        <v>1</v>
      </c>
      <c r="T106" s="81">
        <v>0</v>
      </c>
      <c r="U106" s="81">
        <v>5</v>
      </c>
      <c r="V106" s="81">
        <v>122</v>
      </c>
      <c r="W106" s="81">
        <v>5</v>
      </c>
      <c r="X106" s="81">
        <v>9</v>
      </c>
      <c r="Y106" s="81">
        <v>11150</v>
      </c>
      <c r="AD106" s="105">
        <v>2.3E-2</v>
      </c>
      <c r="AE106" s="81" t="s">
        <v>546</v>
      </c>
      <c r="AF106" s="253">
        <f t="shared" si="0"/>
        <v>72.119815668202776</v>
      </c>
    </row>
    <row r="107" spans="1:32">
      <c r="A107" s="81" t="s">
        <v>547</v>
      </c>
      <c r="B107" s="81">
        <v>644</v>
      </c>
      <c r="C107" s="81">
        <v>4</v>
      </c>
      <c r="D107" s="81">
        <v>644</v>
      </c>
      <c r="E107" s="81">
        <v>4</v>
      </c>
      <c r="F107" s="81">
        <v>644</v>
      </c>
      <c r="G107" s="81">
        <v>4</v>
      </c>
      <c r="H107" s="81">
        <v>660</v>
      </c>
      <c r="I107" s="81">
        <v>21</v>
      </c>
      <c r="J107" s="81">
        <v>0.105</v>
      </c>
      <c r="K107" s="105">
        <v>7.0000000000000001E-3</v>
      </c>
      <c r="L107" s="81">
        <v>6.2E-2</v>
      </c>
      <c r="M107" s="105">
        <v>0.01</v>
      </c>
      <c r="N107" s="81">
        <v>0.89200000000000002</v>
      </c>
      <c r="O107" s="81">
        <v>9.52</v>
      </c>
      <c r="P107" s="81">
        <v>0.06</v>
      </c>
      <c r="Q107" s="81">
        <v>0</v>
      </c>
      <c r="R107" s="81">
        <v>22</v>
      </c>
      <c r="S107" s="81">
        <v>1</v>
      </c>
      <c r="T107" s="81">
        <v>5</v>
      </c>
      <c r="U107" s="81">
        <v>151</v>
      </c>
      <c r="V107" s="81">
        <v>211</v>
      </c>
      <c r="W107" s="81">
        <v>15</v>
      </c>
      <c r="X107" s="81">
        <v>0</v>
      </c>
      <c r="Y107" s="81">
        <v>12816</v>
      </c>
      <c r="AB107" s="81">
        <v>9</v>
      </c>
      <c r="AC107" s="81">
        <v>0.06</v>
      </c>
      <c r="AD107" s="105">
        <v>1.4999999999999999E-2</v>
      </c>
      <c r="AE107" s="81" t="s">
        <v>148</v>
      </c>
      <c r="AF107" s="253">
        <f t="shared" si="0"/>
        <v>97.575757575757578</v>
      </c>
    </row>
    <row r="108" spans="1:32">
      <c r="A108" s="81" t="s">
        <v>548</v>
      </c>
      <c r="B108" s="81">
        <v>658</v>
      </c>
      <c r="C108" s="81">
        <v>7</v>
      </c>
      <c r="D108" s="81">
        <v>658</v>
      </c>
      <c r="E108" s="81">
        <v>7</v>
      </c>
      <c r="F108" s="81">
        <v>658</v>
      </c>
      <c r="G108" s="81">
        <v>7</v>
      </c>
      <c r="H108" s="81">
        <v>635</v>
      </c>
      <c r="I108" s="81">
        <v>17</v>
      </c>
      <c r="J108" s="81">
        <v>0.107</v>
      </c>
      <c r="K108" s="105">
        <v>0.01</v>
      </c>
      <c r="L108" s="81">
        <v>6.0999999999999999E-2</v>
      </c>
      <c r="M108" s="105">
        <v>1.6E-2</v>
      </c>
      <c r="N108" s="81">
        <v>0.90200000000000002</v>
      </c>
      <c r="O108" s="81">
        <v>9.31</v>
      </c>
      <c r="P108" s="81">
        <v>0.1</v>
      </c>
      <c r="Q108" s="81">
        <v>0</v>
      </c>
      <c r="R108" s="81">
        <v>33</v>
      </c>
      <c r="S108" s="81">
        <v>2</v>
      </c>
      <c r="T108" s="81">
        <v>4</v>
      </c>
      <c r="U108" s="81">
        <v>124</v>
      </c>
      <c r="V108" s="81">
        <v>316</v>
      </c>
      <c r="W108" s="81">
        <v>15</v>
      </c>
      <c r="X108" s="81">
        <v>9</v>
      </c>
      <c r="Y108" s="81">
        <v>12483</v>
      </c>
      <c r="AC108" s="81">
        <v>3.5000000000000003E-2</v>
      </c>
      <c r="AD108" s="105">
        <v>2.8000000000000001E-2</v>
      </c>
      <c r="AE108" s="81" t="s">
        <v>148</v>
      </c>
      <c r="AF108" s="253">
        <f t="shared" si="0"/>
        <v>103.62204724409449</v>
      </c>
    </row>
    <row r="109" spans="1:32">
      <c r="A109" s="81" t="s">
        <v>549</v>
      </c>
      <c r="B109" s="81">
        <v>718</v>
      </c>
      <c r="C109" s="81">
        <v>7</v>
      </c>
      <c r="D109" s="81">
        <v>718</v>
      </c>
      <c r="E109" s="81">
        <v>7</v>
      </c>
      <c r="F109" s="81">
        <v>718</v>
      </c>
      <c r="G109" s="81">
        <v>8</v>
      </c>
      <c r="H109" s="81">
        <v>718</v>
      </c>
      <c r="I109" s="81">
        <v>28</v>
      </c>
      <c r="J109" s="81">
        <v>0.11799999999999999</v>
      </c>
      <c r="K109" s="105">
        <v>0.01</v>
      </c>
      <c r="L109" s="81">
        <v>6.3E-2</v>
      </c>
      <c r="M109" s="105">
        <v>1.2999999999999999E-2</v>
      </c>
      <c r="N109" s="81">
        <v>1.0289999999999999</v>
      </c>
      <c r="O109" s="81">
        <v>8.48</v>
      </c>
      <c r="P109" s="81">
        <v>0.09</v>
      </c>
      <c r="Q109" s="81">
        <v>0.01</v>
      </c>
      <c r="R109" s="81">
        <v>37</v>
      </c>
      <c r="S109" s="81">
        <v>2</v>
      </c>
      <c r="T109" s="81">
        <v>2</v>
      </c>
      <c r="U109" s="81">
        <v>54</v>
      </c>
      <c r="V109" s="81">
        <v>319</v>
      </c>
      <c r="W109" s="81">
        <v>2</v>
      </c>
      <c r="X109" s="81">
        <v>20</v>
      </c>
      <c r="Y109" s="81">
        <v>13408</v>
      </c>
      <c r="AB109" s="81">
        <v>14</v>
      </c>
      <c r="AC109" s="81">
        <v>3.2000000000000001E-2</v>
      </c>
      <c r="AD109" s="105">
        <v>0.02</v>
      </c>
      <c r="AE109" s="81" t="s">
        <v>148</v>
      </c>
      <c r="AF109" s="253">
        <f t="shared" si="0"/>
        <v>100</v>
      </c>
    </row>
    <row r="110" spans="1:32">
      <c r="A110" s="81" t="s">
        <v>550</v>
      </c>
      <c r="B110" s="81">
        <v>839</v>
      </c>
      <c r="C110" s="81">
        <v>11</v>
      </c>
      <c r="D110" s="81">
        <v>839</v>
      </c>
      <c r="E110" s="81">
        <v>11</v>
      </c>
      <c r="F110" s="81">
        <v>843</v>
      </c>
      <c r="G110" s="81">
        <v>12</v>
      </c>
      <c r="H110" s="81">
        <v>959</v>
      </c>
      <c r="I110" s="81">
        <v>22</v>
      </c>
      <c r="J110" s="81">
        <v>0.14000000000000001</v>
      </c>
      <c r="K110" s="105">
        <v>1.4E-2</v>
      </c>
      <c r="L110" s="81">
        <v>7.0999999999999994E-2</v>
      </c>
      <c r="M110" s="105">
        <v>2.1000000000000001E-2</v>
      </c>
      <c r="N110" s="81">
        <v>1.3680000000000001</v>
      </c>
      <c r="O110" s="81">
        <v>7.16</v>
      </c>
      <c r="P110" s="81">
        <v>0.1</v>
      </c>
      <c r="Q110" s="81">
        <v>0</v>
      </c>
      <c r="R110" s="81">
        <v>36</v>
      </c>
      <c r="S110" s="81">
        <v>3</v>
      </c>
      <c r="T110" s="81">
        <v>6</v>
      </c>
      <c r="U110" s="81">
        <v>135</v>
      </c>
      <c r="V110" s="81">
        <v>256</v>
      </c>
      <c r="W110" s="81">
        <v>46</v>
      </c>
      <c r="X110" s="81">
        <v>561</v>
      </c>
      <c r="Y110" s="81">
        <v>11000</v>
      </c>
      <c r="AB110" s="81">
        <v>20</v>
      </c>
      <c r="AC110" s="81">
        <v>8.9999999999999993E-3</v>
      </c>
      <c r="AD110" s="105">
        <v>0.02</v>
      </c>
      <c r="AE110" s="81" t="s">
        <v>551</v>
      </c>
      <c r="AF110" s="253">
        <f t="shared" si="0"/>
        <v>87.904066736183523</v>
      </c>
    </row>
    <row r="111" spans="1:32">
      <c r="A111" s="81" t="s">
        <v>552</v>
      </c>
      <c r="B111" s="81">
        <v>852</v>
      </c>
      <c r="C111" s="81">
        <v>10</v>
      </c>
      <c r="D111" s="81">
        <v>852</v>
      </c>
      <c r="E111" s="81">
        <v>10</v>
      </c>
      <c r="F111" s="81">
        <v>854</v>
      </c>
      <c r="G111" s="81">
        <v>11</v>
      </c>
      <c r="H111" s="81">
        <v>916</v>
      </c>
      <c r="I111" s="81">
        <v>20</v>
      </c>
      <c r="J111" s="81">
        <v>0.14199999999999999</v>
      </c>
      <c r="K111" s="105">
        <v>1.2999999999999999E-2</v>
      </c>
      <c r="L111" s="81">
        <v>7.0000000000000007E-2</v>
      </c>
      <c r="M111" s="105">
        <v>1.9E-2</v>
      </c>
      <c r="N111" s="81">
        <v>1.3580000000000001</v>
      </c>
      <c r="O111" s="81">
        <v>7.06</v>
      </c>
      <c r="P111" s="81">
        <v>0.09</v>
      </c>
      <c r="Q111" s="81">
        <v>0.01</v>
      </c>
      <c r="R111" s="81">
        <v>26</v>
      </c>
      <c r="S111" s="81">
        <v>2</v>
      </c>
      <c r="T111" s="81">
        <v>2</v>
      </c>
      <c r="U111" s="81">
        <v>54</v>
      </c>
      <c r="V111" s="81">
        <v>198</v>
      </c>
      <c r="W111" s="81">
        <v>7</v>
      </c>
      <c r="X111" s="81">
        <v>17</v>
      </c>
      <c r="Y111" s="81">
        <v>10971</v>
      </c>
      <c r="AB111" s="81">
        <v>23</v>
      </c>
      <c r="AC111" s="81">
        <v>2.8000000000000001E-2</v>
      </c>
      <c r="AD111" s="105">
        <v>2.1000000000000001E-2</v>
      </c>
      <c r="AE111" s="81" t="s">
        <v>553</v>
      </c>
      <c r="AF111" s="253">
        <f t="shared" si="0"/>
        <v>93.231441048034938</v>
      </c>
    </row>
    <row r="112" spans="1:32">
      <c r="A112" s="81" t="s">
        <v>554</v>
      </c>
      <c r="B112" s="81">
        <v>898</v>
      </c>
      <c r="C112" s="81">
        <v>19</v>
      </c>
      <c r="D112" s="81">
        <v>654</v>
      </c>
      <c r="E112" s="81">
        <v>6</v>
      </c>
      <c r="F112" s="81">
        <v>659</v>
      </c>
      <c r="G112" s="81">
        <v>7</v>
      </c>
      <c r="H112" s="81">
        <v>898</v>
      </c>
      <c r="I112" s="81">
        <v>19</v>
      </c>
      <c r="J112" s="81">
        <v>0.108</v>
      </c>
      <c r="K112" s="105">
        <v>0.01</v>
      </c>
      <c r="L112" s="81">
        <v>6.9000000000000006E-2</v>
      </c>
      <c r="M112" s="105">
        <v>8.9999999999999993E-3</v>
      </c>
      <c r="N112" s="81">
        <v>1.024</v>
      </c>
      <c r="O112" s="81">
        <v>9.2899999999999991</v>
      </c>
      <c r="P112" s="81">
        <v>0.09</v>
      </c>
      <c r="Q112" s="81">
        <v>0.01</v>
      </c>
      <c r="R112" s="81">
        <v>61</v>
      </c>
      <c r="S112" s="81">
        <v>4</v>
      </c>
      <c r="T112" s="81">
        <v>4</v>
      </c>
      <c r="U112" s="81">
        <v>161</v>
      </c>
      <c r="V112" s="81">
        <v>584</v>
      </c>
      <c r="W112" s="81">
        <v>7</v>
      </c>
      <c r="X112" s="81">
        <v>301</v>
      </c>
      <c r="Y112" s="81">
        <v>13743</v>
      </c>
      <c r="AB112" s="81">
        <v>21</v>
      </c>
      <c r="AC112" s="81">
        <v>1.6E-2</v>
      </c>
      <c r="AD112" s="105">
        <v>2.3E-2</v>
      </c>
      <c r="AE112" s="81" t="s">
        <v>555</v>
      </c>
      <c r="AF112" s="253">
        <f t="shared" si="0"/>
        <v>73.385300668151444</v>
      </c>
    </row>
    <row r="113" spans="1:32">
      <c r="A113" s="81" t="s">
        <v>556</v>
      </c>
      <c r="B113" s="81">
        <v>967</v>
      </c>
      <c r="C113" s="81">
        <v>12</v>
      </c>
      <c r="D113" s="81">
        <v>967</v>
      </c>
      <c r="E113" s="81">
        <v>12</v>
      </c>
      <c r="F113" s="81">
        <v>970</v>
      </c>
      <c r="G113" s="81">
        <v>13</v>
      </c>
      <c r="H113" s="81">
        <v>1041</v>
      </c>
      <c r="I113" s="81">
        <v>42</v>
      </c>
      <c r="J113" s="81">
        <v>0.16200000000000001</v>
      </c>
      <c r="K113" s="105">
        <v>1.2999999999999999E-2</v>
      </c>
      <c r="L113" s="81">
        <v>7.3999999999999996E-2</v>
      </c>
      <c r="M113" s="105">
        <v>2.1000000000000001E-2</v>
      </c>
      <c r="N113" s="81">
        <v>1.6559999999999999</v>
      </c>
      <c r="O113" s="81">
        <v>6.16</v>
      </c>
      <c r="P113" s="81">
        <v>0.08</v>
      </c>
      <c r="Q113" s="81">
        <v>0.02</v>
      </c>
      <c r="R113" s="81">
        <v>31</v>
      </c>
      <c r="S113" s="81">
        <v>2</v>
      </c>
      <c r="T113" s="81">
        <v>3</v>
      </c>
      <c r="U113" s="81">
        <v>61</v>
      </c>
      <c r="V113" s="81">
        <v>214</v>
      </c>
      <c r="W113" s="81">
        <v>2</v>
      </c>
      <c r="X113" s="81">
        <v>51</v>
      </c>
      <c r="Y113" s="81">
        <v>13236</v>
      </c>
      <c r="AB113" s="81">
        <v>26</v>
      </c>
      <c r="AC113" s="81">
        <v>0.04</v>
      </c>
      <c r="AD113" s="105">
        <v>1.9E-2</v>
      </c>
      <c r="AE113" s="81" t="s">
        <v>415</v>
      </c>
      <c r="AF113" s="253">
        <f t="shared" si="0"/>
        <v>93.179634966378472</v>
      </c>
    </row>
    <row r="114" spans="1:32">
      <c r="A114" s="81" t="s">
        <v>557</v>
      </c>
      <c r="B114" s="81">
        <v>977</v>
      </c>
      <c r="C114" s="81">
        <v>39</v>
      </c>
      <c r="D114" s="81">
        <v>619</v>
      </c>
      <c r="E114" s="81">
        <v>10</v>
      </c>
      <c r="F114" s="81">
        <v>627</v>
      </c>
      <c r="G114" s="81">
        <v>11</v>
      </c>
      <c r="H114" s="81">
        <v>977</v>
      </c>
      <c r="I114" s="81">
        <v>39</v>
      </c>
      <c r="J114" s="81">
        <v>0.10199999999999999</v>
      </c>
      <c r="K114" s="105">
        <v>1.7000000000000001E-2</v>
      </c>
      <c r="L114" s="81">
        <v>7.1999999999999995E-2</v>
      </c>
      <c r="M114" s="105">
        <v>1.9E-2</v>
      </c>
      <c r="N114" s="81">
        <v>1.0089999999999999</v>
      </c>
      <c r="O114" s="81">
        <v>9.7899999999999991</v>
      </c>
      <c r="P114" s="81">
        <v>0.17</v>
      </c>
      <c r="Q114" s="81">
        <v>0.01</v>
      </c>
      <c r="R114" s="81">
        <v>15</v>
      </c>
      <c r="S114" s="81">
        <v>1</v>
      </c>
      <c r="T114" s="81">
        <v>1</v>
      </c>
      <c r="U114" s="81">
        <v>33</v>
      </c>
      <c r="V114" s="81">
        <v>145</v>
      </c>
      <c r="W114" s="81">
        <v>6</v>
      </c>
      <c r="X114" s="81">
        <v>4</v>
      </c>
      <c r="Y114" s="81">
        <v>12634</v>
      </c>
      <c r="AB114" s="81">
        <v>25</v>
      </c>
      <c r="AC114" s="81">
        <v>5.6000000000000001E-2</v>
      </c>
      <c r="AD114" s="105">
        <v>2.4E-2</v>
      </c>
      <c r="AE114" s="81" t="s">
        <v>558</v>
      </c>
      <c r="AF114" s="253">
        <f t="shared" ref="AF114:AF130" si="1">F114/H114*100</f>
        <v>64.176049129989764</v>
      </c>
    </row>
    <row r="115" spans="1:32">
      <c r="A115" s="81" t="s">
        <v>559</v>
      </c>
      <c r="B115" s="81">
        <v>979</v>
      </c>
      <c r="C115" s="81">
        <v>7</v>
      </c>
      <c r="D115" s="81">
        <v>979</v>
      </c>
      <c r="E115" s="81">
        <v>7</v>
      </c>
      <c r="F115" s="81">
        <v>981</v>
      </c>
      <c r="G115" s="81">
        <v>7</v>
      </c>
      <c r="H115" s="81">
        <v>1034</v>
      </c>
      <c r="I115" s="81">
        <v>18</v>
      </c>
      <c r="J115" s="81">
        <v>0.16400000000000001</v>
      </c>
      <c r="K115" s="105">
        <v>7.0000000000000001E-3</v>
      </c>
      <c r="L115" s="81">
        <v>7.3999999999999996E-2</v>
      </c>
      <c r="M115" s="105">
        <v>8.9999999999999993E-3</v>
      </c>
      <c r="N115" s="81">
        <v>1.671</v>
      </c>
      <c r="O115" s="81">
        <v>6.08</v>
      </c>
      <c r="P115" s="81">
        <v>0.04</v>
      </c>
      <c r="Q115" s="81">
        <v>0</v>
      </c>
      <c r="R115" s="81">
        <v>38</v>
      </c>
      <c r="S115" s="81">
        <v>3</v>
      </c>
      <c r="T115" s="81">
        <v>7</v>
      </c>
      <c r="U115" s="81">
        <v>161</v>
      </c>
      <c r="V115" s="81">
        <v>229</v>
      </c>
      <c r="W115" s="81">
        <v>8</v>
      </c>
      <c r="X115" s="81">
        <v>13</v>
      </c>
      <c r="Y115" s="81">
        <v>10283</v>
      </c>
      <c r="AB115" s="81">
        <v>12</v>
      </c>
      <c r="AC115" s="81">
        <v>0.03</v>
      </c>
      <c r="AD115" s="105">
        <v>1.7999999999999999E-2</v>
      </c>
      <c r="AF115" s="253">
        <f t="shared" si="1"/>
        <v>94.874274661508707</v>
      </c>
    </row>
    <row r="116" spans="1:32">
      <c r="A116" s="81" t="s">
        <v>560</v>
      </c>
      <c r="B116" s="81">
        <v>982</v>
      </c>
      <c r="C116" s="81">
        <v>9</v>
      </c>
      <c r="D116" s="81">
        <v>982</v>
      </c>
      <c r="E116" s="81">
        <v>9</v>
      </c>
      <c r="F116" s="81">
        <v>987</v>
      </c>
      <c r="G116" s="81">
        <v>10</v>
      </c>
      <c r="H116" s="81">
        <v>1093</v>
      </c>
      <c r="I116" s="81">
        <v>21</v>
      </c>
      <c r="J116" s="81">
        <v>0.16500000000000001</v>
      </c>
      <c r="K116" s="105">
        <v>0.01</v>
      </c>
      <c r="L116" s="81">
        <v>7.5999999999999998E-2</v>
      </c>
      <c r="M116" s="105">
        <v>1.0999999999999999E-2</v>
      </c>
      <c r="N116" s="81">
        <v>1.732</v>
      </c>
      <c r="O116" s="81">
        <v>6.05</v>
      </c>
      <c r="P116" s="81">
        <v>0.06</v>
      </c>
      <c r="Q116" s="81">
        <v>0.02</v>
      </c>
      <c r="R116" s="81">
        <v>56</v>
      </c>
      <c r="S116" s="81">
        <v>4</v>
      </c>
      <c r="T116" s="81">
        <v>5</v>
      </c>
      <c r="U116" s="81">
        <v>109</v>
      </c>
      <c r="V116" s="81">
        <v>347</v>
      </c>
      <c r="W116" s="81">
        <v>1</v>
      </c>
      <c r="X116" s="81">
        <v>40</v>
      </c>
      <c r="Y116" s="81">
        <v>11493</v>
      </c>
      <c r="AB116" s="81">
        <v>18</v>
      </c>
      <c r="AC116" s="81">
        <v>0.03</v>
      </c>
      <c r="AD116" s="105">
        <v>1.9E-2</v>
      </c>
      <c r="AE116" s="81" t="s">
        <v>561</v>
      </c>
      <c r="AF116" s="253">
        <f t="shared" si="1"/>
        <v>90.301921317474836</v>
      </c>
    </row>
    <row r="117" spans="1:32">
      <c r="A117" s="81" t="s">
        <v>562</v>
      </c>
      <c r="B117" s="81">
        <v>992</v>
      </c>
      <c r="C117" s="81">
        <v>9</v>
      </c>
      <c r="D117" s="81">
        <v>992</v>
      </c>
      <c r="E117" s="81">
        <v>9</v>
      </c>
      <c r="F117" s="81">
        <v>993</v>
      </c>
      <c r="G117" s="81">
        <v>9</v>
      </c>
      <c r="H117" s="81">
        <v>1027</v>
      </c>
      <c r="I117" s="81">
        <v>14</v>
      </c>
      <c r="J117" s="81">
        <v>0.16700000000000001</v>
      </c>
      <c r="K117" s="105">
        <v>8.9999999999999993E-3</v>
      </c>
      <c r="L117" s="81">
        <v>7.2999999999999995E-2</v>
      </c>
      <c r="M117" s="105">
        <v>7.0000000000000001E-3</v>
      </c>
      <c r="N117" s="81">
        <v>1.6870000000000001</v>
      </c>
      <c r="O117" s="81">
        <v>6</v>
      </c>
      <c r="P117" s="81">
        <v>0.05</v>
      </c>
      <c r="Q117" s="81">
        <v>0.01</v>
      </c>
      <c r="R117" s="81">
        <v>101</v>
      </c>
      <c r="S117" s="81">
        <v>7</v>
      </c>
      <c r="T117" s="81">
        <v>25</v>
      </c>
      <c r="U117" s="81">
        <v>513</v>
      </c>
      <c r="V117" s="81">
        <v>621</v>
      </c>
      <c r="W117" s="81">
        <v>17</v>
      </c>
      <c r="X117" s="81">
        <v>29</v>
      </c>
      <c r="Y117" s="81">
        <v>10851</v>
      </c>
      <c r="AB117" s="81">
        <v>13</v>
      </c>
      <c r="AC117" s="81">
        <v>4.3999999999999997E-2</v>
      </c>
      <c r="AD117" s="105">
        <v>2.5000000000000001E-2</v>
      </c>
      <c r="AE117" s="81" t="s">
        <v>148</v>
      </c>
      <c r="AF117" s="253">
        <f t="shared" si="1"/>
        <v>96.689386562804287</v>
      </c>
    </row>
    <row r="118" spans="1:32">
      <c r="A118" s="81" t="s">
        <v>563</v>
      </c>
      <c r="B118" s="81">
        <v>1015</v>
      </c>
      <c r="C118" s="81">
        <v>11</v>
      </c>
      <c r="D118" s="81">
        <v>1015</v>
      </c>
      <c r="E118" s="81">
        <v>11</v>
      </c>
      <c r="F118" s="81">
        <v>1015</v>
      </c>
      <c r="G118" s="81">
        <v>11</v>
      </c>
      <c r="H118" s="81">
        <v>1000</v>
      </c>
      <c r="I118" s="81">
        <v>33</v>
      </c>
      <c r="J118" s="81">
        <v>0.17100000000000001</v>
      </c>
      <c r="K118" s="105">
        <v>1.0999999999999999E-2</v>
      </c>
      <c r="L118" s="81">
        <v>7.2999999999999995E-2</v>
      </c>
      <c r="M118" s="105">
        <v>1.6E-2</v>
      </c>
      <c r="N118" s="81">
        <v>1.706</v>
      </c>
      <c r="O118" s="81">
        <v>5.86</v>
      </c>
      <c r="P118" s="81">
        <v>0.06</v>
      </c>
      <c r="Q118" s="81">
        <v>0</v>
      </c>
      <c r="R118" s="81">
        <v>17</v>
      </c>
      <c r="S118" s="81">
        <v>1</v>
      </c>
      <c r="T118" s="81">
        <v>3</v>
      </c>
      <c r="U118" s="81">
        <v>68</v>
      </c>
      <c r="V118" s="81">
        <v>100</v>
      </c>
      <c r="W118" s="81">
        <v>8</v>
      </c>
      <c r="X118" s="81">
        <v>5</v>
      </c>
      <c r="Y118" s="81">
        <v>8393</v>
      </c>
      <c r="AB118" s="81">
        <v>16</v>
      </c>
      <c r="AC118" s="81">
        <v>0.13400000000000001</v>
      </c>
      <c r="AD118" s="105">
        <v>1.4999999999999999E-2</v>
      </c>
      <c r="AE118" s="81" t="s">
        <v>148</v>
      </c>
      <c r="AF118" s="253">
        <f t="shared" si="1"/>
        <v>101.49999999999999</v>
      </c>
    </row>
    <row r="119" spans="1:32">
      <c r="A119" s="81" t="s">
        <v>564</v>
      </c>
      <c r="B119" s="81">
        <v>1015</v>
      </c>
      <c r="C119" s="81">
        <v>11</v>
      </c>
      <c r="D119" s="81">
        <v>1015</v>
      </c>
      <c r="E119" s="81">
        <v>11</v>
      </c>
      <c r="F119" s="81">
        <v>1019</v>
      </c>
      <c r="G119" s="81">
        <v>11</v>
      </c>
      <c r="H119" s="81">
        <v>1106</v>
      </c>
      <c r="I119" s="81">
        <v>17</v>
      </c>
      <c r="J119" s="81">
        <v>0.17100000000000001</v>
      </c>
      <c r="K119" s="105">
        <v>1.0999999999999999E-2</v>
      </c>
      <c r="L119" s="81">
        <v>7.5999999999999998E-2</v>
      </c>
      <c r="M119" s="105">
        <v>1.7000000000000001E-2</v>
      </c>
      <c r="N119" s="81">
        <v>1.8049999999999999</v>
      </c>
      <c r="O119" s="81">
        <v>5.84</v>
      </c>
      <c r="P119" s="81">
        <v>7.0000000000000007E-2</v>
      </c>
      <c r="Q119" s="81">
        <v>0.03</v>
      </c>
      <c r="R119" s="81">
        <v>28</v>
      </c>
      <c r="S119" s="81">
        <v>2</v>
      </c>
      <c r="T119" s="81">
        <v>6</v>
      </c>
      <c r="U119" s="81">
        <v>128</v>
      </c>
      <c r="V119" s="81">
        <v>171</v>
      </c>
      <c r="W119" s="81">
        <v>18</v>
      </c>
      <c r="X119" s="81">
        <v>332</v>
      </c>
      <c r="Y119" s="81">
        <v>9595</v>
      </c>
      <c r="AB119" s="81">
        <v>16</v>
      </c>
      <c r="AC119" s="81">
        <v>9.1999999999999998E-2</v>
      </c>
      <c r="AD119" s="105">
        <v>1.2999999999999999E-2</v>
      </c>
      <c r="AE119" s="81" t="s">
        <v>565</v>
      </c>
      <c r="AF119" s="253">
        <f t="shared" si="1"/>
        <v>92.133815551537069</v>
      </c>
    </row>
    <row r="120" spans="1:32">
      <c r="A120" s="81" t="s">
        <v>566</v>
      </c>
      <c r="B120" s="81">
        <v>1031</v>
      </c>
      <c r="C120" s="81">
        <v>13</v>
      </c>
      <c r="D120" s="81">
        <v>1031</v>
      </c>
      <c r="E120" s="81">
        <v>13</v>
      </c>
      <c r="F120" s="81">
        <v>1032</v>
      </c>
      <c r="G120" s="81">
        <v>13</v>
      </c>
      <c r="H120" s="81">
        <v>1051</v>
      </c>
      <c r="I120" s="81">
        <v>35</v>
      </c>
      <c r="J120" s="81">
        <v>0.17399999999999999</v>
      </c>
      <c r="K120" s="105">
        <v>1.2999999999999999E-2</v>
      </c>
      <c r="L120" s="81">
        <v>7.3999999999999996E-2</v>
      </c>
      <c r="M120" s="105">
        <v>1.7999999999999999E-2</v>
      </c>
      <c r="N120" s="81">
        <v>1.7789999999999999</v>
      </c>
      <c r="O120" s="81">
        <v>5.76</v>
      </c>
      <c r="P120" s="81">
        <v>7.0000000000000007E-2</v>
      </c>
      <c r="Q120" s="81">
        <v>0</v>
      </c>
      <c r="R120" s="81">
        <v>38</v>
      </c>
      <c r="S120" s="81">
        <v>3</v>
      </c>
      <c r="T120" s="81">
        <v>6</v>
      </c>
      <c r="U120" s="81">
        <v>116</v>
      </c>
      <c r="V120" s="81">
        <v>210</v>
      </c>
      <c r="W120" s="81">
        <v>4</v>
      </c>
      <c r="X120" s="81">
        <v>5</v>
      </c>
      <c r="Y120" s="81">
        <v>9484</v>
      </c>
      <c r="AB120" s="81">
        <v>18</v>
      </c>
      <c r="AC120" s="81">
        <v>0.06</v>
      </c>
      <c r="AD120" s="105">
        <v>1.7999999999999999E-2</v>
      </c>
      <c r="AE120" s="81" t="s">
        <v>148</v>
      </c>
      <c r="AF120" s="253">
        <f t="shared" si="1"/>
        <v>98.192197906755467</v>
      </c>
    </row>
    <row r="121" spans="1:32">
      <c r="A121" s="81" t="s">
        <v>567</v>
      </c>
      <c r="B121" s="81">
        <v>1031</v>
      </c>
      <c r="C121" s="81">
        <v>12</v>
      </c>
      <c r="D121" s="81">
        <v>1031</v>
      </c>
      <c r="E121" s="81">
        <v>12</v>
      </c>
      <c r="F121" s="81">
        <v>1033</v>
      </c>
      <c r="G121" s="81">
        <v>13</v>
      </c>
      <c r="H121" s="81">
        <v>1081</v>
      </c>
      <c r="I121" s="81">
        <v>37</v>
      </c>
      <c r="J121" s="81">
        <v>0.17399999999999999</v>
      </c>
      <c r="K121" s="105">
        <v>1.2E-2</v>
      </c>
      <c r="L121" s="81">
        <v>7.4999999999999997E-2</v>
      </c>
      <c r="M121" s="105">
        <v>1.7999999999999999E-2</v>
      </c>
      <c r="N121" s="81">
        <v>1.8089999999999999</v>
      </c>
      <c r="O121" s="81">
        <v>5.75</v>
      </c>
      <c r="P121" s="81">
        <v>7.0000000000000007E-2</v>
      </c>
      <c r="Q121" s="81">
        <v>0</v>
      </c>
      <c r="R121" s="81">
        <v>38</v>
      </c>
      <c r="S121" s="81">
        <v>3</v>
      </c>
      <c r="T121" s="81">
        <v>6</v>
      </c>
      <c r="U121" s="81">
        <v>133</v>
      </c>
      <c r="V121" s="81">
        <v>238</v>
      </c>
      <c r="W121" s="81">
        <v>12</v>
      </c>
      <c r="X121" s="81">
        <v>77</v>
      </c>
      <c r="Y121" s="81">
        <v>11724</v>
      </c>
      <c r="AB121" s="81">
        <v>17</v>
      </c>
      <c r="AC121" s="81">
        <v>4.2999999999999997E-2</v>
      </c>
      <c r="AD121" s="105">
        <v>2.4E-2</v>
      </c>
      <c r="AE121" s="81" t="s">
        <v>155</v>
      </c>
      <c r="AF121" s="253">
        <f t="shared" si="1"/>
        <v>95.559666975023134</v>
      </c>
    </row>
    <row r="122" spans="1:32">
      <c r="A122" s="81" t="s">
        <v>568</v>
      </c>
      <c r="B122" s="81">
        <v>1037</v>
      </c>
      <c r="C122" s="81">
        <v>7</v>
      </c>
      <c r="D122" s="81">
        <v>1037</v>
      </c>
      <c r="E122" s="81">
        <v>7</v>
      </c>
      <c r="F122" s="81">
        <v>1038</v>
      </c>
      <c r="G122" s="81">
        <v>7</v>
      </c>
      <c r="H122" s="81">
        <v>1069</v>
      </c>
      <c r="I122" s="81">
        <v>13</v>
      </c>
      <c r="J122" s="81">
        <v>0.17499999999999999</v>
      </c>
      <c r="K122" s="105">
        <v>7.0000000000000001E-3</v>
      </c>
      <c r="L122" s="81">
        <v>7.4999999999999997E-2</v>
      </c>
      <c r="M122" s="105">
        <v>6.0000000000000001E-3</v>
      </c>
      <c r="N122" s="81">
        <v>1.8080000000000001</v>
      </c>
      <c r="O122" s="81">
        <v>5.72</v>
      </c>
      <c r="P122" s="81">
        <v>0.04</v>
      </c>
      <c r="Q122" s="81">
        <v>0.01</v>
      </c>
      <c r="R122" s="81">
        <v>138</v>
      </c>
      <c r="S122" s="81">
        <v>10</v>
      </c>
      <c r="T122" s="81">
        <v>16</v>
      </c>
      <c r="U122" s="81">
        <v>339</v>
      </c>
      <c r="V122" s="81">
        <v>773</v>
      </c>
      <c r="W122" s="81">
        <v>8</v>
      </c>
      <c r="X122" s="81">
        <v>168</v>
      </c>
      <c r="Y122" s="81">
        <v>10796</v>
      </c>
      <c r="AB122" s="81">
        <v>12</v>
      </c>
      <c r="AC122" s="81">
        <v>7.8E-2</v>
      </c>
      <c r="AD122" s="105">
        <v>2.1999999999999999E-2</v>
      </c>
      <c r="AE122" s="81" t="s">
        <v>148</v>
      </c>
      <c r="AF122" s="253">
        <f t="shared" si="1"/>
        <v>97.100093545369504</v>
      </c>
    </row>
    <row r="123" spans="1:32">
      <c r="A123" s="81" t="s">
        <v>569</v>
      </c>
      <c r="B123" s="81">
        <v>1044</v>
      </c>
      <c r="C123" s="81">
        <v>39</v>
      </c>
      <c r="D123" s="81">
        <v>774</v>
      </c>
      <c r="E123" s="81">
        <v>14</v>
      </c>
      <c r="F123" s="81">
        <v>782</v>
      </c>
      <c r="G123" s="81">
        <v>14</v>
      </c>
      <c r="H123" s="81">
        <v>1044</v>
      </c>
      <c r="I123" s="81">
        <v>39</v>
      </c>
      <c r="J123" s="81">
        <v>0.129</v>
      </c>
      <c r="K123" s="105">
        <v>1.7999999999999999E-2</v>
      </c>
      <c r="L123" s="81">
        <v>7.3999999999999996E-2</v>
      </c>
      <c r="M123" s="105">
        <v>3.9E-2</v>
      </c>
      <c r="N123" s="81">
        <v>1.3169999999999999</v>
      </c>
      <c r="O123" s="81">
        <v>7.76</v>
      </c>
      <c r="P123" s="81">
        <v>0.14000000000000001</v>
      </c>
      <c r="Q123" s="81">
        <v>0</v>
      </c>
      <c r="R123" s="81">
        <v>4</v>
      </c>
      <c r="S123" s="81">
        <v>0</v>
      </c>
      <c r="T123" s="81">
        <v>1</v>
      </c>
      <c r="U123" s="81">
        <v>24</v>
      </c>
      <c r="V123" s="81">
        <v>34</v>
      </c>
      <c r="W123" s="81">
        <v>22</v>
      </c>
      <c r="X123" s="81">
        <v>133</v>
      </c>
      <c r="Y123" s="81">
        <v>7814</v>
      </c>
      <c r="AB123" s="81">
        <v>20</v>
      </c>
      <c r="AC123" s="81">
        <v>2.5999999999999999E-2</v>
      </c>
      <c r="AD123" s="105">
        <v>2.1999999999999999E-2</v>
      </c>
      <c r="AE123" s="81" t="s">
        <v>570</v>
      </c>
      <c r="AF123" s="253">
        <f t="shared" si="1"/>
        <v>74.904214559386972</v>
      </c>
    </row>
    <row r="124" spans="1:32">
      <c r="A124" s="81" t="s">
        <v>571</v>
      </c>
      <c r="B124" s="81">
        <v>1050</v>
      </c>
      <c r="C124" s="81">
        <v>10</v>
      </c>
      <c r="D124" s="81">
        <v>1050</v>
      </c>
      <c r="E124" s="81">
        <v>10</v>
      </c>
      <c r="F124" s="81">
        <v>1063</v>
      </c>
      <c r="G124" s="81">
        <v>10</v>
      </c>
      <c r="H124" s="81">
        <v>1326</v>
      </c>
      <c r="I124" s="81">
        <v>17</v>
      </c>
      <c r="J124" s="81">
        <v>0.17899999999999999</v>
      </c>
      <c r="K124" s="105">
        <v>8.9999999999999993E-3</v>
      </c>
      <c r="L124" s="81">
        <v>8.5000000000000006E-2</v>
      </c>
      <c r="M124" s="105">
        <v>8.9999999999999993E-3</v>
      </c>
      <c r="N124" s="81">
        <v>2.113</v>
      </c>
      <c r="O124" s="81">
        <v>5.58</v>
      </c>
      <c r="P124" s="81">
        <v>0.05</v>
      </c>
      <c r="Q124" s="81">
        <v>0.06</v>
      </c>
      <c r="R124" s="81">
        <v>113</v>
      </c>
      <c r="S124" s="81">
        <v>10</v>
      </c>
      <c r="T124" s="81">
        <v>27</v>
      </c>
      <c r="U124" s="81">
        <v>702</v>
      </c>
      <c r="V124" s="81">
        <v>663</v>
      </c>
      <c r="W124" s="81">
        <v>14</v>
      </c>
      <c r="X124" s="81">
        <v>710</v>
      </c>
      <c r="Y124" s="81">
        <v>10921</v>
      </c>
      <c r="AB124" s="81">
        <v>15</v>
      </c>
      <c r="AC124" s="81">
        <v>4.4999999999999998E-2</v>
      </c>
      <c r="AD124" s="105">
        <v>1.4E-2</v>
      </c>
      <c r="AE124" s="81" t="s">
        <v>142</v>
      </c>
      <c r="AF124" s="253">
        <f t="shared" si="1"/>
        <v>80.165912518853702</v>
      </c>
    </row>
    <row r="125" spans="1:32">
      <c r="A125" s="81" t="s">
        <v>572</v>
      </c>
      <c r="B125" s="81">
        <v>1051</v>
      </c>
      <c r="C125" s="81">
        <v>8</v>
      </c>
      <c r="D125" s="81">
        <v>1051</v>
      </c>
      <c r="E125" s="81">
        <v>8</v>
      </c>
      <c r="F125" s="81">
        <v>1051</v>
      </c>
      <c r="G125" s="81">
        <v>8</v>
      </c>
      <c r="H125" s="81">
        <v>1054</v>
      </c>
      <c r="I125" s="81">
        <v>17</v>
      </c>
      <c r="J125" s="81">
        <v>0.17699999999999999</v>
      </c>
      <c r="K125" s="105">
        <v>8.0000000000000002E-3</v>
      </c>
      <c r="L125" s="81">
        <v>7.3999999999999996E-2</v>
      </c>
      <c r="M125" s="105">
        <v>8.0000000000000002E-3</v>
      </c>
      <c r="N125" s="81">
        <v>1.819</v>
      </c>
      <c r="O125" s="81">
        <v>5.65</v>
      </c>
      <c r="P125" s="81">
        <v>0.05</v>
      </c>
      <c r="Q125" s="81">
        <v>0</v>
      </c>
      <c r="R125" s="81">
        <v>106</v>
      </c>
      <c r="S125" s="81">
        <v>8</v>
      </c>
      <c r="T125" s="81">
        <v>19</v>
      </c>
      <c r="U125" s="81">
        <v>361</v>
      </c>
      <c r="V125" s="81">
        <v>573</v>
      </c>
      <c r="W125" s="81">
        <v>8</v>
      </c>
      <c r="X125" s="81">
        <v>164</v>
      </c>
      <c r="Y125" s="81">
        <v>10996</v>
      </c>
      <c r="AD125" s="105">
        <v>1.7999999999999999E-2</v>
      </c>
      <c r="AE125" s="81" t="s">
        <v>148</v>
      </c>
      <c r="AF125" s="253">
        <f t="shared" si="1"/>
        <v>99.715370018975335</v>
      </c>
    </row>
    <row r="126" spans="1:32">
      <c r="A126" s="81" t="s">
        <v>573</v>
      </c>
      <c r="B126" s="81">
        <v>1052</v>
      </c>
      <c r="C126" s="81">
        <v>8</v>
      </c>
      <c r="D126" s="81">
        <v>1052</v>
      </c>
      <c r="E126" s="81">
        <v>8</v>
      </c>
      <c r="F126" s="81">
        <v>1054</v>
      </c>
      <c r="G126" s="81">
        <v>8</v>
      </c>
      <c r="H126" s="81">
        <v>1091</v>
      </c>
      <c r="I126" s="81">
        <v>18</v>
      </c>
      <c r="J126" s="81">
        <v>0.17799999999999999</v>
      </c>
      <c r="K126" s="105">
        <v>7.0000000000000001E-3</v>
      </c>
      <c r="L126" s="81">
        <v>7.5999999999999998E-2</v>
      </c>
      <c r="M126" s="105">
        <v>8.9999999999999993E-3</v>
      </c>
      <c r="N126" s="81">
        <v>1.8580000000000001</v>
      </c>
      <c r="O126" s="81">
        <v>5.63</v>
      </c>
      <c r="P126" s="81">
        <v>0.04</v>
      </c>
      <c r="Q126" s="81">
        <v>0</v>
      </c>
      <c r="R126" s="81">
        <v>57</v>
      </c>
      <c r="S126" s="81">
        <v>4</v>
      </c>
      <c r="T126" s="81">
        <v>6</v>
      </c>
      <c r="U126" s="81">
        <v>110</v>
      </c>
      <c r="V126" s="81">
        <v>338</v>
      </c>
      <c r="W126" s="81">
        <v>56</v>
      </c>
      <c r="X126" s="81">
        <v>3170</v>
      </c>
      <c r="Y126" s="81">
        <v>10910</v>
      </c>
      <c r="AB126" s="81">
        <v>18</v>
      </c>
      <c r="AC126" s="81">
        <v>4.8000000000000001E-2</v>
      </c>
      <c r="AD126" s="105">
        <v>1.6E-2</v>
      </c>
      <c r="AE126" s="81" t="s">
        <v>148</v>
      </c>
      <c r="AF126" s="253">
        <f t="shared" si="1"/>
        <v>96.608615948670945</v>
      </c>
    </row>
    <row r="127" spans="1:32">
      <c r="A127" s="81" t="s">
        <v>574</v>
      </c>
      <c r="B127" s="81">
        <v>1057</v>
      </c>
      <c r="C127" s="81">
        <v>7</v>
      </c>
      <c r="D127" s="81">
        <v>1057</v>
      </c>
      <c r="E127" s="81">
        <v>7</v>
      </c>
      <c r="F127" s="81">
        <v>1058</v>
      </c>
      <c r="G127" s="81">
        <v>8</v>
      </c>
      <c r="H127" s="81">
        <v>1075</v>
      </c>
      <c r="I127" s="81">
        <v>13</v>
      </c>
      <c r="J127" s="81">
        <v>0.17799999999999999</v>
      </c>
      <c r="K127" s="105">
        <v>7.0000000000000001E-3</v>
      </c>
      <c r="L127" s="81">
        <v>7.4999999999999997E-2</v>
      </c>
      <c r="M127" s="105">
        <v>6.0000000000000001E-3</v>
      </c>
      <c r="N127" s="81">
        <v>1.85</v>
      </c>
      <c r="O127" s="81">
        <v>5.61</v>
      </c>
      <c r="P127" s="81">
        <v>0.04</v>
      </c>
      <c r="Q127" s="81">
        <v>0</v>
      </c>
      <c r="R127" s="81">
        <v>51</v>
      </c>
      <c r="S127" s="81">
        <v>4</v>
      </c>
      <c r="T127" s="81">
        <v>10</v>
      </c>
      <c r="U127" s="81">
        <v>183</v>
      </c>
      <c r="V127" s="81">
        <v>291</v>
      </c>
      <c r="W127" s="81">
        <v>6</v>
      </c>
      <c r="X127" s="81">
        <v>20</v>
      </c>
      <c r="Y127" s="81">
        <v>9212</v>
      </c>
      <c r="AC127" s="81">
        <v>5.2999999999999999E-2</v>
      </c>
      <c r="AD127" s="105">
        <v>1.2999999999999999E-2</v>
      </c>
      <c r="AE127" s="81" t="s">
        <v>148</v>
      </c>
      <c r="AF127" s="253">
        <f t="shared" si="1"/>
        <v>98.418604651162795</v>
      </c>
    </row>
    <row r="128" spans="1:32">
      <c r="A128" s="81" t="s">
        <v>575</v>
      </c>
      <c r="B128" s="81">
        <v>1058</v>
      </c>
      <c r="C128" s="81">
        <v>6</v>
      </c>
      <c r="D128" s="81">
        <v>1058</v>
      </c>
      <c r="E128" s="81">
        <v>6</v>
      </c>
      <c r="F128" s="81">
        <v>1058</v>
      </c>
      <c r="G128" s="81">
        <v>6</v>
      </c>
      <c r="H128" s="81">
        <v>1047</v>
      </c>
      <c r="I128" s="81">
        <v>12</v>
      </c>
      <c r="J128" s="81">
        <v>0.17799999999999999</v>
      </c>
      <c r="K128" s="105">
        <v>6.0000000000000001E-3</v>
      </c>
      <c r="L128" s="81">
        <v>7.3999999999999996E-2</v>
      </c>
      <c r="M128" s="105">
        <v>6.0000000000000001E-3</v>
      </c>
      <c r="N128" s="81">
        <v>1.825</v>
      </c>
      <c r="O128" s="81">
        <v>5.61</v>
      </c>
      <c r="P128" s="81">
        <v>0.03</v>
      </c>
      <c r="Q128" s="81">
        <v>0</v>
      </c>
      <c r="R128" s="81">
        <v>73</v>
      </c>
      <c r="S128" s="81">
        <v>5</v>
      </c>
      <c r="T128" s="81">
        <v>8</v>
      </c>
      <c r="U128" s="81">
        <v>152</v>
      </c>
      <c r="V128" s="81">
        <v>421</v>
      </c>
      <c r="W128" s="81">
        <v>9</v>
      </c>
      <c r="X128" s="81">
        <v>38</v>
      </c>
      <c r="Y128" s="81">
        <v>11721</v>
      </c>
      <c r="AB128" s="81">
        <v>13</v>
      </c>
      <c r="AC128" s="81">
        <v>0.122</v>
      </c>
      <c r="AD128" s="105">
        <v>0.02</v>
      </c>
      <c r="AE128" s="81" t="s">
        <v>148</v>
      </c>
      <c r="AF128" s="253">
        <f t="shared" si="1"/>
        <v>101.05062082139446</v>
      </c>
    </row>
    <row r="129" spans="1:32">
      <c r="A129" s="81" t="s">
        <v>576</v>
      </c>
      <c r="B129" s="81">
        <v>1060</v>
      </c>
      <c r="C129" s="81">
        <v>23</v>
      </c>
      <c r="D129" s="81">
        <v>1031</v>
      </c>
      <c r="E129" s="81">
        <v>12</v>
      </c>
      <c r="F129" s="81">
        <v>1033</v>
      </c>
      <c r="G129" s="81">
        <v>13</v>
      </c>
      <c r="H129" s="81">
        <v>1060</v>
      </c>
      <c r="I129" s="81">
        <v>23</v>
      </c>
      <c r="J129" s="81">
        <v>0.17399999999999999</v>
      </c>
      <c r="K129" s="105">
        <v>1.2E-2</v>
      </c>
      <c r="L129" s="81">
        <v>7.4999999999999997E-2</v>
      </c>
      <c r="M129" s="105">
        <v>1.0999999999999999E-2</v>
      </c>
      <c r="N129" s="81">
        <v>1.7889999999999999</v>
      </c>
      <c r="O129" s="81">
        <v>5.76</v>
      </c>
      <c r="P129" s="81">
        <v>7.0000000000000007E-2</v>
      </c>
      <c r="Q129" s="81">
        <v>0.01</v>
      </c>
      <c r="R129" s="81">
        <v>53</v>
      </c>
      <c r="S129" s="81">
        <v>4</v>
      </c>
      <c r="T129" s="81">
        <v>2</v>
      </c>
      <c r="U129" s="81">
        <v>47</v>
      </c>
      <c r="V129" s="81">
        <v>344</v>
      </c>
      <c r="W129" s="81">
        <v>10</v>
      </c>
      <c r="X129" s="81">
        <v>34</v>
      </c>
      <c r="Y129" s="81">
        <v>13182</v>
      </c>
      <c r="AB129" s="81">
        <v>27</v>
      </c>
      <c r="AC129" s="81">
        <v>2.7E-2</v>
      </c>
      <c r="AD129" s="105">
        <v>1.7000000000000001E-2</v>
      </c>
      <c r="AE129" s="81" t="s">
        <v>577</v>
      </c>
      <c r="AF129" s="253">
        <f t="shared" si="1"/>
        <v>97.452830188679243</v>
      </c>
    </row>
    <row r="130" spans="1:32" s="17" customFormat="1">
      <c r="A130" s="17" t="s">
        <v>578</v>
      </c>
      <c r="B130" s="17">
        <v>1062</v>
      </c>
      <c r="C130" s="17">
        <v>7</v>
      </c>
      <c r="D130" s="17">
        <v>1062</v>
      </c>
      <c r="E130" s="17">
        <v>7</v>
      </c>
      <c r="F130" s="17">
        <v>1062</v>
      </c>
      <c r="G130" s="17">
        <v>7</v>
      </c>
      <c r="H130" s="17">
        <v>1037</v>
      </c>
      <c r="I130" s="17">
        <v>13</v>
      </c>
      <c r="J130" s="17">
        <v>0.17899999999999999</v>
      </c>
      <c r="K130" s="106">
        <v>7.0000000000000001E-3</v>
      </c>
      <c r="L130" s="17">
        <v>7.3999999999999996E-2</v>
      </c>
      <c r="M130" s="106">
        <v>6.0000000000000001E-3</v>
      </c>
      <c r="N130" s="17">
        <v>1.823</v>
      </c>
      <c r="O130" s="17">
        <v>5.58</v>
      </c>
      <c r="P130" s="17">
        <v>0.04</v>
      </c>
      <c r="Q130" s="17">
        <v>0.01</v>
      </c>
      <c r="R130" s="17">
        <v>88</v>
      </c>
      <c r="S130" s="17">
        <v>7</v>
      </c>
      <c r="T130" s="17">
        <v>21</v>
      </c>
      <c r="U130" s="17">
        <v>409</v>
      </c>
      <c r="V130" s="17">
        <v>522</v>
      </c>
      <c r="W130" s="17">
        <v>6</v>
      </c>
      <c r="X130" s="17">
        <v>149</v>
      </c>
      <c r="Y130" s="17">
        <v>8237</v>
      </c>
      <c r="AB130" s="17">
        <v>14</v>
      </c>
      <c r="AC130" s="17">
        <v>0.05</v>
      </c>
      <c r="AD130" s="106">
        <v>1.7000000000000001E-2</v>
      </c>
      <c r="AE130" s="17" t="s">
        <v>148</v>
      </c>
      <c r="AF130" s="253">
        <f t="shared" si="1"/>
        <v>102.41080038572805</v>
      </c>
    </row>
    <row r="131" spans="1:32" s="102" customFormat="1" ht="12.9">
      <c r="A131" s="102" t="s">
        <v>389</v>
      </c>
      <c r="B131" s="102" t="s">
        <v>390</v>
      </c>
      <c r="C131" s="103" t="s">
        <v>391</v>
      </c>
      <c r="D131" s="103" t="s">
        <v>392</v>
      </c>
      <c r="E131" s="103" t="s">
        <v>391</v>
      </c>
      <c r="F131" s="103" t="s">
        <v>393</v>
      </c>
      <c r="G131" s="103" t="s">
        <v>391</v>
      </c>
      <c r="H131" s="103" t="s">
        <v>394</v>
      </c>
      <c r="I131" s="103" t="s">
        <v>391</v>
      </c>
      <c r="J131" s="103" t="s">
        <v>395</v>
      </c>
      <c r="K131" s="103" t="s">
        <v>391</v>
      </c>
      <c r="L131" s="103" t="s">
        <v>396</v>
      </c>
      <c r="M131" s="103" t="s">
        <v>391</v>
      </c>
      <c r="N131" s="103" t="s">
        <v>397</v>
      </c>
      <c r="O131" s="103" t="s">
        <v>398</v>
      </c>
      <c r="P131" s="103" t="s">
        <v>391</v>
      </c>
      <c r="Q131" s="103" t="s">
        <v>399</v>
      </c>
      <c r="R131" s="103" t="s">
        <v>400</v>
      </c>
      <c r="S131" s="103" t="s">
        <v>401</v>
      </c>
      <c r="T131" s="103" t="s">
        <v>402</v>
      </c>
      <c r="U131" s="103" t="s">
        <v>403</v>
      </c>
      <c r="V131" s="103" t="s">
        <v>404</v>
      </c>
      <c r="W131" s="103" t="s">
        <v>405</v>
      </c>
      <c r="X131" s="103" t="s">
        <v>406</v>
      </c>
      <c r="Y131" s="103" t="s">
        <v>407</v>
      </c>
      <c r="Z131" s="103" t="s">
        <v>408</v>
      </c>
      <c r="AA131" s="102" t="s">
        <v>409</v>
      </c>
      <c r="AB131" s="103" t="s">
        <v>391</v>
      </c>
      <c r="AC131" s="103" t="s">
        <v>410</v>
      </c>
      <c r="AD131" s="103" t="s">
        <v>411</v>
      </c>
      <c r="AE131" s="102" t="s">
        <v>412</v>
      </c>
    </row>
    <row r="132" spans="1:32">
      <c r="A132" s="107" t="s">
        <v>579</v>
      </c>
    </row>
    <row r="133" spans="1:32">
      <c r="A133" s="81" t="s">
        <v>580</v>
      </c>
      <c r="B133" s="81">
        <v>1065</v>
      </c>
      <c r="C133" s="81">
        <v>6</v>
      </c>
      <c r="D133" s="81">
        <v>1065</v>
      </c>
      <c r="E133" s="81">
        <v>6</v>
      </c>
      <c r="F133" s="81">
        <v>1065</v>
      </c>
      <c r="G133" s="81">
        <v>7</v>
      </c>
      <c r="H133" s="81">
        <v>1047</v>
      </c>
      <c r="I133" s="81">
        <v>11</v>
      </c>
      <c r="J133" s="81">
        <v>0.18</v>
      </c>
      <c r="K133" s="105">
        <v>6.0000000000000001E-3</v>
      </c>
      <c r="L133" s="81">
        <v>7.3999999999999996E-2</v>
      </c>
      <c r="M133" s="105">
        <v>6.0000000000000001E-3</v>
      </c>
      <c r="N133" s="81">
        <v>1.839</v>
      </c>
      <c r="O133" s="81">
        <v>5.56</v>
      </c>
      <c r="P133" s="81">
        <v>0.03</v>
      </c>
      <c r="Q133" s="81">
        <v>0</v>
      </c>
      <c r="R133" s="81">
        <v>106</v>
      </c>
      <c r="S133" s="81">
        <v>8</v>
      </c>
      <c r="T133" s="81">
        <v>10</v>
      </c>
      <c r="U133" s="81">
        <v>192</v>
      </c>
      <c r="V133" s="81">
        <v>619</v>
      </c>
      <c r="W133" s="81">
        <v>5</v>
      </c>
      <c r="X133" s="81">
        <v>29</v>
      </c>
      <c r="Y133" s="81">
        <v>12654</v>
      </c>
      <c r="AB133" s="81">
        <v>14</v>
      </c>
      <c r="AC133" s="81">
        <v>7.9000000000000001E-2</v>
      </c>
      <c r="AD133" s="105">
        <v>1.4E-2</v>
      </c>
      <c r="AE133" s="81" t="s">
        <v>148</v>
      </c>
    </row>
    <row r="134" spans="1:32">
      <c r="A134" s="81" t="s">
        <v>581</v>
      </c>
      <c r="B134" s="81">
        <v>1066</v>
      </c>
      <c r="C134" s="81">
        <v>8</v>
      </c>
      <c r="D134" s="81">
        <v>1066</v>
      </c>
      <c r="E134" s="81">
        <v>8</v>
      </c>
      <c r="F134" s="81">
        <v>1066</v>
      </c>
      <c r="G134" s="81">
        <v>8</v>
      </c>
      <c r="H134" s="81">
        <v>1023</v>
      </c>
      <c r="I134" s="81">
        <v>17</v>
      </c>
      <c r="J134" s="81">
        <v>0.18</v>
      </c>
      <c r="K134" s="105">
        <v>8.0000000000000002E-3</v>
      </c>
      <c r="L134" s="81">
        <v>7.2999999999999995E-2</v>
      </c>
      <c r="M134" s="105">
        <v>8.0000000000000002E-3</v>
      </c>
      <c r="N134" s="81">
        <v>1.8180000000000001</v>
      </c>
      <c r="O134" s="81">
        <v>5.56</v>
      </c>
      <c r="P134" s="81">
        <v>0.04</v>
      </c>
      <c r="Q134" s="81">
        <v>0</v>
      </c>
      <c r="R134" s="81">
        <v>32</v>
      </c>
      <c r="S134" s="81">
        <v>2</v>
      </c>
      <c r="T134" s="81">
        <v>5</v>
      </c>
      <c r="U134" s="81">
        <v>87</v>
      </c>
      <c r="V134" s="81">
        <v>183</v>
      </c>
      <c r="W134" s="81">
        <v>12</v>
      </c>
      <c r="X134" s="81">
        <v>9</v>
      </c>
      <c r="Y134" s="81">
        <v>11969</v>
      </c>
      <c r="AB134" s="81">
        <v>16</v>
      </c>
      <c r="AC134" s="81">
        <v>5.0999999999999997E-2</v>
      </c>
      <c r="AD134" s="105">
        <v>1.6E-2</v>
      </c>
      <c r="AE134" s="81" t="s">
        <v>148</v>
      </c>
    </row>
    <row r="135" spans="1:32">
      <c r="A135" s="81" t="s">
        <v>582</v>
      </c>
      <c r="B135" s="81">
        <v>1077</v>
      </c>
      <c r="C135" s="81">
        <v>16</v>
      </c>
      <c r="D135" s="81">
        <v>852</v>
      </c>
      <c r="E135" s="81">
        <v>10</v>
      </c>
      <c r="F135" s="81">
        <v>859</v>
      </c>
      <c r="G135" s="81">
        <v>11</v>
      </c>
      <c r="H135" s="81">
        <v>1077</v>
      </c>
      <c r="I135" s="81">
        <v>16</v>
      </c>
      <c r="J135" s="81">
        <v>0.14299999999999999</v>
      </c>
      <c r="K135" s="105">
        <v>1.2E-2</v>
      </c>
      <c r="L135" s="81">
        <v>7.4999999999999997E-2</v>
      </c>
      <c r="M135" s="105">
        <v>8.0000000000000002E-3</v>
      </c>
      <c r="N135" s="81">
        <v>1.4810000000000001</v>
      </c>
      <c r="O135" s="81">
        <v>7.01</v>
      </c>
      <c r="P135" s="81">
        <v>0.09</v>
      </c>
      <c r="Q135" s="81">
        <v>0.03</v>
      </c>
      <c r="R135" s="81">
        <v>140</v>
      </c>
      <c r="S135" s="81">
        <v>10</v>
      </c>
      <c r="T135" s="81">
        <v>6</v>
      </c>
      <c r="U135" s="81">
        <v>400</v>
      </c>
      <c r="V135" s="81">
        <v>991</v>
      </c>
      <c r="W135" s="81">
        <v>20</v>
      </c>
      <c r="X135" s="81">
        <v>443</v>
      </c>
      <c r="Y135" s="81">
        <v>14601</v>
      </c>
      <c r="AB135" s="81">
        <v>7</v>
      </c>
      <c r="AC135" s="81">
        <v>5.2999999999999999E-2</v>
      </c>
      <c r="AD135" s="105">
        <v>1.7000000000000001E-2</v>
      </c>
      <c r="AE135" s="81" t="s">
        <v>583</v>
      </c>
    </row>
    <row r="136" spans="1:32">
      <c r="A136" s="81" t="s">
        <v>584</v>
      </c>
      <c r="B136" s="81">
        <v>1081</v>
      </c>
      <c r="C136" s="81">
        <v>12</v>
      </c>
      <c r="D136" s="81">
        <v>1081</v>
      </c>
      <c r="E136" s="81">
        <v>12</v>
      </c>
      <c r="F136" s="81">
        <v>1082</v>
      </c>
      <c r="G136" s="81">
        <v>13</v>
      </c>
      <c r="H136" s="81">
        <v>1113</v>
      </c>
      <c r="I136" s="81">
        <v>20</v>
      </c>
      <c r="J136" s="81">
        <v>0.183</v>
      </c>
      <c r="K136" s="105">
        <v>1.2E-2</v>
      </c>
      <c r="L136" s="81">
        <v>7.6999999999999999E-2</v>
      </c>
      <c r="M136" s="105">
        <v>0.02</v>
      </c>
      <c r="N136" s="81">
        <v>1.9330000000000001</v>
      </c>
      <c r="O136" s="81">
        <v>5.47</v>
      </c>
      <c r="P136" s="81">
        <v>0.06</v>
      </c>
      <c r="Q136" s="81">
        <v>0</v>
      </c>
      <c r="R136" s="81">
        <v>22</v>
      </c>
      <c r="S136" s="81">
        <v>2</v>
      </c>
      <c r="T136" s="81">
        <v>3</v>
      </c>
      <c r="U136" s="81">
        <v>65</v>
      </c>
      <c r="V136" s="81">
        <v>127</v>
      </c>
      <c r="W136" s="81">
        <v>5</v>
      </c>
      <c r="X136" s="81">
        <v>3</v>
      </c>
      <c r="Y136" s="81">
        <v>10680</v>
      </c>
      <c r="AB136" s="81">
        <v>22</v>
      </c>
      <c r="AC136" s="81">
        <v>4.9000000000000002E-2</v>
      </c>
      <c r="AD136" s="105">
        <v>2.7E-2</v>
      </c>
      <c r="AE136" s="81" t="s">
        <v>148</v>
      </c>
    </row>
    <row r="137" spans="1:32">
      <c r="A137" s="81" t="s">
        <v>585</v>
      </c>
      <c r="B137" s="81">
        <v>1081</v>
      </c>
      <c r="C137" s="81">
        <v>26</v>
      </c>
      <c r="D137" s="81">
        <v>785</v>
      </c>
      <c r="E137" s="81">
        <v>8</v>
      </c>
      <c r="F137" s="81">
        <v>794</v>
      </c>
      <c r="G137" s="81">
        <v>8</v>
      </c>
      <c r="H137" s="81">
        <v>1081</v>
      </c>
      <c r="I137" s="81">
        <v>26</v>
      </c>
      <c r="J137" s="81">
        <v>0.13100000000000001</v>
      </c>
      <c r="K137" s="105">
        <v>0.01</v>
      </c>
      <c r="L137" s="81">
        <v>7.4999999999999997E-2</v>
      </c>
      <c r="M137" s="105">
        <v>1.2999999999999999E-2</v>
      </c>
      <c r="N137" s="81">
        <v>1.3640000000000001</v>
      </c>
      <c r="O137" s="81">
        <v>7.63</v>
      </c>
      <c r="P137" s="81">
        <v>0.08</v>
      </c>
      <c r="Q137" s="81">
        <v>0</v>
      </c>
      <c r="R137" s="81">
        <v>78</v>
      </c>
      <c r="S137" s="81">
        <v>6</v>
      </c>
      <c r="T137" s="81">
        <v>12</v>
      </c>
      <c r="U137" s="81">
        <v>628</v>
      </c>
      <c r="V137" s="81">
        <v>667</v>
      </c>
      <c r="W137" s="81">
        <v>25</v>
      </c>
      <c r="X137" s="81">
        <v>568</v>
      </c>
      <c r="Y137" s="81">
        <v>12037</v>
      </c>
      <c r="AB137" s="81">
        <v>9</v>
      </c>
      <c r="AC137" s="81">
        <v>4.3999999999999997E-2</v>
      </c>
      <c r="AD137" s="105">
        <v>2.7E-2</v>
      </c>
      <c r="AE137" s="81" t="s">
        <v>429</v>
      </c>
    </row>
    <row r="138" spans="1:32">
      <c r="A138" s="81" t="s">
        <v>586</v>
      </c>
      <c r="B138" s="81">
        <v>1084</v>
      </c>
      <c r="C138" s="81">
        <v>11</v>
      </c>
      <c r="D138" s="81">
        <v>1084</v>
      </c>
      <c r="E138" s="81">
        <v>11</v>
      </c>
      <c r="F138" s="81">
        <v>1084</v>
      </c>
      <c r="G138" s="81">
        <v>11</v>
      </c>
      <c r="H138" s="81">
        <v>1082</v>
      </c>
      <c r="I138" s="81">
        <v>13</v>
      </c>
      <c r="J138" s="81">
        <v>0.183</v>
      </c>
      <c r="K138" s="105">
        <v>0.01</v>
      </c>
      <c r="L138" s="81">
        <v>7.4999999999999997E-2</v>
      </c>
      <c r="M138" s="105">
        <v>1.2999999999999999E-2</v>
      </c>
      <c r="N138" s="81">
        <v>1.905</v>
      </c>
      <c r="O138" s="81">
        <v>5.46</v>
      </c>
      <c r="P138" s="81">
        <v>0.06</v>
      </c>
      <c r="Q138" s="81">
        <v>0</v>
      </c>
      <c r="R138" s="81">
        <v>43</v>
      </c>
      <c r="S138" s="81">
        <v>3</v>
      </c>
      <c r="T138" s="81">
        <v>7</v>
      </c>
      <c r="U138" s="81">
        <v>127</v>
      </c>
      <c r="V138" s="81">
        <v>239</v>
      </c>
      <c r="W138" s="81">
        <v>11</v>
      </c>
      <c r="X138" s="81">
        <v>15</v>
      </c>
      <c r="Y138" s="81">
        <v>11531</v>
      </c>
      <c r="AB138" s="81">
        <v>15</v>
      </c>
      <c r="AC138" s="81">
        <v>5.8999999999999997E-2</v>
      </c>
      <c r="AD138" s="105">
        <v>2.8000000000000001E-2</v>
      </c>
      <c r="AE138" s="81" t="s">
        <v>148</v>
      </c>
    </row>
    <row r="139" spans="1:32">
      <c r="A139" s="81" t="s">
        <v>587</v>
      </c>
      <c r="B139" s="81">
        <v>1086</v>
      </c>
      <c r="C139" s="81">
        <v>10</v>
      </c>
      <c r="D139" s="81">
        <v>1086</v>
      </c>
      <c r="E139" s="81">
        <v>10</v>
      </c>
      <c r="F139" s="81">
        <v>1086</v>
      </c>
      <c r="G139" s="81">
        <v>10</v>
      </c>
      <c r="H139" s="81">
        <v>1097</v>
      </c>
      <c r="I139" s="81">
        <v>21</v>
      </c>
      <c r="J139" s="81">
        <v>0.183</v>
      </c>
      <c r="K139" s="105">
        <v>8.9999999999999993E-3</v>
      </c>
      <c r="L139" s="81">
        <v>7.5999999999999998E-2</v>
      </c>
      <c r="M139" s="105">
        <v>0.01</v>
      </c>
      <c r="N139" s="81">
        <v>1.925</v>
      </c>
      <c r="O139" s="81">
        <v>5.45</v>
      </c>
      <c r="P139" s="81">
        <v>0.05</v>
      </c>
      <c r="Q139" s="81">
        <v>0.01</v>
      </c>
      <c r="R139" s="81">
        <v>33</v>
      </c>
      <c r="S139" s="81">
        <v>2</v>
      </c>
      <c r="T139" s="81">
        <v>7</v>
      </c>
      <c r="U139" s="81">
        <v>128</v>
      </c>
      <c r="V139" s="81">
        <v>185</v>
      </c>
      <c r="W139" s="81">
        <v>6</v>
      </c>
      <c r="X139" s="81">
        <v>22</v>
      </c>
      <c r="Y139" s="81">
        <v>11740</v>
      </c>
      <c r="AB139" s="81">
        <v>15</v>
      </c>
      <c r="AC139" s="81">
        <v>4.2000000000000003E-2</v>
      </c>
      <c r="AD139" s="105">
        <v>1.4E-2</v>
      </c>
      <c r="AE139" s="81" t="s">
        <v>148</v>
      </c>
    </row>
    <row r="140" spans="1:32">
      <c r="A140" s="81" t="s">
        <v>588</v>
      </c>
      <c r="B140" s="81">
        <v>1093</v>
      </c>
      <c r="C140" s="81">
        <v>7</v>
      </c>
      <c r="D140" s="81">
        <v>1093</v>
      </c>
      <c r="E140" s="81">
        <v>7</v>
      </c>
      <c r="F140" s="81">
        <v>1094</v>
      </c>
      <c r="G140" s="81">
        <v>7</v>
      </c>
      <c r="H140" s="81">
        <v>1101</v>
      </c>
      <c r="I140" s="81">
        <v>13</v>
      </c>
      <c r="J140" s="81">
        <v>0.185</v>
      </c>
      <c r="K140" s="105">
        <v>6.0000000000000001E-3</v>
      </c>
      <c r="L140" s="81">
        <v>7.5999999999999998E-2</v>
      </c>
      <c r="M140" s="105">
        <v>6.0000000000000001E-3</v>
      </c>
      <c r="N140" s="81">
        <v>1.9430000000000001</v>
      </c>
      <c r="O140" s="81">
        <v>5.41</v>
      </c>
      <c r="P140" s="81">
        <v>0.04</v>
      </c>
      <c r="Q140" s="81">
        <v>0</v>
      </c>
      <c r="R140" s="81">
        <v>58</v>
      </c>
      <c r="S140" s="81">
        <v>4</v>
      </c>
      <c r="T140" s="81">
        <v>11</v>
      </c>
      <c r="U140" s="81">
        <v>205</v>
      </c>
      <c r="V140" s="81">
        <v>321</v>
      </c>
      <c r="W140" s="81">
        <v>15</v>
      </c>
      <c r="X140" s="81">
        <v>488</v>
      </c>
      <c r="Y140" s="81">
        <v>9524</v>
      </c>
      <c r="AB140" s="81">
        <v>14</v>
      </c>
      <c r="AC140" s="81">
        <v>2.5999999999999999E-2</v>
      </c>
      <c r="AD140" s="105">
        <v>2.3E-2</v>
      </c>
      <c r="AE140" s="81" t="s">
        <v>148</v>
      </c>
    </row>
    <row r="141" spans="1:32">
      <c r="A141" s="81" t="s">
        <v>589</v>
      </c>
      <c r="B141" s="81">
        <v>1096</v>
      </c>
      <c r="C141" s="81">
        <v>11</v>
      </c>
      <c r="D141" s="81">
        <v>1096</v>
      </c>
      <c r="E141" s="81">
        <v>11</v>
      </c>
      <c r="F141" s="81">
        <v>1098</v>
      </c>
      <c r="G141" s="81">
        <v>11</v>
      </c>
      <c r="H141" s="81">
        <v>1139</v>
      </c>
      <c r="I141" s="81">
        <v>35</v>
      </c>
      <c r="J141" s="81">
        <v>0.186</v>
      </c>
      <c r="K141" s="105">
        <v>0.01</v>
      </c>
      <c r="L141" s="81">
        <v>7.8E-2</v>
      </c>
      <c r="M141" s="105">
        <v>1.7000000000000001E-2</v>
      </c>
      <c r="N141" s="81">
        <v>1.99</v>
      </c>
      <c r="O141" s="81">
        <v>5.38</v>
      </c>
      <c r="P141" s="81">
        <v>0.05</v>
      </c>
      <c r="Q141" s="81">
        <v>0</v>
      </c>
      <c r="R141" s="81">
        <v>39</v>
      </c>
      <c r="S141" s="81">
        <v>3</v>
      </c>
      <c r="T141" s="81">
        <v>11</v>
      </c>
      <c r="U141" s="81">
        <v>186</v>
      </c>
      <c r="V141" s="81">
        <v>199</v>
      </c>
      <c r="W141" s="81">
        <v>10</v>
      </c>
      <c r="X141" s="81">
        <v>87</v>
      </c>
      <c r="Y141" s="81">
        <v>10673</v>
      </c>
      <c r="AC141" s="81">
        <v>5.2999999999999999E-2</v>
      </c>
      <c r="AD141" s="105">
        <v>1.7999999999999999E-2</v>
      </c>
      <c r="AE141" s="81" t="s">
        <v>148</v>
      </c>
    </row>
    <row r="142" spans="1:32">
      <c r="A142" s="81" t="s">
        <v>590</v>
      </c>
      <c r="B142" s="81">
        <v>1097</v>
      </c>
      <c r="C142" s="81">
        <v>7</v>
      </c>
      <c r="D142" s="81">
        <v>1097</v>
      </c>
      <c r="E142" s="81">
        <v>7</v>
      </c>
      <c r="F142" s="81">
        <v>1098</v>
      </c>
      <c r="G142" s="81">
        <v>7</v>
      </c>
      <c r="H142" s="81">
        <v>1125</v>
      </c>
      <c r="I142" s="81">
        <v>14</v>
      </c>
      <c r="J142" s="81">
        <v>0.186</v>
      </c>
      <c r="K142" s="105">
        <v>6.0000000000000001E-3</v>
      </c>
      <c r="L142" s="81">
        <v>7.6999999999999999E-2</v>
      </c>
      <c r="M142" s="105">
        <v>7.0000000000000001E-3</v>
      </c>
      <c r="N142" s="81">
        <v>1.9750000000000001</v>
      </c>
      <c r="O142" s="81">
        <v>5.39</v>
      </c>
      <c r="P142" s="81">
        <v>0.03</v>
      </c>
      <c r="Q142" s="81">
        <v>0</v>
      </c>
      <c r="R142" s="81">
        <v>49</v>
      </c>
      <c r="S142" s="81">
        <v>4</v>
      </c>
      <c r="T142" s="81">
        <v>4</v>
      </c>
      <c r="U142" s="81">
        <v>76</v>
      </c>
      <c r="V142" s="81">
        <v>269</v>
      </c>
      <c r="W142" s="81">
        <v>9</v>
      </c>
      <c r="X142" s="81">
        <v>290</v>
      </c>
      <c r="Y142" s="81">
        <v>7485</v>
      </c>
      <c r="AB142" s="81">
        <v>16</v>
      </c>
      <c r="AC142" s="81">
        <v>5.2999999999999999E-2</v>
      </c>
      <c r="AD142" s="105">
        <v>1.6E-2</v>
      </c>
      <c r="AE142" s="81" t="s">
        <v>148</v>
      </c>
    </row>
    <row r="143" spans="1:32">
      <c r="A143" s="81" t="s">
        <v>591</v>
      </c>
      <c r="B143" s="81">
        <v>1101</v>
      </c>
      <c r="C143" s="81">
        <v>16</v>
      </c>
      <c r="D143" s="81">
        <v>1065</v>
      </c>
      <c r="E143" s="81">
        <v>9</v>
      </c>
      <c r="F143" s="81">
        <v>1067</v>
      </c>
      <c r="G143" s="81">
        <v>10</v>
      </c>
      <c r="H143" s="81">
        <v>1101</v>
      </c>
      <c r="I143" s="81">
        <v>16</v>
      </c>
      <c r="J143" s="81">
        <v>0.18</v>
      </c>
      <c r="K143" s="105">
        <v>8.9999999999999993E-3</v>
      </c>
      <c r="L143" s="81">
        <v>7.5999999999999998E-2</v>
      </c>
      <c r="M143" s="105">
        <v>8.0000000000000002E-3</v>
      </c>
      <c r="N143" s="81">
        <v>1.8919999999999999</v>
      </c>
      <c r="O143" s="81">
        <v>5.56</v>
      </c>
      <c r="P143" s="81">
        <v>0.05</v>
      </c>
      <c r="Q143" s="81">
        <v>0</v>
      </c>
      <c r="R143" s="81">
        <v>64</v>
      </c>
      <c r="S143" s="81">
        <v>5</v>
      </c>
      <c r="T143" s="81">
        <v>16</v>
      </c>
      <c r="U143" s="81">
        <v>290</v>
      </c>
      <c r="V143" s="81">
        <v>355</v>
      </c>
      <c r="W143" s="81">
        <v>8</v>
      </c>
      <c r="X143" s="81">
        <v>46</v>
      </c>
      <c r="Y143" s="81">
        <v>11215</v>
      </c>
      <c r="AB143" s="81">
        <v>14</v>
      </c>
      <c r="AC143" s="81">
        <v>5.2999999999999999E-2</v>
      </c>
      <c r="AD143" s="105">
        <v>1.6E-2</v>
      </c>
    </row>
    <row r="144" spans="1:32">
      <c r="A144" s="81" t="s">
        <v>592</v>
      </c>
      <c r="B144" s="81">
        <v>1104</v>
      </c>
      <c r="C144" s="81">
        <v>15</v>
      </c>
      <c r="D144" s="81">
        <v>1156</v>
      </c>
      <c r="E144" s="81">
        <v>8</v>
      </c>
      <c r="F144" s="81">
        <v>1156</v>
      </c>
      <c r="G144" s="81">
        <v>8</v>
      </c>
      <c r="H144" s="81">
        <v>1104</v>
      </c>
      <c r="I144" s="81">
        <v>15</v>
      </c>
      <c r="J144" s="81">
        <v>0.19600000000000001</v>
      </c>
      <c r="K144" s="105">
        <v>7.0000000000000001E-3</v>
      </c>
      <c r="L144" s="81">
        <v>7.5999999999999998E-2</v>
      </c>
      <c r="M144" s="105">
        <v>8.0000000000000002E-3</v>
      </c>
      <c r="N144" s="81">
        <v>2.0659999999999998</v>
      </c>
      <c r="O144" s="81">
        <v>5.09</v>
      </c>
      <c r="P144" s="81">
        <v>0.04</v>
      </c>
      <c r="Q144" s="81">
        <v>0</v>
      </c>
      <c r="R144" s="81">
        <v>47</v>
      </c>
      <c r="S144" s="81">
        <v>4</v>
      </c>
      <c r="T144" s="81">
        <v>8</v>
      </c>
      <c r="U144" s="81">
        <v>149</v>
      </c>
      <c r="V144" s="81">
        <v>251</v>
      </c>
      <c r="W144" s="81">
        <v>17</v>
      </c>
      <c r="X144" s="81">
        <v>3</v>
      </c>
      <c r="Y144" s="81">
        <v>12380</v>
      </c>
      <c r="AB144" s="81">
        <v>15</v>
      </c>
      <c r="AC144" s="81">
        <v>4.0000000000000001E-3</v>
      </c>
      <c r="AD144" s="105">
        <v>6.4000000000000001E-2</v>
      </c>
      <c r="AE144" s="81" t="s">
        <v>593</v>
      </c>
    </row>
    <row r="145" spans="1:31">
      <c r="A145" s="81" t="s">
        <v>594</v>
      </c>
      <c r="B145" s="81">
        <v>1105</v>
      </c>
      <c r="C145" s="81">
        <v>8</v>
      </c>
      <c r="D145" s="81">
        <v>1105</v>
      </c>
      <c r="E145" s="81">
        <v>8</v>
      </c>
      <c r="F145" s="81">
        <v>1105</v>
      </c>
      <c r="G145" s="81">
        <v>8</v>
      </c>
      <c r="H145" s="81">
        <v>1095</v>
      </c>
      <c r="I145" s="81">
        <v>18</v>
      </c>
      <c r="J145" s="81">
        <v>0.187</v>
      </c>
      <c r="K145" s="105">
        <v>7.0000000000000001E-3</v>
      </c>
      <c r="L145" s="81">
        <v>7.5999999999999998E-2</v>
      </c>
      <c r="M145" s="105">
        <v>8.9999999999999993E-3</v>
      </c>
      <c r="N145" s="81">
        <v>1.9590000000000001</v>
      </c>
      <c r="O145" s="81">
        <v>5.35</v>
      </c>
      <c r="P145" s="81">
        <v>0.04</v>
      </c>
      <c r="Q145" s="81">
        <v>0</v>
      </c>
      <c r="R145" s="81">
        <v>23</v>
      </c>
      <c r="S145" s="81">
        <v>2</v>
      </c>
      <c r="T145" s="81">
        <v>5</v>
      </c>
      <c r="U145" s="81">
        <v>90</v>
      </c>
      <c r="V145" s="81">
        <v>120</v>
      </c>
      <c r="W145" s="81">
        <v>15</v>
      </c>
      <c r="X145" s="81">
        <v>60</v>
      </c>
      <c r="Y145" s="81">
        <v>10194</v>
      </c>
      <c r="AB145" s="81">
        <v>19</v>
      </c>
      <c r="AC145" s="81">
        <v>5.5E-2</v>
      </c>
      <c r="AD145" s="105">
        <v>1.7999999999999999E-2</v>
      </c>
      <c r="AE145" s="81" t="s">
        <v>148</v>
      </c>
    </row>
    <row r="146" spans="1:31">
      <c r="A146" s="81" t="s">
        <v>595</v>
      </c>
      <c r="B146" s="81">
        <v>1106</v>
      </c>
      <c r="C146" s="81">
        <v>15</v>
      </c>
      <c r="D146" s="81">
        <v>1106</v>
      </c>
      <c r="E146" s="81">
        <v>15</v>
      </c>
      <c r="F146" s="81">
        <v>1108</v>
      </c>
      <c r="G146" s="81">
        <v>16</v>
      </c>
      <c r="H146" s="81">
        <v>1144</v>
      </c>
      <c r="I146" s="81">
        <v>40</v>
      </c>
      <c r="J146" s="81">
        <v>0.187</v>
      </c>
      <c r="K146" s="105">
        <v>1.4E-2</v>
      </c>
      <c r="L146" s="81">
        <v>7.8E-2</v>
      </c>
      <c r="M146" s="105">
        <v>0.02</v>
      </c>
      <c r="N146" s="81">
        <v>2.0129999999999999</v>
      </c>
      <c r="O146" s="81">
        <v>5.33</v>
      </c>
      <c r="P146" s="81">
        <v>7.0000000000000007E-2</v>
      </c>
      <c r="Q146" s="81">
        <v>0.02</v>
      </c>
      <c r="R146" s="81">
        <v>44</v>
      </c>
      <c r="S146" s="81">
        <v>3</v>
      </c>
      <c r="T146" s="81">
        <v>5</v>
      </c>
      <c r="U146" s="81">
        <v>80</v>
      </c>
      <c r="V146" s="81">
        <v>224</v>
      </c>
      <c r="W146" s="81">
        <v>23</v>
      </c>
      <c r="X146" s="81">
        <v>769</v>
      </c>
      <c r="Y146" s="81">
        <v>11152</v>
      </c>
      <c r="AC146" s="81">
        <v>2.8000000000000001E-2</v>
      </c>
      <c r="AD146" s="105">
        <v>2.5999999999999999E-2</v>
      </c>
      <c r="AE146" s="81" t="s">
        <v>596</v>
      </c>
    </row>
    <row r="147" spans="1:31">
      <c r="A147" s="81" t="s">
        <v>597</v>
      </c>
      <c r="B147" s="81">
        <v>1106</v>
      </c>
      <c r="C147" s="81">
        <v>17</v>
      </c>
      <c r="D147" s="81">
        <v>1106</v>
      </c>
      <c r="E147" s="81">
        <v>17</v>
      </c>
      <c r="F147" s="81">
        <v>1109</v>
      </c>
      <c r="G147" s="81">
        <v>17</v>
      </c>
      <c r="H147" s="81">
        <v>1171</v>
      </c>
      <c r="I147" s="81">
        <v>26</v>
      </c>
      <c r="J147" s="81">
        <v>0.188</v>
      </c>
      <c r="K147" s="105">
        <v>1.4999999999999999E-2</v>
      </c>
      <c r="L147" s="81">
        <v>7.9000000000000001E-2</v>
      </c>
      <c r="M147" s="105">
        <v>2.7E-2</v>
      </c>
      <c r="N147" s="81">
        <v>2.044</v>
      </c>
      <c r="O147" s="81">
        <v>5.33</v>
      </c>
      <c r="P147" s="81">
        <v>0.08</v>
      </c>
      <c r="Q147" s="81">
        <v>0</v>
      </c>
      <c r="R147" s="81">
        <v>14</v>
      </c>
      <c r="S147" s="81">
        <v>1</v>
      </c>
      <c r="T147" s="81">
        <v>2</v>
      </c>
      <c r="U147" s="81">
        <v>37</v>
      </c>
      <c r="V147" s="81">
        <v>73</v>
      </c>
      <c r="W147" s="81">
        <v>11</v>
      </c>
      <c r="X147" s="81">
        <v>3</v>
      </c>
      <c r="Y147" s="81">
        <v>9390</v>
      </c>
      <c r="AB147" s="81">
        <v>32</v>
      </c>
      <c r="AC147" s="81">
        <v>5.5E-2</v>
      </c>
      <c r="AD147" s="105">
        <v>1.6E-2</v>
      </c>
      <c r="AE147" s="81" t="s">
        <v>598</v>
      </c>
    </row>
    <row r="148" spans="1:31">
      <c r="A148" s="81" t="s">
        <v>599</v>
      </c>
      <c r="B148" s="81">
        <v>1108</v>
      </c>
      <c r="C148" s="81">
        <v>11</v>
      </c>
      <c r="D148" s="81">
        <v>1108</v>
      </c>
      <c r="E148" s="81">
        <v>11</v>
      </c>
      <c r="F148" s="81">
        <v>1110</v>
      </c>
      <c r="G148" s="81">
        <v>11</v>
      </c>
      <c r="H148" s="81">
        <v>1154</v>
      </c>
      <c r="I148" s="81">
        <v>12</v>
      </c>
      <c r="J148" s="81">
        <v>0.188</v>
      </c>
      <c r="K148" s="105">
        <v>0.01</v>
      </c>
      <c r="L148" s="81">
        <v>7.8E-2</v>
      </c>
      <c r="M148" s="105">
        <v>1.2E-2</v>
      </c>
      <c r="N148" s="81">
        <v>2.0289999999999999</v>
      </c>
      <c r="O148" s="81">
        <v>5.32</v>
      </c>
      <c r="P148" s="81">
        <v>0.05</v>
      </c>
      <c r="Q148" s="81">
        <v>0.03</v>
      </c>
      <c r="R148" s="81">
        <v>99</v>
      </c>
      <c r="S148" s="81">
        <v>8</v>
      </c>
      <c r="T148" s="81">
        <v>12</v>
      </c>
      <c r="U148" s="81">
        <v>253</v>
      </c>
      <c r="V148" s="81">
        <v>579</v>
      </c>
      <c r="W148" s="81">
        <v>5</v>
      </c>
      <c r="X148" s="81">
        <v>22</v>
      </c>
      <c r="Y148" s="81">
        <v>11732</v>
      </c>
      <c r="AB148" s="81">
        <v>17</v>
      </c>
      <c r="AC148" s="81">
        <v>4.9000000000000002E-2</v>
      </c>
      <c r="AD148" s="105">
        <v>1.2999999999999999E-2</v>
      </c>
      <c r="AE148" s="81" t="s">
        <v>415</v>
      </c>
    </row>
    <row r="149" spans="1:31">
      <c r="A149" s="81" t="s">
        <v>600</v>
      </c>
      <c r="B149" s="81">
        <v>1110</v>
      </c>
      <c r="C149" s="81">
        <v>16</v>
      </c>
      <c r="D149" s="81">
        <v>983</v>
      </c>
      <c r="E149" s="81">
        <v>8</v>
      </c>
      <c r="F149" s="81">
        <v>988</v>
      </c>
      <c r="G149" s="81">
        <v>9</v>
      </c>
      <c r="H149" s="81">
        <v>1110</v>
      </c>
      <c r="I149" s="81">
        <v>16</v>
      </c>
      <c r="J149" s="81">
        <v>0.16600000000000001</v>
      </c>
      <c r="K149" s="105">
        <v>8.9999999999999993E-3</v>
      </c>
      <c r="L149" s="81">
        <v>7.6999999999999999E-2</v>
      </c>
      <c r="M149" s="105">
        <v>8.0000000000000002E-3</v>
      </c>
      <c r="N149" s="81">
        <v>1.7490000000000001</v>
      </c>
      <c r="O149" s="81">
        <v>6.04</v>
      </c>
      <c r="P149" s="81">
        <v>0.05</v>
      </c>
      <c r="Q149" s="81">
        <v>0.01</v>
      </c>
      <c r="R149" s="81">
        <v>74</v>
      </c>
      <c r="S149" s="81">
        <v>6</v>
      </c>
      <c r="T149" s="81">
        <v>13</v>
      </c>
      <c r="U149" s="81">
        <v>309</v>
      </c>
      <c r="V149" s="81">
        <v>487</v>
      </c>
      <c r="W149" s="81">
        <v>15</v>
      </c>
      <c r="X149" s="81">
        <v>381</v>
      </c>
      <c r="Y149" s="81">
        <v>12009</v>
      </c>
      <c r="AB149" s="81">
        <v>13</v>
      </c>
      <c r="AC149" s="81">
        <v>5.8999999999999997E-2</v>
      </c>
      <c r="AD149" s="105">
        <v>2.1999999999999999E-2</v>
      </c>
      <c r="AE149" s="81" t="s">
        <v>429</v>
      </c>
    </row>
    <row r="150" spans="1:31">
      <c r="A150" s="81" t="s">
        <v>601</v>
      </c>
      <c r="B150" s="81">
        <v>1132</v>
      </c>
      <c r="C150" s="81">
        <v>11</v>
      </c>
      <c r="D150" s="81">
        <v>1132</v>
      </c>
      <c r="E150" s="81">
        <v>11</v>
      </c>
      <c r="F150" s="81">
        <v>1132</v>
      </c>
      <c r="G150" s="81">
        <v>11</v>
      </c>
      <c r="H150" s="81">
        <v>1114</v>
      </c>
      <c r="I150" s="81">
        <v>9</v>
      </c>
      <c r="J150" s="81">
        <v>0.192</v>
      </c>
      <c r="K150" s="105">
        <v>0.01</v>
      </c>
      <c r="L150" s="81">
        <v>7.6999999999999999E-2</v>
      </c>
      <c r="M150" s="105">
        <v>8.9999999999999993E-3</v>
      </c>
      <c r="N150" s="81">
        <v>2.0310000000000001</v>
      </c>
      <c r="O150" s="81">
        <v>5.21</v>
      </c>
      <c r="P150" s="81">
        <v>0.05</v>
      </c>
      <c r="Q150" s="81">
        <v>0</v>
      </c>
      <c r="R150" s="81">
        <v>76</v>
      </c>
      <c r="S150" s="81">
        <v>6</v>
      </c>
      <c r="T150" s="81">
        <v>2</v>
      </c>
      <c r="U150" s="81">
        <v>57</v>
      </c>
      <c r="V150" s="81">
        <v>417</v>
      </c>
      <c r="W150" s="81">
        <v>10</v>
      </c>
      <c r="X150" s="81">
        <v>53</v>
      </c>
      <c r="Y150" s="81">
        <v>12674</v>
      </c>
      <c r="AD150" s="105">
        <v>1.2999999999999999E-2</v>
      </c>
      <c r="AE150" s="81" t="s">
        <v>602</v>
      </c>
    </row>
    <row r="151" spans="1:31">
      <c r="A151" s="81" t="s">
        <v>603</v>
      </c>
      <c r="B151" s="81">
        <v>1142</v>
      </c>
      <c r="C151" s="81">
        <v>29</v>
      </c>
      <c r="D151" s="81">
        <v>1057</v>
      </c>
      <c r="E151" s="81">
        <v>10</v>
      </c>
      <c r="F151" s="81">
        <v>1061</v>
      </c>
      <c r="G151" s="81">
        <v>11</v>
      </c>
      <c r="H151" s="81">
        <v>1142</v>
      </c>
      <c r="I151" s="81">
        <v>29</v>
      </c>
      <c r="J151" s="81">
        <v>0.17899999999999999</v>
      </c>
      <c r="K151" s="105">
        <v>0.01</v>
      </c>
      <c r="L151" s="81">
        <v>7.8E-2</v>
      </c>
      <c r="M151" s="105">
        <v>1.4999999999999999E-2</v>
      </c>
      <c r="N151" s="81">
        <v>1.919</v>
      </c>
      <c r="O151" s="81">
        <v>5.59</v>
      </c>
      <c r="P151" s="81">
        <v>0.06</v>
      </c>
      <c r="Q151" s="81">
        <v>0.01</v>
      </c>
      <c r="R151" s="81">
        <v>23</v>
      </c>
      <c r="S151" s="81">
        <v>2</v>
      </c>
      <c r="T151" s="81">
        <v>5</v>
      </c>
      <c r="U151" s="81">
        <v>103</v>
      </c>
      <c r="V151" s="81">
        <v>138</v>
      </c>
      <c r="W151" s="81">
        <v>7</v>
      </c>
      <c r="X151" s="81">
        <v>11</v>
      </c>
      <c r="Y151" s="81">
        <v>9476</v>
      </c>
      <c r="AB151" s="81">
        <v>18</v>
      </c>
      <c r="AC151" s="81">
        <v>4.5999999999999999E-2</v>
      </c>
      <c r="AD151" s="105">
        <v>1.4E-2</v>
      </c>
      <c r="AE151" s="81" t="s">
        <v>604</v>
      </c>
    </row>
    <row r="152" spans="1:31">
      <c r="A152" s="81" t="s">
        <v>605</v>
      </c>
      <c r="B152" s="81">
        <v>1147</v>
      </c>
      <c r="C152" s="81">
        <v>25</v>
      </c>
      <c r="D152" s="81">
        <v>852</v>
      </c>
      <c r="E152" s="81">
        <v>9</v>
      </c>
      <c r="F152" s="81">
        <v>862</v>
      </c>
      <c r="G152" s="81">
        <v>9</v>
      </c>
      <c r="H152" s="81">
        <v>1147</v>
      </c>
      <c r="I152" s="81">
        <v>25</v>
      </c>
      <c r="J152" s="81">
        <v>0.14299999999999999</v>
      </c>
      <c r="K152" s="105">
        <v>0.01</v>
      </c>
      <c r="L152" s="81">
        <v>7.8E-2</v>
      </c>
      <c r="M152" s="105">
        <v>1.2999999999999999E-2</v>
      </c>
      <c r="N152" s="81">
        <v>1.5389999999999999</v>
      </c>
      <c r="O152" s="81">
        <v>6.99</v>
      </c>
      <c r="P152" s="81">
        <v>7.0000000000000007E-2</v>
      </c>
      <c r="Q152" s="81">
        <v>0</v>
      </c>
      <c r="R152" s="81">
        <v>43</v>
      </c>
      <c r="S152" s="81">
        <v>3</v>
      </c>
      <c r="T152" s="81">
        <v>8</v>
      </c>
      <c r="U152" s="81">
        <v>250</v>
      </c>
      <c r="V152" s="81">
        <v>298</v>
      </c>
      <c r="W152" s="81">
        <v>19</v>
      </c>
      <c r="X152" s="81">
        <v>1025</v>
      </c>
      <c r="Y152" s="81">
        <v>11507</v>
      </c>
      <c r="AC152" s="81">
        <v>5.6000000000000001E-2</v>
      </c>
      <c r="AD152" s="105">
        <v>0.02</v>
      </c>
      <c r="AE152" s="81" t="s">
        <v>606</v>
      </c>
    </row>
    <row r="153" spans="1:31">
      <c r="A153" s="81" t="s">
        <v>607</v>
      </c>
      <c r="B153" s="81">
        <v>1147</v>
      </c>
      <c r="C153" s="81">
        <v>33</v>
      </c>
      <c r="D153" s="81">
        <v>494</v>
      </c>
      <c r="E153" s="81">
        <v>8</v>
      </c>
      <c r="F153" s="81">
        <v>506</v>
      </c>
      <c r="G153" s="81">
        <v>8</v>
      </c>
      <c r="H153" s="81">
        <v>1147</v>
      </c>
      <c r="I153" s="81">
        <v>33</v>
      </c>
      <c r="J153" s="81">
        <v>8.2000000000000003E-2</v>
      </c>
      <c r="K153" s="105">
        <v>1.6E-2</v>
      </c>
      <c r="L153" s="81">
        <v>7.8E-2</v>
      </c>
      <c r="M153" s="105">
        <v>3.3000000000000002E-2</v>
      </c>
      <c r="N153" s="81">
        <v>0.879</v>
      </c>
      <c r="O153" s="81">
        <v>12.24</v>
      </c>
      <c r="P153" s="81">
        <v>0.19</v>
      </c>
      <c r="Q153" s="81">
        <v>0.04</v>
      </c>
      <c r="R153" s="81">
        <v>63</v>
      </c>
      <c r="S153" s="81">
        <v>5</v>
      </c>
      <c r="T153" s="81">
        <v>16</v>
      </c>
      <c r="U153" s="81">
        <v>671</v>
      </c>
      <c r="V153" s="81">
        <v>760</v>
      </c>
      <c r="W153" s="81">
        <v>56</v>
      </c>
      <c r="X153" s="81">
        <v>2739</v>
      </c>
      <c r="Y153" s="81">
        <v>10666</v>
      </c>
      <c r="AB153" s="81">
        <v>11</v>
      </c>
      <c r="AC153" s="81">
        <v>5.2999999999999999E-2</v>
      </c>
      <c r="AD153" s="105">
        <v>2.7E-2</v>
      </c>
      <c r="AE153" s="81" t="s">
        <v>473</v>
      </c>
    </row>
    <row r="154" spans="1:31">
      <c r="A154" s="81" t="s">
        <v>608</v>
      </c>
      <c r="B154" s="81">
        <v>1148</v>
      </c>
      <c r="C154" s="81">
        <v>20</v>
      </c>
      <c r="D154" s="81">
        <v>1059</v>
      </c>
      <c r="E154" s="81">
        <v>8</v>
      </c>
      <c r="F154" s="81">
        <v>1063</v>
      </c>
      <c r="G154" s="81">
        <v>9</v>
      </c>
      <c r="H154" s="81">
        <v>1148</v>
      </c>
      <c r="I154" s="81">
        <v>20</v>
      </c>
      <c r="J154" s="81">
        <v>0.17899999999999999</v>
      </c>
      <c r="K154" s="105">
        <v>8.0000000000000002E-3</v>
      </c>
      <c r="L154" s="81">
        <v>7.8E-2</v>
      </c>
      <c r="M154" s="105">
        <v>0.01</v>
      </c>
      <c r="N154" s="81">
        <v>1.93</v>
      </c>
      <c r="O154" s="81">
        <v>5.58</v>
      </c>
      <c r="P154" s="81">
        <v>0.05</v>
      </c>
      <c r="Q154" s="81">
        <v>0.01</v>
      </c>
      <c r="R154" s="81">
        <v>56</v>
      </c>
      <c r="S154" s="81">
        <v>4</v>
      </c>
      <c r="T154" s="81">
        <v>7</v>
      </c>
      <c r="U154" s="81">
        <v>151</v>
      </c>
      <c r="V154" s="81">
        <v>346</v>
      </c>
      <c r="W154" s="81">
        <v>5</v>
      </c>
      <c r="X154" s="81">
        <v>67</v>
      </c>
      <c r="Y154" s="81">
        <v>12469</v>
      </c>
      <c r="AB154" s="81">
        <v>17</v>
      </c>
      <c r="AC154" s="81">
        <v>3.2000000000000001E-2</v>
      </c>
      <c r="AD154" s="105">
        <v>1.4E-2</v>
      </c>
      <c r="AE154" s="81" t="s">
        <v>437</v>
      </c>
    </row>
    <row r="155" spans="1:31">
      <c r="A155" s="81" t="s">
        <v>609</v>
      </c>
      <c r="B155" s="81">
        <v>1157</v>
      </c>
      <c r="C155" s="81">
        <v>8</v>
      </c>
      <c r="D155" s="81">
        <v>1157</v>
      </c>
      <c r="E155" s="81">
        <v>8</v>
      </c>
      <c r="F155" s="81">
        <v>1157</v>
      </c>
      <c r="G155" s="81">
        <v>8</v>
      </c>
      <c r="H155" s="81">
        <v>1129</v>
      </c>
      <c r="I155" s="81">
        <v>15</v>
      </c>
      <c r="J155" s="81">
        <v>0.19700000000000001</v>
      </c>
      <c r="K155" s="105">
        <v>7.0000000000000001E-3</v>
      </c>
      <c r="L155" s="81">
        <v>7.6999999999999999E-2</v>
      </c>
      <c r="M155" s="105">
        <v>7.0000000000000001E-3</v>
      </c>
      <c r="N155" s="81">
        <v>2.0950000000000002</v>
      </c>
      <c r="O155" s="81">
        <v>5.09</v>
      </c>
      <c r="P155" s="81">
        <v>0.04</v>
      </c>
      <c r="Q155" s="81">
        <v>0.01</v>
      </c>
      <c r="R155" s="81">
        <v>41</v>
      </c>
      <c r="S155" s="81">
        <v>3</v>
      </c>
      <c r="T155" s="81">
        <v>5</v>
      </c>
      <c r="U155" s="81">
        <v>100</v>
      </c>
      <c r="V155" s="81">
        <v>216</v>
      </c>
      <c r="W155" s="81">
        <v>5</v>
      </c>
      <c r="X155" s="81">
        <v>31</v>
      </c>
      <c r="Y155" s="81">
        <v>11008</v>
      </c>
      <c r="AB155" s="81">
        <v>22</v>
      </c>
      <c r="AC155" s="81">
        <v>5.7000000000000002E-2</v>
      </c>
      <c r="AD155" s="105">
        <v>1.4E-2</v>
      </c>
    </row>
    <row r="156" spans="1:31">
      <c r="A156" s="81" t="s">
        <v>610</v>
      </c>
      <c r="B156" s="81">
        <v>1160</v>
      </c>
      <c r="C156" s="81">
        <v>21</v>
      </c>
      <c r="D156" s="81">
        <v>1048</v>
      </c>
      <c r="E156" s="81">
        <v>10</v>
      </c>
      <c r="F156" s="81">
        <v>1053</v>
      </c>
      <c r="G156" s="81">
        <v>10</v>
      </c>
      <c r="H156" s="81">
        <v>1160</v>
      </c>
      <c r="I156" s="81">
        <v>21</v>
      </c>
      <c r="J156" s="81">
        <v>0.17699999999999999</v>
      </c>
      <c r="K156" s="105">
        <v>8.9999999999999993E-3</v>
      </c>
      <c r="L156" s="81">
        <v>7.9000000000000001E-2</v>
      </c>
      <c r="M156" s="105">
        <v>1.0999999999999999E-2</v>
      </c>
      <c r="N156" s="81">
        <v>1.921</v>
      </c>
      <c r="O156" s="81">
        <v>5.64</v>
      </c>
      <c r="P156" s="81">
        <v>0.05</v>
      </c>
      <c r="Q156" s="81">
        <v>0.01</v>
      </c>
      <c r="R156" s="81">
        <v>47</v>
      </c>
      <c r="S156" s="81">
        <v>4</v>
      </c>
      <c r="T156" s="81">
        <v>14</v>
      </c>
      <c r="U156" s="81">
        <v>267</v>
      </c>
      <c r="V156" s="81">
        <v>271</v>
      </c>
      <c r="W156" s="81">
        <v>7</v>
      </c>
      <c r="X156" s="81">
        <v>21</v>
      </c>
      <c r="Y156" s="81">
        <v>10301</v>
      </c>
      <c r="AB156" s="81">
        <v>14</v>
      </c>
      <c r="AC156" s="81">
        <v>7.0999999999999994E-2</v>
      </c>
      <c r="AD156" s="105">
        <v>1.7000000000000001E-2</v>
      </c>
      <c r="AE156" s="81" t="s">
        <v>523</v>
      </c>
    </row>
    <row r="157" spans="1:31">
      <c r="A157" s="81" t="s">
        <v>611</v>
      </c>
      <c r="B157" s="81">
        <v>1165</v>
      </c>
      <c r="C157" s="81">
        <v>9</v>
      </c>
      <c r="D157" s="81">
        <v>935</v>
      </c>
      <c r="E157" s="81">
        <v>8</v>
      </c>
      <c r="F157" s="81">
        <v>944</v>
      </c>
      <c r="G157" s="81">
        <v>8</v>
      </c>
      <c r="H157" s="81">
        <v>1165</v>
      </c>
      <c r="I157" s="81">
        <v>9</v>
      </c>
      <c r="J157" s="81">
        <v>0.158</v>
      </c>
      <c r="K157" s="105">
        <v>8.9999999999999993E-3</v>
      </c>
      <c r="L157" s="81">
        <v>7.9000000000000001E-2</v>
      </c>
      <c r="M157" s="105">
        <v>8.9999999999999993E-3</v>
      </c>
      <c r="N157" s="81">
        <v>1.712</v>
      </c>
      <c r="O157" s="81">
        <v>6.34</v>
      </c>
      <c r="P157" s="81">
        <v>0.06</v>
      </c>
      <c r="Q157" s="81">
        <v>0.02</v>
      </c>
      <c r="R157" s="81">
        <v>83</v>
      </c>
      <c r="S157" s="81">
        <v>7</v>
      </c>
      <c r="T157" s="81">
        <v>10</v>
      </c>
      <c r="U157" s="81">
        <v>324</v>
      </c>
      <c r="V157" s="81">
        <v>527</v>
      </c>
      <c r="W157" s="81">
        <v>28</v>
      </c>
      <c r="X157" s="81">
        <v>190</v>
      </c>
      <c r="Y157" s="81">
        <v>10840</v>
      </c>
      <c r="AB157" s="81">
        <v>11</v>
      </c>
      <c r="AC157" s="81">
        <v>8.8999999999999996E-2</v>
      </c>
      <c r="AD157" s="105">
        <v>1.2E-2</v>
      </c>
      <c r="AE157" s="81" t="s">
        <v>429</v>
      </c>
    </row>
    <row r="158" spans="1:31">
      <c r="A158" s="81" t="s">
        <v>612</v>
      </c>
      <c r="B158" s="81">
        <v>1170</v>
      </c>
      <c r="C158" s="81">
        <v>19</v>
      </c>
      <c r="D158" s="81">
        <v>1111</v>
      </c>
      <c r="E158" s="81">
        <v>12</v>
      </c>
      <c r="F158" s="81">
        <v>1113</v>
      </c>
      <c r="G158" s="81">
        <v>12</v>
      </c>
      <c r="H158" s="81">
        <v>1170</v>
      </c>
      <c r="I158" s="81">
        <v>19</v>
      </c>
      <c r="J158" s="81">
        <v>0.189</v>
      </c>
      <c r="K158" s="105">
        <v>1.0999999999999999E-2</v>
      </c>
      <c r="L158" s="81">
        <v>7.9000000000000001E-2</v>
      </c>
      <c r="M158" s="105">
        <v>0.01</v>
      </c>
      <c r="N158" s="81">
        <v>2.052</v>
      </c>
      <c r="O158" s="81">
        <v>5.3</v>
      </c>
      <c r="P158" s="81">
        <v>0.06</v>
      </c>
      <c r="Q158" s="81">
        <v>0</v>
      </c>
      <c r="R158" s="81">
        <v>107</v>
      </c>
      <c r="S158" s="81">
        <v>8</v>
      </c>
      <c r="T158" s="81">
        <v>11</v>
      </c>
      <c r="U158" s="81">
        <v>232</v>
      </c>
      <c r="V158" s="81">
        <v>618</v>
      </c>
      <c r="W158" s="81">
        <v>6</v>
      </c>
      <c r="X158" s="81">
        <v>114</v>
      </c>
      <c r="Y158" s="81">
        <v>13649</v>
      </c>
      <c r="AB158" s="81">
        <v>18</v>
      </c>
      <c r="AC158" s="81">
        <v>2.7E-2</v>
      </c>
      <c r="AD158" s="105">
        <v>1.7000000000000001E-2</v>
      </c>
      <c r="AE158" s="81" t="s">
        <v>503</v>
      </c>
    </row>
    <row r="159" spans="1:31">
      <c r="A159" s="81" t="s">
        <v>613</v>
      </c>
      <c r="B159" s="81">
        <v>1184</v>
      </c>
      <c r="C159" s="81">
        <v>13</v>
      </c>
      <c r="D159" s="81">
        <v>1184</v>
      </c>
      <c r="E159" s="81">
        <v>13</v>
      </c>
      <c r="F159" s="81">
        <v>1184</v>
      </c>
      <c r="G159" s="81">
        <v>14</v>
      </c>
      <c r="H159" s="81">
        <v>1201</v>
      </c>
      <c r="I159" s="81">
        <v>30</v>
      </c>
      <c r="J159" s="81">
        <v>0.20200000000000001</v>
      </c>
      <c r="K159" s="105">
        <v>1.0999999999999999E-2</v>
      </c>
      <c r="L159" s="81">
        <v>0.08</v>
      </c>
      <c r="M159" s="105">
        <v>1.4999999999999999E-2</v>
      </c>
      <c r="N159" s="81">
        <v>2.2290000000000001</v>
      </c>
      <c r="O159" s="81">
        <v>4.96</v>
      </c>
      <c r="P159" s="81">
        <v>0.06</v>
      </c>
      <c r="Q159" s="81">
        <v>0</v>
      </c>
      <c r="R159" s="81">
        <v>66</v>
      </c>
      <c r="S159" s="81">
        <v>5</v>
      </c>
      <c r="T159" s="81">
        <v>3</v>
      </c>
      <c r="U159" s="81">
        <v>58</v>
      </c>
      <c r="V159" s="81">
        <v>366</v>
      </c>
      <c r="W159" s="81">
        <v>4</v>
      </c>
      <c r="X159" s="81">
        <v>22</v>
      </c>
      <c r="Y159" s="81">
        <v>13570</v>
      </c>
      <c r="AB159" s="81">
        <v>27</v>
      </c>
      <c r="AC159" s="81">
        <v>5.0999999999999997E-2</v>
      </c>
      <c r="AD159" s="105">
        <v>1.7999999999999999E-2</v>
      </c>
      <c r="AE159" s="81" t="s">
        <v>596</v>
      </c>
    </row>
    <row r="160" spans="1:31">
      <c r="A160" s="81" t="s">
        <v>614</v>
      </c>
      <c r="B160" s="81">
        <v>1208</v>
      </c>
      <c r="C160" s="81">
        <v>11</v>
      </c>
      <c r="D160" s="81">
        <v>1208</v>
      </c>
      <c r="E160" s="81">
        <v>11</v>
      </c>
      <c r="F160" s="81">
        <v>1209</v>
      </c>
      <c r="G160" s="81">
        <v>12</v>
      </c>
      <c r="H160" s="81">
        <v>1224</v>
      </c>
      <c r="I160" s="81">
        <v>32</v>
      </c>
      <c r="J160" s="81">
        <v>0.20599999999999999</v>
      </c>
      <c r="K160" s="105">
        <v>0.01</v>
      </c>
      <c r="L160" s="81">
        <v>8.1000000000000003E-2</v>
      </c>
      <c r="M160" s="105">
        <v>1.6E-2</v>
      </c>
      <c r="N160" s="81">
        <v>2.3069999999999999</v>
      </c>
      <c r="O160" s="81">
        <v>4.8499999999999996</v>
      </c>
      <c r="P160" s="81">
        <v>0.05</v>
      </c>
      <c r="Q160" s="81">
        <v>0</v>
      </c>
      <c r="R160" s="81">
        <v>123</v>
      </c>
      <c r="S160" s="81">
        <v>10</v>
      </c>
      <c r="T160" s="81">
        <v>19</v>
      </c>
      <c r="U160" s="81">
        <v>283</v>
      </c>
      <c r="V160" s="81">
        <v>573</v>
      </c>
      <c r="W160" s="81">
        <v>3</v>
      </c>
      <c r="X160" s="81">
        <v>119</v>
      </c>
      <c r="Y160" s="81">
        <v>13165</v>
      </c>
      <c r="AB160" s="81">
        <v>20</v>
      </c>
      <c r="AC160" s="81">
        <v>5.3999999999999999E-2</v>
      </c>
      <c r="AD160" s="105">
        <v>1.2999999999999999E-2</v>
      </c>
      <c r="AE160" s="81" t="s">
        <v>615</v>
      </c>
    </row>
    <row r="161" spans="1:31">
      <c r="A161" s="81" t="s">
        <v>616</v>
      </c>
      <c r="B161" s="81">
        <v>1228</v>
      </c>
      <c r="C161" s="81">
        <v>58</v>
      </c>
      <c r="D161" s="81">
        <v>974</v>
      </c>
      <c r="E161" s="81">
        <v>17</v>
      </c>
      <c r="F161" s="81">
        <v>984</v>
      </c>
      <c r="G161" s="81">
        <v>18</v>
      </c>
      <c r="H161" s="81">
        <v>1228</v>
      </c>
      <c r="I161" s="81">
        <v>58</v>
      </c>
      <c r="J161" s="81">
        <v>0.16500000000000001</v>
      </c>
      <c r="K161" s="105">
        <v>1.7999999999999999E-2</v>
      </c>
      <c r="L161" s="81">
        <v>8.1000000000000003E-2</v>
      </c>
      <c r="M161" s="105">
        <v>0.03</v>
      </c>
      <c r="N161" s="81">
        <v>1.8480000000000001</v>
      </c>
      <c r="O161" s="81">
        <v>6.06</v>
      </c>
      <c r="P161" s="81">
        <v>0.11</v>
      </c>
      <c r="Q161" s="81">
        <v>0.02</v>
      </c>
      <c r="R161" s="81">
        <v>14</v>
      </c>
      <c r="S161" s="81">
        <v>1</v>
      </c>
      <c r="T161" s="81">
        <v>3</v>
      </c>
      <c r="U161" s="81">
        <v>46</v>
      </c>
      <c r="V161" s="81">
        <v>80</v>
      </c>
      <c r="W161" s="81">
        <v>3</v>
      </c>
      <c r="X161" s="81">
        <v>2</v>
      </c>
      <c r="Y161" s="81">
        <v>8799</v>
      </c>
      <c r="AB161" s="81">
        <v>27</v>
      </c>
      <c r="AC161" s="81">
        <v>5.8000000000000003E-2</v>
      </c>
      <c r="AD161" s="105">
        <v>2.4E-2</v>
      </c>
      <c r="AE161" s="81" t="s">
        <v>617</v>
      </c>
    </row>
    <row r="162" spans="1:31">
      <c r="A162" s="81" t="s">
        <v>618</v>
      </c>
      <c r="B162" s="81">
        <v>1247</v>
      </c>
      <c r="C162" s="81">
        <v>31</v>
      </c>
      <c r="D162" s="81">
        <v>689</v>
      </c>
      <c r="E162" s="81">
        <v>8</v>
      </c>
      <c r="F162" s="81">
        <v>705</v>
      </c>
      <c r="G162" s="81">
        <v>9</v>
      </c>
      <c r="H162" s="81">
        <v>1247</v>
      </c>
      <c r="I162" s="81">
        <v>31</v>
      </c>
      <c r="J162" s="81">
        <v>0.11600000000000001</v>
      </c>
      <c r="K162" s="105">
        <v>1.2E-2</v>
      </c>
      <c r="L162" s="81">
        <v>8.2000000000000003E-2</v>
      </c>
      <c r="M162" s="105">
        <v>1.6E-2</v>
      </c>
      <c r="N162" s="81">
        <v>1.3069999999999999</v>
      </c>
      <c r="O162" s="81">
        <v>8.66</v>
      </c>
      <c r="P162" s="81">
        <v>0.11</v>
      </c>
      <c r="Q162" s="81">
        <v>0</v>
      </c>
      <c r="R162" s="81">
        <v>61</v>
      </c>
      <c r="S162" s="81">
        <v>5</v>
      </c>
      <c r="T162" s="81">
        <v>15</v>
      </c>
      <c r="U162" s="81">
        <v>616</v>
      </c>
      <c r="V162" s="81">
        <v>500</v>
      </c>
      <c r="W162" s="81">
        <v>15</v>
      </c>
      <c r="X162" s="81">
        <v>599</v>
      </c>
      <c r="Y162" s="81">
        <v>12208</v>
      </c>
      <c r="AB162" s="81">
        <v>11</v>
      </c>
      <c r="AC162" s="81">
        <v>6.0999999999999999E-2</v>
      </c>
      <c r="AD162" s="105">
        <v>1.7000000000000001E-2</v>
      </c>
    </row>
    <row r="163" spans="1:31">
      <c r="A163" s="81" t="s">
        <v>619</v>
      </c>
      <c r="B163" s="81">
        <v>1283</v>
      </c>
      <c r="C163" s="81">
        <v>17</v>
      </c>
      <c r="D163" s="81">
        <v>1154</v>
      </c>
      <c r="E163" s="81">
        <v>10</v>
      </c>
      <c r="F163" s="81">
        <v>1161</v>
      </c>
      <c r="G163" s="81">
        <v>11</v>
      </c>
      <c r="H163" s="81">
        <v>1283</v>
      </c>
      <c r="I163" s="81">
        <v>17</v>
      </c>
      <c r="J163" s="81">
        <v>0.19700000000000001</v>
      </c>
      <c r="K163" s="105">
        <v>8.9999999999999993E-3</v>
      </c>
      <c r="L163" s="81">
        <v>8.4000000000000005E-2</v>
      </c>
      <c r="M163" s="105">
        <v>8.9999999999999993E-3</v>
      </c>
      <c r="N163" s="81">
        <v>2.274</v>
      </c>
      <c r="O163" s="81">
        <v>5.07</v>
      </c>
      <c r="P163" s="81">
        <v>0.05</v>
      </c>
      <c r="Q163" s="81">
        <v>0.01</v>
      </c>
      <c r="R163" s="81">
        <v>82</v>
      </c>
      <c r="S163" s="81">
        <v>7</v>
      </c>
      <c r="T163" s="81">
        <v>8</v>
      </c>
      <c r="U163" s="81">
        <v>180</v>
      </c>
      <c r="V163" s="81">
        <v>424</v>
      </c>
      <c r="W163" s="81">
        <v>5</v>
      </c>
      <c r="X163" s="81">
        <v>189</v>
      </c>
      <c r="Y163" s="81">
        <v>12533</v>
      </c>
      <c r="AB163" s="81">
        <v>15</v>
      </c>
      <c r="AC163" s="81">
        <v>5.5E-2</v>
      </c>
      <c r="AD163" s="105">
        <v>1.7000000000000001E-2</v>
      </c>
      <c r="AE163" s="81" t="s">
        <v>523</v>
      </c>
    </row>
    <row r="164" spans="1:31">
      <c r="A164" s="81" t="s">
        <v>620</v>
      </c>
      <c r="B164" s="81">
        <v>1388</v>
      </c>
      <c r="C164" s="81">
        <v>15</v>
      </c>
      <c r="D164" s="81">
        <v>1388</v>
      </c>
      <c r="E164" s="81">
        <v>15</v>
      </c>
      <c r="F164" s="81">
        <v>1390</v>
      </c>
      <c r="G164" s="81">
        <v>16</v>
      </c>
      <c r="H164" s="81">
        <v>1424</v>
      </c>
      <c r="I164" s="81">
        <v>28</v>
      </c>
      <c r="J164" s="81">
        <v>0.24099999999999999</v>
      </c>
      <c r="K164" s="105">
        <v>1.0999999999999999E-2</v>
      </c>
      <c r="L164" s="81">
        <v>0.09</v>
      </c>
      <c r="M164" s="105">
        <v>1.4999999999999999E-2</v>
      </c>
      <c r="N164" s="81">
        <v>2.984</v>
      </c>
      <c r="O164" s="81">
        <v>4.16</v>
      </c>
      <c r="P164" s="81">
        <v>0.05</v>
      </c>
      <c r="Q164" s="81">
        <v>0</v>
      </c>
      <c r="R164" s="81">
        <v>26</v>
      </c>
      <c r="S164" s="81">
        <v>2</v>
      </c>
      <c r="T164" s="81">
        <v>5</v>
      </c>
      <c r="U164" s="81">
        <v>70</v>
      </c>
      <c r="V164" s="81">
        <v>104</v>
      </c>
      <c r="W164" s="81">
        <v>14</v>
      </c>
      <c r="X164" s="81">
        <v>101</v>
      </c>
      <c r="Y164" s="81">
        <v>10651</v>
      </c>
      <c r="AB164" s="81">
        <v>23</v>
      </c>
      <c r="AC164" s="81">
        <v>5.6000000000000001E-2</v>
      </c>
      <c r="AD164" s="105">
        <v>1.4E-2</v>
      </c>
      <c r="AE164" s="81" t="s">
        <v>148</v>
      </c>
    </row>
    <row r="165" spans="1:31">
      <c r="A165" s="81" t="s">
        <v>621</v>
      </c>
      <c r="B165" s="81">
        <v>1416</v>
      </c>
      <c r="C165" s="81">
        <v>19</v>
      </c>
      <c r="D165" s="81">
        <v>1416</v>
      </c>
      <c r="E165" s="81">
        <v>19</v>
      </c>
      <c r="F165" s="81">
        <v>1416</v>
      </c>
      <c r="G165" s="81">
        <v>20</v>
      </c>
      <c r="H165" s="81">
        <v>1396</v>
      </c>
      <c r="I165" s="81">
        <v>24</v>
      </c>
      <c r="J165" s="81">
        <v>0.246</v>
      </c>
      <c r="K165" s="105">
        <v>1.4E-2</v>
      </c>
      <c r="L165" s="81">
        <v>8.8999999999999996E-2</v>
      </c>
      <c r="M165" s="105">
        <v>1.2999999999999999E-2</v>
      </c>
      <c r="N165" s="81">
        <v>3.0019999999999998</v>
      </c>
      <c r="O165" s="81">
        <v>4.07</v>
      </c>
      <c r="P165" s="81">
        <v>0.06</v>
      </c>
      <c r="Q165" s="81">
        <v>0</v>
      </c>
      <c r="R165" s="81">
        <v>36</v>
      </c>
      <c r="S165" s="81">
        <v>3</v>
      </c>
      <c r="T165" s="81">
        <v>6</v>
      </c>
      <c r="U165" s="81">
        <v>73</v>
      </c>
      <c r="V165" s="81">
        <v>142</v>
      </c>
      <c r="W165" s="81">
        <v>23</v>
      </c>
      <c r="X165" s="81">
        <v>228</v>
      </c>
      <c r="Y165" s="81">
        <v>12240</v>
      </c>
      <c r="AB165" s="81">
        <v>27</v>
      </c>
      <c r="AC165" s="81">
        <v>8.4000000000000005E-2</v>
      </c>
      <c r="AD165" s="105">
        <v>2.4E-2</v>
      </c>
      <c r="AE165" s="81" t="s">
        <v>622</v>
      </c>
    </row>
    <row r="166" spans="1:31">
      <c r="A166" s="81" t="s">
        <v>623</v>
      </c>
      <c r="B166" s="81">
        <v>1429</v>
      </c>
      <c r="C166" s="81">
        <v>52</v>
      </c>
      <c r="D166" s="81">
        <v>552</v>
      </c>
      <c r="E166" s="81">
        <v>9</v>
      </c>
      <c r="F166" s="81">
        <v>573</v>
      </c>
      <c r="G166" s="81">
        <v>9</v>
      </c>
      <c r="H166" s="81">
        <v>1429</v>
      </c>
      <c r="I166" s="81">
        <v>52</v>
      </c>
      <c r="J166" s="81">
        <v>9.2999999999999999E-2</v>
      </c>
      <c r="K166" s="105">
        <v>1.7000000000000001E-2</v>
      </c>
      <c r="L166" s="81">
        <v>0.09</v>
      </c>
      <c r="M166" s="105">
        <v>2.7E-2</v>
      </c>
      <c r="N166" s="81">
        <v>1.1559999999999999</v>
      </c>
      <c r="O166" s="81">
        <v>10.75</v>
      </c>
      <c r="P166" s="81">
        <v>0.18</v>
      </c>
      <c r="Q166" s="81">
        <v>0.06</v>
      </c>
      <c r="R166" s="81">
        <v>48</v>
      </c>
      <c r="S166" s="81">
        <v>4</v>
      </c>
      <c r="T166" s="81">
        <v>8</v>
      </c>
      <c r="U166" s="81">
        <v>506</v>
      </c>
      <c r="V166" s="81">
        <v>544</v>
      </c>
      <c r="W166" s="81">
        <v>28</v>
      </c>
      <c r="X166" s="81">
        <v>1359</v>
      </c>
      <c r="Y166" s="81">
        <v>12267</v>
      </c>
      <c r="AB166" s="81">
        <v>9</v>
      </c>
      <c r="AC166" s="81">
        <v>5.5E-2</v>
      </c>
      <c r="AD166" s="105">
        <v>1.2999999999999999E-2</v>
      </c>
      <c r="AE166" s="81" t="s">
        <v>624</v>
      </c>
    </row>
    <row r="167" spans="1:31">
      <c r="A167" s="81" t="s">
        <v>625</v>
      </c>
      <c r="B167" s="81">
        <v>1456</v>
      </c>
      <c r="C167" s="81">
        <v>48</v>
      </c>
      <c r="D167" s="81">
        <v>905</v>
      </c>
      <c r="E167" s="81">
        <v>16</v>
      </c>
      <c r="F167" s="81">
        <v>928</v>
      </c>
      <c r="G167" s="81">
        <v>16</v>
      </c>
      <c r="H167" s="81">
        <v>1456</v>
      </c>
      <c r="I167" s="81">
        <v>48</v>
      </c>
      <c r="J167" s="81">
        <v>0.155</v>
      </c>
      <c r="K167" s="105">
        <v>1.7999999999999999E-2</v>
      </c>
      <c r="L167" s="81">
        <v>9.0999999999999998E-2</v>
      </c>
      <c r="M167" s="105">
        <v>2.5000000000000001E-2</v>
      </c>
      <c r="N167" s="81">
        <v>1.9510000000000001</v>
      </c>
      <c r="O167" s="81">
        <v>6.46</v>
      </c>
      <c r="P167" s="81">
        <v>0.11</v>
      </c>
      <c r="Q167" s="81">
        <v>0.01</v>
      </c>
      <c r="R167" s="81">
        <v>8</v>
      </c>
      <c r="S167" s="81">
        <v>1</v>
      </c>
      <c r="T167" s="81">
        <v>2</v>
      </c>
      <c r="U167" s="81">
        <v>39</v>
      </c>
      <c r="V167" s="81">
        <v>52</v>
      </c>
      <c r="W167" s="81">
        <v>57</v>
      </c>
      <c r="X167" s="81">
        <v>6947</v>
      </c>
      <c r="Y167" s="81">
        <v>9626</v>
      </c>
      <c r="AB167" s="81">
        <v>24</v>
      </c>
      <c r="AC167" s="81">
        <v>5.1999999999999998E-2</v>
      </c>
      <c r="AD167" s="105">
        <v>1.4E-2</v>
      </c>
      <c r="AE167" s="81" t="s">
        <v>626</v>
      </c>
    </row>
    <row r="168" spans="1:31">
      <c r="A168" s="81" t="s">
        <v>627</v>
      </c>
      <c r="B168" s="81">
        <v>1488</v>
      </c>
      <c r="C168" s="81">
        <v>35</v>
      </c>
      <c r="D168" s="81">
        <v>1058</v>
      </c>
      <c r="E168" s="81">
        <v>13</v>
      </c>
      <c r="F168" s="81">
        <v>1080</v>
      </c>
      <c r="G168" s="81">
        <v>14</v>
      </c>
      <c r="H168" s="81">
        <v>1488</v>
      </c>
      <c r="I168" s="81">
        <v>35</v>
      </c>
      <c r="J168" s="81">
        <v>0.182</v>
      </c>
      <c r="K168" s="105">
        <v>1.2999999999999999E-2</v>
      </c>
      <c r="L168" s="81">
        <v>9.2999999999999999E-2</v>
      </c>
      <c r="M168" s="105">
        <v>1.7999999999999999E-2</v>
      </c>
      <c r="N168" s="81">
        <v>2.339</v>
      </c>
      <c r="O168" s="81">
        <v>5.48</v>
      </c>
      <c r="P168" s="81">
        <v>7.0000000000000007E-2</v>
      </c>
      <c r="Q168" s="81">
        <v>0</v>
      </c>
      <c r="R168" s="81">
        <v>21</v>
      </c>
      <c r="S168" s="81">
        <v>2</v>
      </c>
      <c r="T168" s="81">
        <v>5</v>
      </c>
      <c r="U168" s="81">
        <v>99</v>
      </c>
      <c r="V168" s="81">
        <v>123</v>
      </c>
      <c r="W168" s="81">
        <v>17</v>
      </c>
      <c r="X168" s="81">
        <v>152</v>
      </c>
      <c r="Y168" s="81">
        <v>8457</v>
      </c>
      <c r="AB168" s="81">
        <v>22</v>
      </c>
      <c r="AC168" s="81">
        <v>3.5000000000000003E-2</v>
      </c>
      <c r="AD168" s="105">
        <v>0.02</v>
      </c>
      <c r="AE168" s="81" t="s">
        <v>429</v>
      </c>
    </row>
    <row r="169" spans="1:31">
      <c r="A169" s="81" t="s">
        <v>628</v>
      </c>
      <c r="B169" s="81">
        <v>1543</v>
      </c>
      <c r="C169" s="81">
        <v>16</v>
      </c>
      <c r="D169" s="81">
        <v>1119</v>
      </c>
      <c r="E169" s="81">
        <v>11</v>
      </c>
      <c r="F169" s="81">
        <v>1142</v>
      </c>
      <c r="G169" s="81">
        <v>12</v>
      </c>
      <c r="H169" s="81">
        <v>1543</v>
      </c>
      <c r="I169" s="81">
        <v>16</v>
      </c>
      <c r="J169" s="81">
        <v>0.19400000000000001</v>
      </c>
      <c r="K169" s="105">
        <v>1.0999999999999999E-2</v>
      </c>
      <c r="L169" s="81">
        <v>9.6000000000000002E-2</v>
      </c>
      <c r="M169" s="105">
        <v>8.9999999999999993E-3</v>
      </c>
      <c r="N169" s="81">
        <v>2.5590000000000002</v>
      </c>
      <c r="O169" s="81">
        <v>5.16</v>
      </c>
      <c r="P169" s="81">
        <v>0.05</v>
      </c>
      <c r="Q169" s="81">
        <v>0</v>
      </c>
      <c r="R169" s="81">
        <v>68</v>
      </c>
      <c r="S169" s="81">
        <v>7</v>
      </c>
      <c r="T169" s="81">
        <v>15</v>
      </c>
      <c r="U169" s="81">
        <v>264</v>
      </c>
      <c r="V169" s="81">
        <v>382</v>
      </c>
      <c r="W169" s="81">
        <v>6</v>
      </c>
      <c r="X169" s="81">
        <v>54</v>
      </c>
      <c r="Y169" s="81">
        <v>10702</v>
      </c>
      <c r="AD169" s="105">
        <v>1.4E-2</v>
      </c>
      <c r="AE169" s="81" t="s">
        <v>429</v>
      </c>
    </row>
    <row r="170" spans="1:31">
      <c r="A170" s="81" t="s">
        <v>629</v>
      </c>
      <c r="B170" s="81">
        <v>1682</v>
      </c>
      <c r="C170" s="81">
        <v>28</v>
      </c>
      <c r="D170" s="81">
        <v>1038</v>
      </c>
      <c r="E170" s="81">
        <v>19</v>
      </c>
      <c r="F170" s="81">
        <v>1072</v>
      </c>
      <c r="G170" s="81">
        <v>20</v>
      </c>
      <c r="H170" s="81">
        <v>1682</v>
      </c>
      <c r="I170" s="81">
        <v>28</v>
      </c>
      <c r="J170" s="81">
        <v>0.18099999999999999</v>
      </c>
      <c r="K170" s="105">
        <v>1.9E-2</v>
      </c>
      <c r="L170" s="81">
        <v>0.10299999999999999</v>
      </c>
      <c r="M170" s="105">
        <v>1.4999999999999999E-2</v>
      </c>
      <c r="N170" s="81">
        <v>2.5739999999999998</v>
      </c>
      <c r="O170" s="81">
        <v>5.53</v>
      </c>
      <c r="P170" s="81">
        <v>0.1</v>
      </c>
      <c r="Q170" s="81">
        <v>0.01</v>
      </c>
      <c r="R170" s="81">
        <v>73</v>
      </c>
      <c r="S170" s="81">
        <v>7</v>
      </c>
      <c r="T170" s="81">
        <v>9</v>
      </c>
      <c r="U170" s="81">
        <v>201</v>
      </c>
      <c r="V170" s="81">
        <v>425</v>
      </c>
      <c r="W170" s="81">
        <v>27</v>
      </c>
      <c r="X170" s="81">
        <v>478</v>
      </c>
      <c r="Y170" s="81">
        <v>11793</v>
      </c>
      <c r="AB170" s="81">
        <v>25</v>
      </c>
      <c r="AC170" s="81">
        <v>5.3999999999999999E-2</v>
      </c>
      <c r="AD170" s="105">
        <v>1.7000000000000001E-2</v>
      </c>
      <c r="AE170" s="81" t="s">
        <v>630</v>
      </c>
    </row>
    <row r="171" spans="1:31">
      <c r="A171" s="81" t="s">
        <v>631</v>
      </c>
      <c r="B171" s="81">
        <v>1710</v>
      </c>
      <c r="C171" s="81">
        <v>20</v>
      </c>
      <c r="D171" s="81">
        <v>1710</v>
      </c>
      <c r="E171" s="81">
        <v>20</v>
      </c>
      <c r="F171" s="81">
        <v>1712</v>
      </c>
      <c r="G171" s="81">
        <v>20</v>
      </c>
      <c r="H171" s="81">
        <v>1730</v>
      </c>
      <c r="I171" s="81">
        <v>10</v>
      </c>
      <c r="J171" s="81">
        <v>0.30399999999999999</v>
      </c>
      <c r="K171" s="105">
        <v>1.2E-2</v>
      </c>
      <c r="L171" s="81">
        <v>0.106</v>
      </c>
      <c r="M171" s="105">
        <v>1.0999999999999999E-2</v>
      </c>
      <c r="N171" s="81">
        <v>4.4429999999999996</v>
      </c>
      <c r="O171" s="81">
        <v>3.29</v>
      </c>
      <c r="P171" s="81">
        <v>0.04</v>
      </c>
      <c r="Q171" s="81">
        <v>0.02</v>
      </c>
      <c r="R171" s="81">
        <v>150</v>
      </c>
      <c r="S171" s="81">
        <v>16</v>
      </c>
      <c r="T171" s="81">
        <v>15</v>
      </c>
      <c r="U171" s="81">
        <v>266</v>
      </c>
      <c r="V171" s="81">
        <v>484</v>
      </c>
      <c r="W171" s="81">
        <v>11</v>
      </c>
      <c r="X171" s="81">
        <v>525</v>
      </c>
      <c r="Y171" s="81">
        <v>10153</v>
      </c>
      <c r="AC171" s="81">
        <v>5.1999999999999998E-2</v>
      </c>
      <c r="AD171" s="105">
        <v>1.2999999999999999E-2</v>
      </c>
      <c r="AE171" s="81" t="s">
        <v>632</v>
      </c>
    </row>
    <row r="172" spans="1:31">
      <c r="A172" s="81" t="s">
        <v>633</v>
      </c>
      <c r="B172" s="81">
        <v>1717</v>
      </c>
      <c r="C172" s="81">
        <v>16</v>
      </c>
      <c r="D172" s="81">
        <v>1578</v>
      </c>
      <c r="E172" s="81">
        <v>12</v>
      </c>
      <c r="F172" s="81">
        <v>1590</v>
      </c>
      <c r="G172" s="81">
        <v>12</v>
      </c>
      <c r="H172" s="81">
        <v>1717</v>
      </c>
      <c r="I172" s="81">
        <v>16</v>
      </c>
      <c r="J172" s="81">
        <v>0.28000000000000003</v>
      </c>
      <c r="K172" s="105">
        <v>8.0000000000000002E-3</v>
      </c>
      <c r="L172" s="81">
        <v>0.105</v>
      </c>
      <c r="M172" s="105">
        <v>8.9999999999999993E-3</v>
      </c>
      <c r="N172" s="81">
        <v>4.0570000000000004</v>
      </c>
      <c r="O172" s="81">
        <v>3.57</v>
      </c>
      <c r="P172" s="81">
        <v>0.03</v>
      </c>
      <c r="Q172" s="81">
        <v>0</v>
      </c>
      <c r="R172" s="81">
        <v>48</v>
      </c>
      <c r="S172" s="81">
        <v>5</v>
      </c>
      <c r="T172" s="81">
        <v>10</v>
      </c>
      <c r="U172" s="81">
        <v>136</v>
      </c>
      <c r="V172" s="81">
        <v>178</v>
      </c>
      <c r="W172" s="81">
        <v>17</v>
      </c>
      <c r="X172" s="81">
        <v>154</v>
      </c>
      <c r="Y172" s="81">
        <v>11131</v>
      </c>
      <c r="AB172" s="81">
        <v>21</v>
      </c>
      <c r="AC172" s="81">
        <v>7.3999999999999996E-2</v>
      </c>
      <c r="AD172" s="105">
        <v>1.7999999999999999E-2</v>
      </c>
      <c r="AE172" s="81" t="s">
        <v>429</v>
      </c>
    </row>
    <row r="173" spans="1:31">
      <c r="A173" s="81" t="s">
        <v>634</v>
      </c>
      <c r="B173" s="81">
        <v>1764</v>
      </c>
      <c r="C173" s="81">
        <v>12</v>
      </c>
      <c r="D173" s="81">
        <v>1725</v>
      </c>
      <c r="E173" s="81">
        <v>13</v>
      </c>
      <c r="F173" s="81">
        <v>1729</v>
      </c>
      <c r="G173" s="81">
        <v>13</v>
      </c>
      <c r="H173" s="81">
        <v>1764</v>
      </c>
      <c r="I173" s="81">
        <v>12</v>
      </c>
      <c r="J173" s="81">
        <v>0.308</v>
      </c>
      <c r="K173" s="105">
        <v>8.0000000000000002E-3</v>
      </c>
      <c r="L173" s="81">
        <v>0.108</v>
      </c>
      <c r="M173" s="105">
        <v>6.0000000000000001E-3</v>
      </c>
      <c r="N173" s="81">
        <v>4.5759999999999996</v>
      </c>
      <c r="O173" s="81">
        <v>3.25</v>
      </c>
      <c r="P173" s="81">
        <v>0.03</v>
      </c>
      <c r="Q173" s="81">
        <v>0.01</v>
      </c>
      <c r="R173" s="81">
        <v>148</v>
      </c>
      <c r="S173" s="81">
        <v>16</v>
      </c>
      <c r="T173" s="81">
        <v>41</v>
      </c>
      <c r="U173" s="81">
        <v>447</v>
      </c>
      <c r="V173" s="81">
        <v>459</v>
      </c>
      <c r="W173" s="81">
        <v>11</v>
      </c>
      <c r="X173" s="81">
        <v>8</v>
      </c>
      <c r="Y173" s="81">
        <v>9699</v>
      </c>
      <c r="AB173" s="81">
        <v>21</v>
      </c>
      <c r="AC173" s="81">
        <v>5.0999999999999997E-2</v>
      </c>
      <c r="AD173" s="105">
        <v>1.6E-2</v>
      </c>
      <c r="AE173" s="81" t="s">
        <v>148</v>
      </c>
    </row>
    <row r="174" spans="1:31">
      <c r="A174" s="81" t="s">
        <v>635</v>
      </c>
      <c r="B174" s="81">
        <v>1777</v>
      </c>
      <c r="C174" s="81">
        <v>20</v>
      </c>
      <c r="D174" s="81">
        <v>1777</v>
      </c>
      <c r="E174" s="81">
        <v>20</v>
      </c>
      <c r="F174" s="81">
        <v>1779</v>
      </c>
      <c r="G174" s="81">
        <v>20</v>
      </c>
      <c r="H174" s="81">
        <v>1795</v>
      </c>
      <c r="I174" s="81">
        <v>26</v>
      </c>
      <c r="J174" s="81">
        <v>0.318</v>
      </c>
      <c r="K174" s="105">
        <v>1.0999999999999999E-2</v>
      </c>
      <c r="L174" s="81">
        <v>0.11</v>
      </c>
      <c r="M174" s="105">
        <v>1.4E-2</v>
      </c>
      <c r="N174" s="81">
        <v>4.8070000000000004</v>
      </c>
      <c r="O174" s="81">
        <v>3.15</v>
      </c>
      <c r="P174" s="81">
        <v>0.03</v>
      </c>
      <c r="Q174" s="81">
        <v>0</v>
      </c>
      <c r="R174" s="81">
        <v>49</v>
      </c>
      <c r="S174" s="81">
        <v>5</v>
      </c>
      <c r="T174" s="81">
        <v>3</v>
      </c>
      <c r="U174" s="81">
        <v>38</v>
      </c>
      <c r="V174" s="81">
        <v>168</v>
      </c>
      <c r="W174" s="81">
        <v>10</v>
      </c>
      <c r="X174" s="81">
        <v>3</v>
      </c>
      <c r="Y174" s="81">
        <v>12902</v>
      </c>
      <c r="AB174" s="81">
        <v>39</v>
      </c>
      <c r="AC174" s="81">
        <v>4.2000000000000003E-2</v>
      </c>
      <c r="AD174" s="105">
        <v>2.4E-2</v>
      </c>
    </row>
    <row r="175" spans="1:31">
      <c r="A175" s="81" t="s">
        <v>636</v>
      </c>
      <c r="B175" s="81">
        <v>1794</v>
      </c>
      <c r="C175" s="81">
        <v>14</v>
      </c>
      <c r="D175" s="81">
        <v>1553</v>
      </c>
      <c r="E175" s="81">
        <v>13</v>
      </c>
      <c r="F175" s="81">
        <v>1575</v>
      </c>
      <c r="G175" s="81">
        <v>13</v>
      </c>
      <c r="H175" s="81">
        <v>1794</v>
      </c>
      <c r="I175" s="81">
        <v>14</v>
      </c>
      <c r="J175" s="81">
        <v>0.27700000000000002</v>
      </c>
      <c r="K175" s="105">
        <v>8.9999999999999993E-3</v>
      </c>
      <c r="L175" s="81">
        <v>0.11</v>
      </c>
      <c r="M175" s="105">
        <v>8.0000000000000002E-3</v>
      </c>
      <c r="N175" s="81">
        <v>4.1859999999999999</v>
      </c>
      <c r="O175" s="81">
        <v>3.61</v>
      </c>
      <c r="P175" s="81">
        <v>0.03</v>
      </c>
      <c r="Q175" s="81">
        <v>0</v>
      </c>
      <c r="R175" s="81">
        <v>194</v>
      </c>
      <c r="S175" s="81">
        <v>21</v>
      </c>
      <c r="T175" s="81">
        <v>25</v>
      </c>
      <c r="U175" s="81">
        <v>393</v>
      </c>
      <c r="V175" s="81">
        <v>666</v>
      </c>
      <c r="W175" s="81">
        <v>74</v>
      </c>
      <c r="X175" s="81">
        <v>764</v>
      </c>
      <c r="AB175" s="81">
        <v>21</v>
      </c>
      <c r="AC175" s="81">
        <v>0.122</v>
      </c>
      <c r="AD175" s="105">
        <v>1.4E-2</v>
      </c>
      <c r="AE175" s="81" t="s">
        <v>429</v>
      </c>
    </row>
    <row r="176" spans="1:31">
      <c r="A176" s="81" t="s">
        <v>637</v>
      </c>
      <c r="B176" s="81">
        <v>1833</v>
      </c>
      <c r="C176" s="81">
        <v>20</v>
      </c>
      <c r="D176" s="81">
        <v>1602</v>
      </c>
      <c r="E176" s="81">
        <v>39</v>
      </c>
      <c r="F176" s="81">
        <v>1624</v>
      </c>
      <c r="G176" s="81">
        <v>40</v>
      </c>
      <c r="H176" s="81">
        <v>1833</v>
      </c>
      <c r="I176" s="81">
        <v>20</v>
      </c>
      <c r="J176" s="81">
        <v>0.28599999999999998</v>
      </c>
      <c r="K176" s="105">
        <v>2.5000000000000001E-2</v>
      </c>
      <c r="L176" s="81">
        <v>0.112</v>
      </c>
      <c r="M176" s="105">
        <v>2.1999999999999999E-2</v>
      </c>
      <c r="N176" s="81">
        <v>4.4240000000000004</v>
      </c>
      <c r="O176" s="81">
        <v>3.49</v>
      </c>
      <c r="P176" s="81">
        <v>0.09</v>
      </c>
      <c r="Q176" s="81">
        <v>0</v>
      </c>
      <c r="R176" s="81">
        <v>26</v>
      </c>
      <c r="S176" s="81">
        <v>3</v>
      </c>
      <c r="T176" s="81">
        <v>8</v>
      </c>
      <c r="U176" s="81">
        <v>117</v>
      </c>
      <c r="V176" s="81">
        <v>105</v>
      </c>
      <c r="W176" s="81">
        <v>18</v>
      </c>
      <c r="X176" s="81">
        <v>19</v>
      </c>
      <c r="AB176" s="81">
        <v>34</v>
      </c>
      <c r="AC176" s="81">
        <v>5.3999999999999999E-2</v>
      </c>
      <c r="AD176" s="105">
        <v>1.2999999999999999E-2</v>
      </c>
      <c r="AE176" s="81" t="s">
        <v>429</v>
      </c>
    </row>
    <row r="177" spans="1:31">
      <c r="A177" s="81" t="s">
        <v>638</v>
      </c>
      <c r="B177" s="81">
        <v>1894</v>
      </c>
      <c r="C177" s="81">
        <v>9</v>
      </c>
      <c r="D177" s="81">
        <v>1549</v>
      </c>
      <c r="E177" s="81">
        <v>14</v>
      </c>
      <c r="F177" s="81">
        <v>1581</v>
      </c>
      <c r="G177" s="81">
        <v>15</v>
      </c>
      <c r="H177" s="81">
        <v>1894</v>
      </c>
      <c r="I177" s="81">
        <v>9</v>
      </c>
      <c r="J177" s="81">
        <v>0.27800000000000002</v>
      </c>
      <c r="K177" s="105">
        <v>0.01</v>
      </c>
      <c r="L177" s="81">
        <v>0.11600000000000001</v>
      </c>
      <c r="M177" s="105">
        <v>7.0000000000000001E-3</v>
      </c>
      <c r="N177" s="81">
        <v>4.4429999999999996</v>
      </c>
      <c r="O177" s="81">
        <v>3.6</v>
      </c>
      <c r="P177" s="81">
        <v>0.03</v>
      </c>
      <c r="Q177" s="81">
        <v>0.03</v>
      </c>
      <c r="R177" s="81">
        <v>214</v>
      </c>
      <c r="S177" s="81">
        <v>25</v>
      </c>
      <c r="T177" s="81">
        <v>8</v>
      </c>
      <c r="U177" s="81">
        <v>169</v>
      </c>
      <c r="V177" s="81">
        <v>756</v>
      </c>
      <c r="W177" s="81">
        <v>13</v>
      </c>
      <c r="X177" s="81">
        <v>147</v>
      </c>
      <c r="AB177" s="81">
        <v>22</v>
      </c>
      <c r="AC177" s="81">
        <v>0.13400000000000001</v>
      </c>
      <c r="AD177" s="105">
        <v>1.2E-2</v>
      </c>
      <c r="AE177" s="81" t="s">
        <v>639</v>
      </c>
    </row>
    <row r="178" spans="1:31">
      <c r="A178" s="81" t="s">
        <v>640</v>
      </c>
      <c r="B178" s="81">
        <v>2145</v>
      </c>
      <c r="C178" s="81">
        <v>10</v>
      </c>
      <c r="D178" s="81">
        <v>1800</v>
      </c>
      <c r="E178" s="81">
        <v>13</v>
      </c>
      <c r="F178" s="81">
        <v>1843</v>
      </c>
      <c r="G178" s="81">
        <v>14</v>
      </c>
      <c r="H178" s="81">
        <v>2145</v>
      </c>
      <c r="I178" s="81">
        <v>10</v>
      </c>
      <c r="J178" s="81">
        <v>0.33100000000000002</v>
      </c>
      <c r="K178" s="105">
        <v>8.0000000000000002E-3</v>
      </c>
      <c r="L178" s="81">
        <v>0.13400000000000001</v>
      </c>
      <c r="M178" s="105">
        <v>6.0000000000000001E-3</v>
      </c>
      <c r="N178" s="81">
        <v>6.0949999999999998</v>
      </c>
      <c r="O178" s="81">
        <v>3.02</v>
      </c>
      <c r="P178" s="81">
        <v>0.02</v>
      </c>
      <c r="Q178" s="81">
        <v>0</v>
      </c>
      <c r="R178" s="81">
        <v>47</v>
      </c>
      <c r="S178" s="81">
        <v>6</v>
      </c>
      <c r="T178" s="81">
        <v>9</v>
      </c>
      <c r="U178" s="81">
        <v>102</v>
      </c>
      <c r="V178" s="81">
        <v>145</v>
      </c>
      <c r="W178" s="81">
        <v>18</v>
      </c>
      <c r="X178" s="81">
        <v>211</v>
      </c>
      <c r="AB178" s="81">
        <v>23</v>
      </c>
      <c r="AC178" s="81">
        <v>5.2999999999999999E-2</v>
      </c>
      <c r="AD178" s="105">
        <v>1.2999999999999999E-2</v>
      </c>
      <c r="AE178" s="81" t="s">
        <v>429</v>
      </c>
    </row>
    <row r="179" spans="1:31">
      <c r="A179" s="81" t="s">
        <v>641</v>
      </c>
      <c r="B179" s="81">
        <v>2309</v>
      </c>
      <c r="C179" s="81">
        <v>12</v>
      </c>
      <c r="D179" s="81">
        <v>2348</v>
      </c>
      <c r="E179" s="81">
        <v>18</v>
      </c>
      <c r="F179" s="81">
        <v>2348</v>
      </c>
      <c r="G179" s="81">
        <v>17</v>
      </c>
      <c r="H179" s="81">
        <v>2309</v>
      </c>
      <c r="I179" s="81">
        <v>12</v>
      </c>
      <c r="J179" s="81">
        <v>0.439</v>
      </c>
      <c r="K179" s="105">
        <v>7.0000000000000001E-3</v>
      </c>
      <c r="L179" s="81">
        <v>0.14699999999999999</v>
      </c>
      <c r="M179" s="105">
        <v>7.0000000000000001E-3</v>
      </c>
      <c r="N179" s="81">
        <v>8.8949999999999996</v>
      </c>
      <c r="O179" s="81">
        <v>2.2799999999999998</v>
      </c>
      <c r="P179" s="81">
        <v>0.02</v>
      </c>
      <c r="Q179" s="81">
        <v>0</v>
      </c>
      <c r="R179" s="81">
        <v>48</v>
      </c>
      <c r="S179" s="81">
        <v>7</v>
      </c>
      <c r="T179" s="81">
        <v>10</v>
      </c>
      <c r="U179" s="81">
        <v>87</v>
      </c>
      <c r="V179" s="81">
        <v>115</v>
      </c>
      <c r="W179" s="81">
        <v>8</v>
      </c>
      <c r="X179" s="81">
        <v>18</v>
      </c>
      <c r="AB179" s="81">
        <v>32</v>
      </c>
      <c r="AC179" s="81">
        <v>0.05</v>
      </c>
      <c r="AD179" s="105">
        <v>2.1999999999999999E-2</v>
      </c>
      <c r="AE179" s="81" t="s">
        <v>148</v>
      </c>
    </row>
    <row r="180" spans="1:31">
      <c r="A180" s="81" t="s">
        <v>642</v>
      </c>
      <c r="B180" s="81">
        <v>2511</v>
      </c>
      <c r="C180" s="81">
        <v>5</v>
      </c>
      <c r="D180" s="81">
        <v>2559</v>
      </c>
      <c r="E180" s="81">
        <v>18</v>
      </c>
      <c r="F180" s="81">
        <v>2559</v>
      </c>
      <c r="G180" s="81">
        <v>17</v>
      </c>
      <c r="H180" s="81">
        <v>2511</v>
      </c>
      <c r="I180" s="81">
        <v>5</v>
      </c>
      <c r="J180" s="81">
        <v>0.48699999999999999</v>
      </c>
      <c r="K180" s="105">
        <v>7.0000000000000001E-3</v>
      </c>
      <c r="L180" s="81">
        <v>0.16500000000000001</v>
      </c>
      <c r="M180" s="105">
        <v>3.0000000000000001E-3</v>
      </c>
      <c r="N180" s="81">
        <v>11.11</v>
      </c>
      <c r="O180" s="81">
        <v>2.0499999999999998</v>
      </c>
      <c r="P180" s="81">
        <v>0.01</v>
      </c>
      <c r="Q180" s="81">
        <v>0</v>
      </c>
      <c r="R180" s="81">
        <v>213</v>
      </c>
      <c r="S180" s="81">
        <v>35</v>
      </c>
      <c r="T180" s="81">
        <v>22</v>
      </c>
      <c r="U180" s="81">
        <v>162</v>
      </c>
      <c r="V180" s="81">
        <v>445</v>
      </c>
      <c r="W180" s="81">
        <v>2</v>
      </c>
      <c r="X180" s="81">
        <v>56</v>
      </c>
      <c r="AB180" s="81">
        <v>32</v>
      </c>
      <c r="AC180" s="81">
        <v>3.2000000000000001E-2</v>
      </c>
      <c r="AD180" s="105">
        <v>1.7999999999999999E-2</v>
      </c>
      <c r="AE180" s="81" t="s">
        <v>148</v>
      </c>
    </row>
    <row r="181" spans="1:31">
      <c r="A181" s="81" t="s">
        <v>643</v>
      </c>
      <c r="B181" s="81">
        <v>2976</v>
      </c>
      <c r="C181" s="81">
        <v>8</v>
      </c>
      <c r="D181" s="81">
        <v>2391</v>
      </c>
      <c r="E181" s="81">
        <v>28</v>
      </c>
      <c r="F181" s="81">
        <v>2544</v>
      </c>
      <c r="G181" s="81">
        <v>28</v>
      </c>
      <c r="H181" s="81">
        <v>2976</v>
      </c>
      <c r="I181" s="81">
        <v>8</v>
      </c>
      <c r="J181" s="81">
        <v>0.48399999999999999</v>
      </c>
      <c r="K181" s="105">
        <v>1.0999999999999999E-2</v>
      </c>
      <c r="L181" s="81">
        <v>0.219</v>
      </c>
      <c r="M181" s="105">
        <v>6.0000000000000001E-3</v>
      </c>
      <c r="N181" s="81">
        <v>14.631</v>
      </c>
      <c r="O181" s="81">
        <v>2.0699999999999998</v>
      </c>
      <c r="P181" s="81">
        <v>0.02</v>
      </c>
      <c r="Q181" s="81">
        <v>0.01</v>
      </c>
      <c r="R181" s="81">
        <v>105</v>
      </c>
      <c r="S181" s="81">
        <v>23</v>
      </c>
      <c r="T181" s="81">
        <v>25</v>
      </c>
      <c r="U181" s="81">
        <v>188</v>
      </c>
      <c r="V181" s="81">
        <v>217</v>
      </c>
      <c r="W181" s="81">
        <v>102</v>
      </c>
      <c r="X181" s="81">
        <v>3504</v>
      </c>
      <c r="AB181" s="81">
        <v>38</v>
      </c>
      <c r="AC181" s="81">
        <v>5.6000000000000001E-2</v>
      </c>
      <c r="AD181" s="105">
        <v>1.4999999999999999E-2</v>
      </c>
    </row>
    <row r="182" spans="1:31" s="17" customFormat="1">
      <c r="A182" s="17" t="s">
        <v>644</v>
      </c>
      <c r="B182" s="17">
        <v>3208</v>
      </c>
      <c r="C182" s="17">
        <v>6</v>
      </c>
      <c r="D182" s="17">
        <v>2772</v>
      </c>
      <c r="E182" s="17">
        <v>34</v>
      </c>
      <c r="F182" s="17">
        <v>2930</v>
      </c>
      <c r="G182" s="17">
        <v>31</v>
      </c>
      <c r="H182" s="17">
        <v>3208</v>
      </c>
      <c r="I182" s="17">
        <v>6</v>
      </c>
      <c r="J182" s="17">
        <v>0.57499999999999996</v>
      </c>
      <c r="K182" s="106">
        <v>1.0999999999999999E-2</v>
      </c>
      <c r="L182" s="17">
        <v>0.254</v>
      </c>
      <c r="M182" s="106">
        <v>4.0000000000000001E-3</v>
      </c>
      <c r="N182" s="17">
        <v>20.122</v>
      </c>
      <c r="O182" s="17">
        <v>1.74</v>
      </c>
      <c r="P182" s="17">
        <v>0.02</v>
      </c>
      <c r="Q182" s="17">
        <v>0.01</v>
      </c>
      <c r="R182" s="17">
        <v>135</v>
      </c>
      <c r="S182" s="17">
        <v>34</v>
      </c>
      <c r="T182" s="17">
        <v>12</v>
      </c>
      <c r="U182" s="17">
        <v>109</v>
      </c>
      <c r="V182" s="17">
        <v>256</v>
      </c>
      <c r="W182" s="17">
        <v>8</v>
      </c>
      <c r="X182" s="17">
        <v>214</v>
      </c>
      <c r="AB182" s="17">
        <v>47</v>
      </c>
      <c r="AC182" s="17">
        <v>5.6000000000000001E-2</v>
      </c>
      <c r="AD182" s="106">
        <v>1.2999999999999999E-2</v>
      </c>
      <c r="AE182" s="17" t="s">
        <v>429</v>
      </c>
    </row>
    <row r="183" spans="1:31" s="102" customFormat="1" ht="12.9">
      <c r="A183" s="102" t="s">
        <v>389</v>
      </c>
      <c r="B183" s="102" t="s">
        <v>390</v>
      </c>
      <c r="C183" s="103" t="s">
        <v>391</v>
      </c>
      <c r="D183" s="103" t="s">
        <v>392</v>
      </c>
      <c r="E183" s="103" t="s">
        <v>391</v>
      </c>
      <c r="F183" s="103" t="s">
        <v>393</v>
      </c>
      <c r="G183" s="103" t="s">
        <v>391</v>
      </c>
      <c r="H183" s="103" t="s">
        <v>394</v>
      </c>
      <c r="I183" s="103" t="s">
        <v>391</v>
      </c>
      <c r="J183" s="103" t="s">
        <v>395</v>
      </c>
      <c r="K183" s="103" t="s">
        <v>391</v>
      </c>
      <c r="L183" s="103" t="s">
        <v>396</v>
      </c>
      <c r="M183" s="103" t="s">
        <v>391</v>
      </c>
      <c r="N183" s="103" t="s">
        <v>397</v>
      </c>
      <c r="O183" s="103" t="s">
        <v>398</v>
      </c>
      <c r="P183" s="103" t="s">
        <v>391</v>
      </c>
      <c r="Q183" s="103" t="s">
        <v>399</v>
      </c>
      <c r="R183" s="103" t="s">
        <v>400</v>
      </c>
      <c r="S183" s="103" t="s">
        <v>401</v>
      </c>
      <c r="T183" s="103" t="s">
        <v>402</v>
      </c>
      <c r="U183" s="103" t="s">
        <v>403</v>
      </c>
      <c r="V183" s="103" t="s">
        <v>404</v>
      </c>
      <c r="W183" s="103" t="s">
        <v>405</v>
      </c>
      <c r="X183" s="103" t="s">
        <v>406</v>
      </c>
      <c r="Y183" s="103" t="s">
        <v>407</v>
      </c>
      <c r="Z183" s="103" t="s">
        <v>408</v>
      </c>
      <c r="AA183" s="102" t="s">
        <v>409</v>
      </c>
      <c r="AB183" s="103" t="s">
        <v>391</v>
      </c>
      <c r="AC183" s="103" t="s">
        <v>410</v>
      </c>
      <c r="AD183" s="103" t="s">
        <v>411</v>
      </c>
      <c r="AE183" s="102" t="s">
        <v>412</v>
      </c>
    </row>
    <row r="184" spans="1:31">
      <c r="A184" s="107" t="s">
        <v>645</v>
      </c>
    </row>
    <row r="185" spans="1:31">
      <c r="A185" s="81" t="s">
        <v>646</v>
      </c>
      <c r="B185" s="81">
        <v>599</v>
      </c>
      <c r="C185" s="81">
        <v>8</v>
      </c>
      <c r="D185" s="81">
        <v>599</v>
      </c>
      <c r="E185" s="81">
        <v>8</v>
      </c>
      <c r="F185" s="81">
        <v>599</v>
      </c>
      <c r="G185" s="81">
        <v>8</v>
      </c>
      <c r="H185" s="81">
        <v>605</v>
      </c>
      <c r="I185" s="81">
        <v>23</v>
      </c>
      <c r="J185" s="81">
        <v>9.7000000000000003E-2</v>
      </c>
      <c r="K185" s="105">
        <v>1.2999999999999999E-2</v>
      </c>
      <c r="L185" s="81">
        <v>0.06</v>
      </c>
      <c r="M185" s="105">
        <v>2.1000000000000001E-2</v>
      </c>
      <c r="N185" s="81">
        <v>0.80700000000000005</v>
      </c>
      <c r="O185" s="81">
        <v>10.26</v>
      </c>
      <c r="P185" s="81">
        <v>0.14000000000000001</v>
      </c>
      <c r="Q185" s="81">
        <v>0</v>
      </c>
      <c r="R185" s="81">
        <v>27</v>
      </c>
      <c r="S185" s="81">
        <v>2</v>
      </c>
      <c r="T185" s="81">
        <v>8</v>
      </c>
      <c r="U185" s="81">
        <v>253</v>
      </c>
      <c r="V185" s="81">
        <v>271</v>
      </c>
      <c r="W185" s="81">
        <v>9</v>
      </c>
      <c r="X185" s="81">
        <v>34</v>
      </c>
      <c r="AA185" s="81">
        <v>581</v>
      </c>
      <c r="AB185" s="81">
        <v>10</v>
      </c>
      <c r="AC185" s="81">
        <v>2.9000000000000001E-2</v>
      </c>
      <c r="AD185" s="105">
        <v>1.7999999999999999E-2</v>
      </c>
      <c r="AE185" s="81" t="s">
        <v>148</v>
      </c>
    </row>
    <row r="186" spans="1:31">
      <c r="A186" s="81" t="s">
        <v>647</v>
      </c>
      <c r="B186" s="81">
        <v>606</v>
      </c>
      <c r="C186" s="81">
        <v>7</v>
      </c>
      <c r="D186" s="81">
        <v>606</v>
      </c>
      <c r="E186" s="81">
        <v>7</v>
      </c>
      <c r="F186" s="81">
        <v>611</v>
      </c>
      <c r="G186" s="81">
        <v>8</v>
      </c>
      <c r="H186" s="81">
        <v>822</v>
      </c>
      <c r="I186" s="81">
        <v>22</v>
      </c>
      <c r="J186" s="81">
        <v>9.9000000000000005E-2</v>
      </c>
      <c r="K186" s="105">
        <v>1.2999999999999999E-2</v>
      </c>
      <c r="L186" s="81">
        <v>6.6000000000000003E-2</v>
      </c>
      <c r="M186" s="105">
        <v>2.1000000000000001E-2</v>
      </c>
      <c r="N186" s="81">
        <v>0.91100000000000003</v>
      </c>
      <c r="O186" s="81">
        <v>10.07</v>
      </c>
      <c r="P186" s="81">
        <v>0.13</v>
      </c>
      <c r="Q186" s="81">
        <v>0</v>
      </c>
      <c r="R186" s="81">
        <v>48</v>
      </c>
      <c r="S186" s="81">
        <v>3</v>
      </c>
      <c r="T186" s="81">
        <v>3</v>
      </c>
      <c r="U186" s="81">
        <v>96</v>
      </c>
      <c r="V186" s="81">
        <v>467</v>
      </c>
      <c r="W186" s="81">
        <v>4</v>
      </c>
      <c r="X186" s="81">
        <v>596</v>
      </c>
      <c r="AA186" s="81">
        <v>588</v>
      </c>
      <c r="AB186" s="81">
        <v>15</v>
      </c>
      <c r="AC186" s="81">
        <v>0.03</v>
      </c>
      <c r="AD186" s="105">
        <v>2.5999999999999999E-2</v>
      </c>
      <c r="AE186" s="81" t="s">
        <v>648</v>
      </c>
    </row>
    <row r="187" spans="1:31">
      <c r="A187" s="81" t="s">
        <v>649</v>
      </c>
      <c r="B187" s="81">
        <v>609</v>
      </c>
      <c r="C187" s="81">
        <v>8</v>
      </c>
      <c r="D187" s="81">
        <v>609</v>
      </c>
      <c r="E187" s="81">
        <v>8</v>
      </c>
      <c r="F187" s="81">
        <v>609</v>
      </c>
      <c r="G187" s="81">
        <v>9</v>
      </c>
      <c r="H187" s="81">
        <v>632</v>
      </c>
      <c r="I187" s="81">
        <v>31</v>
      </c>
      <c r="J187" s="81">
        <v>9.9000000000000005E-2</v>
      </c>
      <c r="K187" s="105">
        <v>1.4E-2</v>
      </c>
      <c r="L187" s="81">
        <v>6.0999999999999999E-2</v>
      </c>
      <c r="M187" s="105">
        <v>2.9000000000000001E-2</v>
      </c>
      <c r="N187" s="81">
        <v>0.83099999999999996</v>
      </c>
      <c r="O187" s="81">
        <v>10.09</v>
      </c>
      <c r="P187" s="81">
        <v>0.14000000000000001</v>
      </c>
      <c r="Q187" s="81">
        <v>0</v>
      </c>
      <c r="R187" s="81">
        <v>23</v>
      </c>
      <c r="S187" s="81">
        <v>1</v>
      </c>
      <c r="T187" s="81">
        <v>6</v>
      </c>
      <c r="U187" s="81">
        <v>193</v>
      </c>
      <c r="V187" s="81">
        <v>220</v>
      </c>
      <c r="W187" s="81">
        <v>6</v>
      </c>
      <c r="X187" s="81">
        <v>0</v>
      </c>
      <c r="AB187" s="81">
        <v>11</v>
      </c>
      <c r="AC187" s="81">
        <v>0.03</v>
      </c>
      <c r="AD187" s="105">
        <v>1.9E-2</v>
      </c>
      <c r="AE187" s="81" t="s">
        <v>148</v>
      </c>
    </row>
    <row r="188" spans="1:31">
      <c r="A188" s="81" t="s">
        <v>650</v>
      </c>
      <c r="B188" s="81">
        <v>609</v>
      </c>
      <c r="C188" s="81">
        <v>12</v>
      </c>
      <c r="D188" s="81">
        <v>609</v>
      </c>
      <c r="E188" s="81">
        <v>12</v>
      </c>
      <c r="F188" s="81">
        <v>610</v>
      </c>
      <c r="G188" s="81">
        <v>13</v>
      </c>
      <c r="H188" s="81">
        <v>666</v>
      </c>
      <c r="I188" s="81">
        <v>45</v>
      </c>
      <c r="J188" s="81">
        <v>9.9000000000000005E-2</v>
      </c>
      <c r="K188" s="105">
        <v>2.1000000000000001E-2</v>
      </c>
      <c r="L188" s="81">
        <v>6.2E-2</v>
      </c>
      <c r="M188" s="105">
        <v>4.2000000000000003E-2</v>
      </c>
      <c r="N188" s="81">
        <v>0.84499999999999997</v>
      </c>
      <c r="O188" s="81">
        <v>10.07</v>
      </c>
      <c r="P188" s="81">
        <v>0.21</v>
      </c>
      <c r="Q188" s="81">
        <v>0</v>
      </c>
      <c r="R188" s="81">
        <v>20</v>
      </c>
      <c r="S188" s="81">
        <v>1</v>
      </c>
      <c r="T188" s="81">
        <v>5</v>
      </c>
      <c r="U188" s="81">
        <v>168</v>
      </c>
      <c r="V188" s="81">
        <v>215</v>
      </c>
      <c r="W188" s="81">
        <v>18</v>
      </c>
      <c r="X188" s="81">
        <v>639</v>
      </c>
      <c r="AA188" s="81">
        <v>574</v>
      </c>
      <c r="AB188" s="81">
        <v>19</v>
      </c>
      <c r="AC188" s="81">
        <v>2.9000000000000001E-2</v>
      </c>
      <c r="AD188" s="105">
        <v>3.2000000000000001E-2</v>
      </c>
      <c r="AE188" s="81" t="s">
        <v>455</v>
      </c>
    </row>
    <row r="189" spans="1:31">
      <c r="A189" s="81" t="s">
        <v>651</v>
      </c>
      <c r="B189" s="81">
        <v>611</v>
      </c>
      <c r="C189" s="81">
        <v>27</v>
      </c>
      <c r="D189" s="81">
        <v>611</v>
      </c>
      <c r="E189" s="81">
        <v>27</v>
      </c>
      <c r="F189" s="81">
        <v>635</v>
      </c>
      <c r="G189" s="81">
        <v>29</v>
      </c>
      <c r="H189" s="81">
        <v>1487</v>
      </c>
      <c r="I189" s="81">
        <v>62</v>
      </c>
      <c r="J189" s="81">
        <v>0.104</v>
      </c>
      <c r="K189" s="105">
        <v>4.4999999999999998E-2</v>
      </c>
      <c r="L189" s="81">
        <v>9.2999999999999999E-2</v>
      </c>
      <c r="M189" s="105">
        <v>6.6000000000000003E-2</v>
      </c>
      <c r="N189" s="81">
        <v>1.327</v>
      </c>
      <c r="O189" s="81">
        <v>9.66</v>
      </c>
      <c r="P189" s="81">
        <v>0.43</v>
      </c>
      <c r="Q189" s="81">
        <v>0.01</v>
      </c>
      <c r="R189" s="81">
        <v>8</v>
      </c>
      <c r="S189" s="81">
        <v>1</v>
      </c>
      <c r="T189" s="81">
        <v>4</v>
      </c>
      <c r="U189" s="81">
        <v>47</v>
      </c>
      <c r="V189" s="81">
        <v>70</v>
      </c>
      <c r="W189" s="81">
        <v>589</v>
      </c>
      <c r="X189" s="81">
        <v>4416</v>
      </c>
      <c r="AA189" s="81">
        <v>1659</v>
      </c>
      <c r="AB189" s="81">
        <v>71</v>
      </c>
      <c r="AC189" s="81">
        <v>8.5999999999999993E-2</v>
      </c>
      <c r="AD189" s="105">
        <v>4.2999999999999997E-2</v>
      </c>
      <c r="AE189" s="81" t="s">
        <v>652</v>
      </c>
    </row>
    <row r="190" spans="1:31">
      <c r="A190" s="81" t="s">
        <v>653</v>
      </c>
      <c r="B190" s="81">
        <v>618</v>
      </c>
      <c r="C190" s="81">
        <v>10</v>
      </c>
      <c r="D190" s="81">
        <v>618</v>
      </c>
      <c r="E190" s="81">
        <v>10</v>
      </c>
      <c r="F190" s="81">
        <v>621</v>
      </c>
      <c r="G190" s="81">
        <v>10</v>
      </c>
      <c r="H190" s="81">
        <v>757</v>
      </c>
      <c r="I190" s="81">
        <v>30</v>
      </c>
      <c r="J190" s="81">
        <v>0.10100000000000001</v>
      </c>
      <c r="K190" s="105">
        <v>1.6E-2</v>
      </c>
      <c r="L190" s="81">
        <v>6.4000000000000001E-2</v>
      </c>
      <c r="M190" s="105">
        <v>2.9000000000000001E-2</v>
      </c>
      <c r="N190" s="81">
        <v>0.89900000000000002</v>
      </c>
      <c r="O190" s="81">
        <v>9.89</v>
      </c>
      <c r="P190" s="81">
        <v>0.16</v>
      </c>
      <c r="Q190" s="81">
        <v>0.01</v>
      </c>
      <c r="R190" s="81">
        <v>15</v>
      </c>
      <c r="S190" s="81">
        <v>1</v>
      </c>
      <c r="T190" s="81">
        <v>3</v>
      </c>
      <c r="U190" s="81">
        <v>117</v>
      </c>
      <c r="V190" s="81">
        <v>165</v>
      </c>
      <c r="W190" s="81">
        <v>8</v>
      </c>
      <c r="X190" s="81">
        <v>1088</v>
      </c>
      <c r="AA190" s="81">
        <v>600</v>
      </c>
      <c r="AB190" s="81">
        <v>14</v>
      </c>
      <c r="AC190" s="81">
        <v>0.03</v>
      </c>
      <c r="AD190" s="105">
        <v>2.4E-2</v>
      </c>
      <c r="AE190" s="81" t="s">
        <v>654</v>
      </c>
    </row>
    <row r="191" spans="1:31">
      <c r="A191" s="81" t="s">
        <v>655</v>
      </c>
      <c r="B191" s="81">
        <v>624</v>
      </c>
      <c r="C191" s="81">
        <v>9</v>
      </c>
      <c r="D191" s="81">
        <v>624</v>
      </c>
      <c r="E191" s="81">
        <v>9</v>
      </c>
      <c r="F191" s="81">
        <v>625</v>
      </c>
      <c r="G191" s="81">
        <v>9</v>
      </c>
      <c r="H191" s="81">
        <v>668</v>
      </c>
      <c r="I191" s="81">
        <v>31</v>
      </c>
      <c r="J191" s="81">
        <v>0.10199999999999999</v>
      </c>
      <c r="K191" s="105">
        <v>1.4E-2</v>
      </c>
      <c r="L191" s="81">
        <v>6.2E-2</v>
      </c>
      <c r="M191" s="105">
        <v>2.9000000000000001E-2</v>
      </c>
      <c r="N191" s="81">
        <v>0.86799999999999999</v>
      </c>
      <c r="O191" s="81">
        <v>9.82</v>
      </c>
      <c r="P191" s="81">
        <v>0.14000000000000001</v>
      </c>
      <c r="Q191" s="81">
        <v>0</v>
      </c>
      <c r="R191" s="81">
        <v>13</v>
      </c>
      <c r="S191" s="81">
        <v>1</v>
      </c>
      <c r="T191" s="81">
        <v>3</v>
      </c>
      <c r="U191" s="81">
        <v>79</v>
      </c>
      <c r="V191" s="81">
        <v>129</v>
      </c>
      <c r="W191" s="81">
        <v>5</v>
      </c>
      <c r="X191" s="81">
        <v>14</v>
      </c>
      <c r="AC191" s="81">
        <v>3.1E-2</v>
      </c>
      <c r="AD191" s="105">
        <v>2.5000000000000001E-2</v>
      </c>
      <c r="AE191" s="81" t="s">
        <v>148</v>
      </c>
    </row>
    <row r="192" spans="1:31">
      <c r="A192" s="81" t="s">
        <v>656</v>
      </c>
      <c r="B192" s="81">
        <v>628</v>
      </c>
      <c r="C192" s="81">
        <v>7</v>
      </c>
      <c r="D192" s="81">
        <v>628</v>
      </c>
      <c r="E192" s="81">
        <v>7</v>
      </c>
      <c r="F192" s="81">
        <v>630</v>
      </c>
      <c r="G192" s="81">
        <v>8</v>
      </c>
      <c r="H192" s="81">
        <v>712</v>
      </c>
      <c r="I192" s="81">
        <v>17</v>
      </c>
      <c r="J192" s="81">
        <v>0.10299999999999999</v>
      </c>
      <c r="K192" s="105">
        <v>1.2E-2</v>
      </c>
      <c r="L192" s="81">
        <v>6.3E-2</v>
      </c>
      <c r="M192" s="105">
        <v>1.6E-2</v>
      </c>
      <c r="N192" s="81">
        <v>0.89400000000000002</v>
      </c>
      <c r="O192" s="81">
        <v>9.74</v>
      </c>
      <c r="P192" s="81">
        <v>0.12</v>
      </c>
      <c r="Q192" s="81">
        <v>0</v>
      </c>
      <c r="R192" s="81">
        <v>29</v>
      </c>
      <c r="S192" s="81">
        <v>2</v>
      </c>
      <c r="T192" s="81">
        <v>4</v>
      </c>
      <c r="U192" s="81">
        <v>113</v>
      </c>
      <c r="V192" s="81">
        <v>295</v>
      </c>
      <c r="W192" s="81">
        <v>16</v>
      </c>
      <c r="X192" s="81">
        <v>121</v>
      </c>
      <c r="AA192" s="81">
        <v>646</v>
      </c>
      <c r="AB192" s="81">
        <v>11</v>
      </c>
      <c r="AC192" s="81">
        <v>3.2000000000000001E-2</v>
      </c>
      <c r="AD192" s="105">
        <v>1.7000000000000001E-2</v>
      </c>
      <c r="AE192" s="81" t="s">
        <v>415</v>
      </c>
    </row>
    <row r="193" spans="1:31">
      <c r="A193" s="81" t="s">
        <v>657</v>
      </c>
      <c r="B193" s="81">
        <v>631</v>
      </c>
      <c r="C193" s="81">
        <v>9</v>
      </c>
      <c r="D193" s="81">
        <v>631</v>
      </c>
      <c r="E193" s="81">
        <v>9</v>
      </c>
      <c r="F193" s="81">
        <v>631</v>
      </c>
      <c r="G193" s="81">
        <v>9</v>
      </c>
      <c r="H193" s="81">
        <v>627</v>
      </c>
      <c r="I193" s="81">
        <v>31</v>
      </c>
      <c r="J193" s="81">
        <v>0.10299999999999999</v>
      </c>
      <c r="K193" s="105">
        <v>1.4999999999999999E-2</v>
      </c>
      <c r="L193" s="81">
        <v>6.0999999999999999E-2</v>
      </c>
      <c r="M193" s="105">
        <v>2.9000000000000001E-2</v>
      </c>
      <c r="N193" s="81">
        <v>0.86</v>
      </c>
      <c r="O193" s="81">
        <v>9.7200000000000006</v>
      </c>
      <c r="P193" s="81">
        <v>0.15</v>
      </c>
      <c r="Q193" s="81">
        <v>0.02</v>
      </c>
      <c r="R193" s="81">
        <v>16</v>
      </c>
      <c r="S193" s="81">
        <v>1</v>
      </c>
      <c r="T193" s="81">
        <v>4</v>
      </c>
      <c r="U193" s="81">
        <v>107</v>
      </c>
      <c r="V193" s="81">
        <v>150</v>
      </c>
      <c r="W193" s="81">
        <v>7</v>
      </c>
      <c r="X193" s="81">
        <v>619</v>
      </c>
      <c r="AB193" s="81">
        <v>14</v>
      </c>
      <c r="AC193" s="81">
        <v>3.3000000000000002E-2</v>
      </c>
      <c r="AD193" s="105">
        <v>2.1999999999999999E-2</v>
      </c>
      <c r="AE193" s="81" t="s">
        <v>148</v>
      </c>
    </row>
    <row r="194" spans="1:31">
      <c r="A194" s="81" t="s">
        <v>658</v>
      </c>
      <c r="B194" s="81">
        <v>632</v>
      </c>
      <c r="C194" s="81">
        <v>8</v>
      </c>
      <c r="D194" s="81">
        <v>632</v>
      </c>
      <c r="E194" s="81">
        <v>8</v>
      </c>
      <c r="F194" s="81">
        <v>641</v>
      </c>
      <c r="G194" s="81">
        <v>8</v>
      </c>
      <c r="H194" s="81">
        <v>1018</v>
      </c>
      <c r="I194" s="81">
        <v>20</v>
      </c>
      <c r="J194" s="81">
        <v>0.105</v>
      </c>
      <c r="K194" s="105">
        <v>1.2999999999999999E-2</v>
      </c>
      <c r="L194" s="81">
        <v>7.2999999999999995E-2</v>
      </c>
      <c r="M194" s="105">
        <v>1.9E-2</v>
      </c>
      <c r="N194" s="81">
        <v>1.0549999999999999</v>
      </c>
      <c r="O194" s="81">
        <v>9.56</v>
      </c>
      <c r="P194" s="81">
        <v>0.12</v>
      </c>
      <c r="Q194" s="81">
        <v>0.03</v>
      </c>
      <c r="R194" s="81">
        <v>24</v>
      </c>
      <c r="S194" s="81">
        <v>2</v>
      </c>
      <c r="T194" s="81">
        <v>4</v>
      </c>
      <c r="U194" s="81">
        <v>119</v>
      </c>
      <c r="V194" s="81">
        <v>239</v>
      </c>
      <c r="W194" s="81">
        <v>57</v>
      </c>
      <c r="X194" s="81">
        <v>12574</v>
      </c>
      <c r="AA194" s="81">
        <v>763</v>
      </c>
      <c r="AB194" s="81">
        <v>16</v>
      </c>
      <c r="AC194" s="81">
        <v>3.7999999999999999E-2</v>
      </c>
      <c r="AD194" s="105">
        <v>2.1000000000000001E-2</v>
      </c>
      <c r="AE194" s="81" t="s">
        <v>659</v>
      </c>
    </row>
    <row r="195" spans="1:31">
      <c r="A195" s="81" t="s">
        <v>660</v>
      </c>
      <c r="B195" s="81">
        <v>634</v>
      </c>
      <c r="C195" s="81">
        <v>9</v>
      </c>
      <c r="D195" s="81">
        <v>634</v>
      </c>
      <c r="E195" s="81">
        <v>9</v>
      </c>
      <c r="F195" s="81">
        <v>641</v>
      </c>
      <c r="G195" s="81">
        <v>9</v>
      </c>
      <c r="H195" s="81">
        <v>936</v>
      </c>
      <c r="I195" s="81">
        <v>26</v>
      </c>
      <c r="J195" s="81">
        <v>0.105</v>
      </c>
      <c r="K195" s="105">
        <v>1.4999999999999999E-2</v>
      </c>
      <c r="L195" s="81">
        <v>7.0000000000000007E-2</v>
      </c>
      <c r="M195" s="105">
        <v>2.5999999999999999E-2</v>
      </c>
      <c r="N195" s="81">
        <v>1.0129999999999999</v>
      </c>
      <c r="O195" s="81">
        <v>9.56</v>
      </c>
      <c r="P195" s="81">
        <v>0.14000000000000001</v>
      </c>
      <c r="Q195" s="81">
        <v>0.02</v>
      </c>
      <c r="R195" s="81">
        <v>11</v>
      </c>
      <c r="S195" s="81">
        <v>1</v>
      </c>
      <c r="T195" s="81">
        <v>2</v>
      </c>
      <c r="U195" s="81">
        <v>67</v>
      </c>
      <c r="V195" s="81">
        <v>110</v>
      </c>
      <c r="W195" s="81">
        <v>21</v>
      </c>
      <c r="X195" s="81">
        <v>237</v>
      </c>
      <c r="AA195" s="81">
        <v>619</v>
      </c>
      <c r="AB195" s="81">
        <v>16</v>
      </c>
      <c r="AC195" s="81">
        <v>3.1E-2</v>
      </c>
      <c r="AD195" s="105">
        <v>2.5000000000000001E-2</v>
      </c>
      <c r="AE195" s="81" t="s">
        <v>142</v>
      </c>
    </row>
    <row r="196" spans="1:31">
      <c r="A196" s="81" t="s">
        <v>661</v>
      </c>
      <c r="B196" s="81">
        <v>636</v>
      </c>
      <c r="C196" s="81">
        <v>7</v>
      </c>
      <c r="D196" s="81">
        <v>636</v>
      </c>
      <c r="E196" s="81">
        <v>7</v>
      </c>
      <c r="F196" s="81">
        <v>638</v>
      </c>
      <c r="G196" s="81">
        <v>7</v>
      </c>
      <c r="H196" s="81">
        <v>712</v>
      </c>
      <c r="I196" s="81">
        <v>13</v>
      </c>
      <c r="J196" s="81">
        <v>0.104</v>
      </c>
      <c r="K196" s="105">
        <v>1.0999999999999999E-2</v>
      </c>
      <c r="L196" s="81">
        <v>6.3E-2</v>
      </c>
      <c r="M196" s="105">
        <v>1.2E-2</v>
      </c>
      <c r="N196" s="81">
        <v>0.90500000000000003</v>
      </c>
      <c r="O196" s="81">
        <v>9.61</v>
      </c>
      <c r="P196" s="81">
        <v>0.11</v>
      </c>
      <c r="Q196" s="81">
        <v>0.02</v>
      </c>
      <c r="R196" s="81">
        <v>38</v>
      </c>
      <c r="S196" s="81">
        <v>2</v>
      </c>
      <c r="T196" s="81">
        <v>11</v>
      </c>
      <c r="U196" s="81">
        <v>363</v>
      </c>
      <c r="V196" s="81">
        <v>374</v>
      </c>
      <c r="W196" s="81">
        <v>14</v>
      </c>
      <c r="X196" s="81">
        <v>501</v>
      </c>
      <c r="AA196" s="81">
        <v>614</v>
      </c>
      <c r="AB196" s="81">
        <v>9</v>
      </c>
      <c r="AC196" s="81">
        <v>3.1E-2</v>
      </c>
      <c r="AD196" s="105">
        <v>1.4E-2</v>
      </c>
      <c r="AE196" s="81" t="s">
        <v>148</v>
      </c>
    </row>
    <row r="197" spans="1:31">
      <c r="A197" s="81" t="s">
        <v>662</v>
      </c>
      <c r="B197" s="81">
        <v>642</v>
      </c>
      <c r="C197" s="81">
        <v>8</v>
      </c>
      <c r="D197" s="81">
        <v>642</v>
      </c>
      <c r="E197" s="81">
        <v>8</v>
      </c>
      <c r="F197" s="81">
        <v>642</v>
      </c>
      <c r="G197" s="81">
        <v>8</v>
      </c>
      <c r="H197" s="81">
        <v>652</v>
      </c>
      <c r="I197" s="81">
        <v>18</v>
      </c>
      <c r="J197" s="81">
        <v>0.105</v>
      </c>
      <c r="K197" s="105">
        <v>1.2999999999999999E-2</v>
      </c>
      <c r="L197" s="81">
        <v>6.0999999999999999E-2</v>
      </c>
      <c r="M197" s="105">
        <v>1.7000000000000001E-2</v>
      </c>
      <c r="N197" s="81">
        <v>0.88600000000000001</v>
      </c>
      <c r="O197" s="81">
        <v>9.5500000000000007</v>
      </c>
      <c r="P197" s="81">
        <v>0.12</v>
      </c>
      <c r="Q197" s="81">
        <v>0.01</v>
      </c>
      <c r="R197" s="81">
        <v>18</v>
      </c>
      <c r="S197" s="81">
        <v>1</v>
      </c>
      <c r="T197" s="81">
        <v>3</v>
      </c>
      <c r="U197" s="81">
        <v>88</v>
      </c>
      <c r="V197" s="81">
        <v>179</v>
      </c>
      <c r="W197" s="81">
        <v>5</v>
      </c>
      <c r="X197" s="81">
        <v>256</v>
      </c>
      <c r="AA197" s="81">
        <v>630</v>
      </c>
      <c r="AB197" s="81">
        <v>11</v>
      </c>
      <c r="AC197" s="81">
        <v>3.2000000000000001E-2</v>
      </c>
      <c r="AD197" s="105">
        <v>1.7999999999999999E-2</v>
      </c>
      <c r="AE197" s="81" t="s">
        <v>148</v>
      </c>
    </row>
    <row r="198" spans="1:31">
      <c r="A198" s="81" t="s">
        <v>663</v>
      </c>
      <c r="B198" s="81">
        <v>649</v>
      </c>
      <c r="C198" s="81">
        <v>9</v>
      </c>
      <c r="D198" s="81">
        <v>649</v>
      </c>
      <c r="E198" s="81">
        <v>9</v>
      </c>
      <c r="F198" s="81">
        <v>651</v>
      </c>
      <c r="G198" s="81">
        <v>10</v>
      </c>
      <c r="H198" s="81">
        <v>730</v>
      </c>
      <c r="I198" s="81">
        <v>16</v>
      </c>
      <c r="J198" s="81">
        <v>0.106</v>
      </c>
      <c r="K198" s="105">
        <v>1.4999999999999999E-2</v>
      </c>
      <c r="L198" s="81">
        <v>6.4000000000000001E-2</v>
      </c>
      <c r="M198" s="105">
        <v>1.4999999999999999E-2</v>
      </c>
      <c r="N198" s="81">
        <v>0.93300000000000005</v>
      </c>
      <c r="O198" s="81">
        <v>9.41</v>
      </c>
      <c r="P198" s="81">
        <v>0.14000000000000001</v>
      </c>
      <c r="Q198" s="81">
        <v>0</v>
      </c>
      <c r="R198" s="81">
        <v>57</v>
      </c>
      <c r="S198" s="81">
        <v>4</v>
      </c>
      <c r="T198" s="81">
        <v>16</v>
      </c>
      <c r="U198" s="81">
        <v>528</v>
      </c>
      <c r="V198" s="81">
        <v>595</v>
      </c>
      <c r="W198" s="81">
        <v>16</v>
      </c>
      <c r="X198" s="81">
        <v>247</v>
      </c>
      <c r="AA198" s="81">
        <v>637</v>
      </c>
      <c r="AB198" s="81">
        <v>11</v>
      </c>
      <c r="AC198" s="81">
        <v>3.2000000000000001E-2</v>
      </c>
      <c r="AD198" s="105">
        <v>1.7000000000000001E-2</v>
      </c>
      <c r="AE198" s="81" t="s">
        <v>415</v>
      </c>
    </row>
    <row r="199" spans="1:31">
      <c r="A199" s="81" t="s">
        <v>664</v>
      </c>
      <c r="B199" s="81">
        <v>660</v>
      </c>
      <c r="C199" s="81">
        <v>8</v>
      </c>
      <c r="D199" s="81">
        <v>660</v>
      </c>
      <c r="E199" s="81">
        <v>8</v>
      </c>
      <c r="F199" s="81">
        <v>667</v>
      </c>
      <c r="G199" s="81">
        <v>9</v>
      </c>
      <c r="H199" s="81">
        <v>924</v>
      </c>
      <c r="I199" s="81">
        <v>22</v>
      </c>
      <c r="J199" s="81">
        <v>0.109</v>
      </c>
      <c r="K199" s="105">
        <v>1.2999999999999999E-2</v>
      </c>
      <c r="L199" s="81">
        <v>7.0000000000000007E-2</v>
      </c>
      <c r="M199" s="105">
        <v>2.1999999999999999E-2</v>
      </c>
      <c r="N199" s="81">
        <v>1.05</v>
      </c>
      <c r="O199" s="81">
        <v>9.18</v>
      </c>
      <c r="P199" s="81">
        <v>0.12</v>
      </c>
      <c r="Q199" s="81">
        <v>0.02</v>
      </c>
      <c r="R199" s="81">
        <v>14</v>
      </c>
      <c r="S199" s="81">
        <v>1</v>
      </c>
      <c r="T199" s="81">
        <v>3</v>
      </c>
      <c r="U199" s="81">
        <v>85</v>
      </c>
      <c r="V199" s="81">
        <v>131</v>
      </c>
      <c r="W199" s="81">
        <v>15</v>
      </c>
      <c r="X199" s="81">
        <v>15</v>
      </c>
      <c r="AA199" s="81">
        <v>727</v>
      </c>
      <c r="AB199" s="81">
        <v>13</v>
      </c>
      <c r="AC199" s="81">
        <v>3.6999999999999998E-2</v>
      </c>
      <c r="AD199" s="105">
        <v>1.7999999999999999E-2</v>
      </c>
      <c r="AE199" s="81" t="s">
        <v>415</v>
      </c>
    </row>
    <row r="200" spans="1:31">
      <c r="A200" s="81" t="s">
        <v>665</v>
      </c>
      <c r="B200" s="81">
        <v>665</v>
      </c>
      <c r="C200" s="81">
        <v>11</v>
      </c>
      <c r="D200" s="81">
        <v>665</v>
      </c>
      <c r="E200" s="81">
        <v>11</v>
      </c>
      <c r="F200" s="81">
        <v>666</v>
      </c>
      <c r="G200" s="81">
        <v>11</v>
      </c>
      <c r="H200" s="81">
        <v>695</v>
      </c>
      <c r="I200" s="81">
        <v>35</v>
      </c>
      <c r="J200" s="81">
        <v>0.109</v>
      </c>
      <c r="K200" s="105">
        <v>1.7000000000000001E-2</v>
      </c>
      <c r="L200" s="81">
        <v>6.3E-2</v>
      </c>
      <c r="M200" s="105">
        <v>3.3000000000000002E-2</v>
      </c>
      <c r="N200" s="81">
        <v>0.93899999999999995</v>
      </c>
      <c r="O200" s="81">
        <v>9.19</v>
      </c>
      <c r="P200" s="81">
        <v>0.15</v>
      </c>
      <c r="Q200" s="81">
        <v>0</v>
      </c>
      <c r="R200" s="81">
        <v>18</v>
      </c>
      <c r="S200" s="81">
        <v>1</v>
      </c>
      <c r="T200" s="81">
        <v>5</v>
      </c>
      <c r="U200" s="81">
        <v>143</v>
      </c>
      <c r="V200" s="81">
        <v>166</v>
      </c>
      <c r="W200" s="81">
        <v>6</v>
      </c>
      <c r="X200" s="81">
        <v>0</v>
      </c>
      <c r="AA200" s="81">
        <v>690</v>
      </c>
      <c r="AB200" s="81">
        <v>15</v>
      </c>
      <c r="AC200" s="81">
        <v>3.5000000000000003E-2</v>
      </c>
      <c r="AD200" s="105">
        <v>2.1999999999999999E-2</v>
      </c>
      <c r="AE200" s="81" t="s">
        <v>148</v>
      </c>
    </row>
    <row r="201" spans="1:31">
      <c r="A201" s="81" t="s">
        <v>666</v>
      </c>
      <c r="B201" s="81">
        <v>670</v>
      </c>
      <c r="C201" s="81">
        <v>14</v>
      </c>
      <c r="D201" s="81">
        <v>670</v>
      </c>
      <c r="E201" s="81">
        <v>14</v>
      </c>
      <c r="F201" s="81">
        <v>673</v>
      </c>
      <c r="G201" s="81">
        <v>14</v>
      </c>
      <c r="H201" s="81">
        <v>802</v>
      </c>
      <c r="I201" s="81">
        <v>41</v>
      </c>
      <c r="J201" s="81">
        <v>0.11</v>
      </c>
      <c r="K201" s="105">
        <v>2.1000000000000001E-2</v>
      </c>
      <c r="L201" s="81">
        <v>6.6000000000000003E-2</v>
      </c>
      <c r="M201" s="105">
        <v>3.9E-2</v>
      </c>
      <c r="N201" s="81">
        <v>1</v>
      </c>
      <c r="O201" s="81">
        <v>9.08</v>
      </c>
      <c r="P201" s="81">
        <v>0.19</v>
      </c>
      <c r="Q201" s="81">
        <v>0.02</v>
      </c>
      <c r="R201" s="81">
        <v>14</v>
      </c>
      <c r="S201" s="81">
        <v>1</v>
      </c>
      <c r="T201" s="81">
        <v>2</v>
      </c>
      <c r="U201" s="81">
        <v>49</v>
      </c>
      <c r="V201" s="81">
        <v>129</v>
      </c>
      <c r="W201" s="81">
        <v>9</v>
      </c>
      <c r="X201" s="81">
        <v>3</v>
      </c>
      <c r="AA201" s="81">
        <v>707</v>
      </c>
      <c r="AB201" s="81">
        <v>24</v>
      </c>
      <c r="AC201" s="81">
        <v>3.5999999999999997E-2</v>
      </c>
      <c r="AD201" s="105">
        <v>3.4000000000000002E-2</v>
      </c>
      <c r="AE201" s="81" t="s">
        <v>415</v>
      </c>
    </row>
    <row r="202" spans="1:31">
      <c r="A202" s="81" t="s">
        <v>667</v>
      </c>
      <c r="B202" s="81">
        <v>671</v>
      </c>
      <c r="C202" s="81">
        <v>14</v>
      </c>
      <c r="D202" s="81">
        <v>671</v>
      </c>
      <c r="E202" s="81">
        <v>14</v>
      </c>
      <c r="F202" s="81">
        <v>671</v>
      </c>
      <c r="G202" s="81">
        <v>15</v>
      </c>
      <c r="H202" s="81">
        <v>606</v>
      </c>
      <c r="I202" s="81">
        <v>58</v>
      </c>
      <c r="J202" s="81">
        <v>0.11</v>
      </c>
      <c r="K202" s="105">
        <v>2.1999999999999999E-2</v>
      </c>
      <c r="L202" s="81">
        <v>0.06</v>
      </c>
      <c r="M202" s="105">
        <v>5.3999999999999999E-2</v>
      </c>
      <c r="N202" s="81">
        <v>0.90800000000000003</v>
      </c>
      <c r="O202" s="81">
        <v>9.1199999999999992</v>
      </c>
      <c r="P202" s="81">
        <v>0.2</v>
      </c>
      <c r="Q202" s="81">
        <v>0</v>
      </c>
      <c r="R202" s="81">
        <v>5</v>
      </c>
      <c r="S202" s="81">
        <v>0</v>
      </c>
      <c r="T202" s="81">
        <v>1</v>
      </c>
      <c r="U202" s="81">
        <v>18</v>
      </c>
      <c r="V202" s="81">
        <v>42</v>
      </c>
      <c r="W202" s="81">
        <v>18</v>
      </c>
      <c r="X202" s="81">
        <v>0</v>
      </c>
      <c r="AA202" s="81">
        <v>650</v>
      </c>
      <c r="AB202" s="81">
        <v>27</v>
      </c>
      <c r="AC202" s="81">
        <v>3.3000000000000002E-2</v>
      </c>
      <c r="AD202" s="105">
        <v>4.1000000000000002E-2</v>
      </c>
      <c r="AE202" s="81" t="s">
        <v>148</v>
      </c>
    </row>
    <row r="203" spans="1:31">
      <c r="A203" s="81" t="s">
        <v>668</v>
      </c>
      <c r="B203" s="81">
        <v>693</v>
      </c>
      <c r="C203" s="81">
        <v>11</v>
      </c>
      <c r="D203" s="81">
        <v>693</v>
      </c>
      <c r="E203" s="81">
        <v>11</v>
      </c>
      <c r="F203" s="81">
        <v>693</v>
      </c>
      <c r="G203" s="81">
        <v>11</v>
      </c>
      <c r="H203" s="81">
        <v>695</v>
      </c>
      <c r="I203" s="81">
        <v>29</v>
      </c>
      <c r="J203" s="81">
        <v>0.113</v>
      </c>
      <c r="K203" s="105">
        <v>1.6E-2</v>
      </c>
      <c r="L203" s="81">
        <v>6.3E-2</v>
      </c>
      <c r="M203" s="105">
        <v>2.8000000000000001E-2</v>
      </c>
      <c r="N203" s="81">
        <v>0.97899999999999998</v>
      </c>
      <c r="O203" s="81">
        <v>8.81</v>
      </c>
      <c r="P203" s="81">
        <v>0.14000000000000001</v>
      </c>
      <c r="Q203" s="81">
        <v>0</v>
      </c>
      <c r="R203" s="81">
        <v>40</v>
      </c>
      <c r="S203" s="81">
        <v>2</v>
      </c>
      <c r="T203" s="81">
        <v>9</v>
      </c>
      <c r="U203" s="81">
        <v>227</v>
      </c>
      <c r="V203" s="81">
        <v>318</v>
      </c>
      <c r="W203" s="81">
        <v>11</v>
      </c>
      <c r="X203" s="81">
        <v>42</v>
      </c>
      <c r="AA203" s="81">
        <v>680</v>
      </c>
      <c r="AB203" s="81">
        <v>15</v>
      </c>
      <c r="AC203" s="81">
        <v>3.4000000000000002E-2</v>
      </c>
      <c r="AD203" s="105">
        <v>2.1999999999999999E-2</v>
      </c>
      <c r="AE203" s="81" t="s">
        <v>669</v>
      </c>
    </row>
    <row r="204" spans="1:31">
      <c r="A204" s="81" t="s">
        <v>670</v>
      </c>
      <c r="B204" s="81">
        <v>725</v>
      </c>
      <c r="C204" s="81">
        <v>8</v>
      </c>
      <c r="D204" s="81">
        <v>725</v>
      </c>
      <c r="E204" s="81">
        <v>8</v>
      </c>
      <c r="F204" s="81">
        <v>727</v>
      </c>
      <c r="G204" s="81">
        <v>8</v>
      </c>
      <c r="H204" s="81">
        <v>815</v>
      </c>
      <c r="I204" s="81">
        <v>10</v>
      </c>
      <c r="J204" s="81">
        <v>0.11899999999999999</v>
      </c>
      <c r="K204" s="105">
        <v>1.0999999999999999E-2</v>
      </c>
      <c r="L204" s="81">
        <v>6.6000000000000003E-2</v>
      </c>
      <c r="M204" s="105">
        <v>8.9999999999999993E-3</v>
      </c>
      <c r="N204" s="81">
        <v>1.091</v>
      </c>
      <c r="O204" s="81">
        <v>8.3699999999999992</v>
      </c>
      <c r="P204" s="81">
        <v>0.09</v>
      </c>
      <c r="Q204" s="81">
        <v>0.01</v>
      </c>
      <c r="R204" s="81">
        <v>96</v>
      </c>
      <c r="S204" s="81">
        <v>6</v>
      </c>
      <c r="T204" s="81">
        <v>10</v>
      </c>
      <c r="U204" s="81">
        <v>271</v>
      </c>
      <c r="V204" s="81">
        <v>795</v>
      </c>
      <c r="W204" s="81">
        <v>18</v>
      </c>
      <c r="X204" s="81">
        <v>787</v>
      </c>
      <c r="AA204" s="81">
        <v>715</v>
      </c>
      <c r="AB204" s="81">
        <v>11</v>
      </c>
      <c r="AC204" s="81">
        <v>3.5999999999999997E-2</v>
      </c>
      <c r="AD204" s="105">
        <v>1.4999999999999999E-2</v>
      </c>
      <c r="AE204" s="81" t="s">
        <v>148</v>
      </c>
    </row>
    <row r="205" spans="1:31">
      <c r="A205" s="81" t="s">
        <v>671</v>
      </c>
      <c r="B205" s="81">
        <v>748</v>
      </c>
      <c r="C205" s="81">
        <v>14</v>
      </c>
      <c r="D205" s="81">
        <v>748</v>
      </c>
      <c r="E205" s="81">
        <v>14</v>
      </c>
      <c r="F205" s="81">
        <v>749</v>
      </c>
      <c r="G205" s="81">
        <v>14</v>
      </c>
      <c r="H205" s="81">
        <v>795</v>
      </c>
      <c r="I205" s="81">
        <v>51</v>
      </c>
      <c r="J205" s="81">
        <v>0.123</v>
      </c>
      <c r="K205" s="105">
        <v>1.9E-2</v>
      </c>
      <c r="L205" s="81">
        <v>6.6000000000000003E-2</v>
      </c>
      <c r="M205" s="105">
        <v>4.9000000000000002E-2</v>
      </c>
      <c r="N205" s="81">
        <v>1.115</v>
      </c>
      <c r="O205" s="81">
        <v>8.11</v>
      </c>
      <c r="P205" s="81">
        <v>0.15</v>
      </c>
      <c r="Q205" s="81">
        <v>0</v>
      </c>
      <c r="R205" s="81">
        <v>72</v>
      </c>
      <c r="S205" s="81">
        <v>5</v>
      </c>
      <c r="T205" s="81">
        <v>8</v>
      </c>
      <c r="U205" s="81">
        <v>234</v>
      </c>
      <c r="V205" s="81">
        <v>666</v>
      </c>
      <c r="W205" s="81">
        <v>6</v>
      </c>
      <c r="X205" s="81">
        <v>599</v>
      </c>
      <c r="AA205" s="81">
        <v>723</v>
      </c>
      <c r="AB205" s="81">
        <v>18</v>
      </c>
      <c r="AC205" s="81">
        <v>3.5999999999999997E-2</v>
      </c>
      <c r="AD205" s="105">
        <v>2.5000000000000001E-2</v>
      </c>
      <c r="AE205" s="81" t="s">
        <v>672</v>
      </c>
    </row>
    <row r="206" spans="1:31">
      <c r="A206" s="81" t="s">
        <v>673</v>
      </c>
      <c r="B206" s="81">
        <v>1400</v>
      </c>
      <c r="C206" s="81">
        <v>13</v>
      </c>
      <c r="D206" s="81">
        <v>974</v>
      </c>
      <c r="E206" s="81">
        <v>16</v>
      </c>
      <c r="F206" s="81">
        <v>993</v>
      </c>
      <c r="G206" s="81">
        <v>17</v>
      </c>
      <c r="H206" s="81">
        <v>1400</v>
      </c>
      <c r="I206" s="81">
        <v>13</v>
      </c>
      <c r="J206" s="81">
        <v>0.16700000000000001</v>
      </c>
      <c r="K206" s="105">
        <v>1.7000000000000001E-2</v>
      </c>
      <c r="L206" s="81">
        <v>8.8999999999999996E-2</v>
      </c>
      <c r="M206" s="105">
        <v>1.4E-2</v>
      </c>
      <c r="N206" s="81">
        <v>2.0390000000000001</v>
      </c>
      <c r="O206" s="81">
        <v>6</v>
      </c>
      <c r="P206" s="81">
        <v>0.1</v>
      </c>
      <c r="Q206" s="81">
        <v>0</v>
      </c>
      <c r="R206" s="81">
        <v>49</v>
      </c>
      <c r="S206" s="81">
        <v>4</v>
      </c>
      <c r="T206" s="81">
        <v>5</v>
      </c>
      <c r="U206" s="81">
        <v>99</v>
      </c>
      <c r="V206" s="81">
        <v>290</v>
      </c>
      <c r="W206" s="81">
        <v>52</v>
      </c>
      <c r="X206" s="81">
        <v>991</v>
      </c>
      <c r="AA206" s="81">
        <v>887</v>
      </c>
      <c r="AB206" s="81">
        <v>20</v>
      </c>
      <c r="AC206" s="81">
        <v>4.4999999999999998E-2</v>
      </c>
      <c r="AD206" s="105">
        <v>2.3E-2</v>
      </c>
      <c r="AE206" s="81" t="s">
        <v>674</v>
      </c>
    </row>
    <row r="207" spans="1:31">
      <c r="A207" s="81" t="s">
        <v>675</v>
      </c>
      <c r="B207" s="81">
        <v>1557</v>
      </c>
      <c r="C207" s="81">
        <v>11</v>
      </c>
      <c r="D207" s="81">
        <v>1187</v>
      </c>
      <c r="E207" s="81">
        <v>14</v>
      </c>
      <c r="F207" s="81">
        <v>1209</v>
      </c>
      <c r="G207" s="81">
        <v>15</v>
      </c>
      <c r="H207" s="81">
        <v>1557</v>
      </c>
      <c r="I207" s="81">
        <v>11</v>
      </c>
      <c r="J207" s="81">
        <v>0.20599999999999999</v>
      </c>
      <c r="K207" s="105">
        <v>1.2E-2</v>
      </c>
      <c r="L207" s="81">
        <v>9.6000000000000002E-2</v>
      </c>
      <c r="M207" s="105">
        <v>1.2E-2</v>
      </c>
      <c r="N207" s="81">
        <v>2.7450000000000001</v>
      </c>
      <c r="O207" s="81">
        <v>4.8499999999999996</v>
      </c>
      <c r="P207" s="81">
        <v>0.06</v>
      </c>
      <c r="Q207" s="81">
        <v>0.03</v>
      </c>
      <c r="R207" s="81">
        <v>56</v>
      </c>
      <c r="S207" s="81">
        <v>5</v>
      </c>
      <c r="T207" s="81">
        <v>12</v>
      </c>
      <c r="U207" s="81">
        <v>231</v>
      </c>
      <c r="V207" s="81">
        <v>287</v>
      </c>
      <c r="W207" s="81">
        <v>25</v>
      </c>
      <c r="X207" s="81">
        <v>2499</v>
      </c>
      <c r="AA207" s="81">
        <v>1098</v>
      </c>
      <c r="AB207" s="81">
        <v>19</v>
      </c>
      <c r="AC207" s="81">
        <v>5.6000000000000001E-2</v>
      </c>
      <c r="AD207" s="105">
        <v>1.7000000000000001E-2</v>
      </c>
      <c r="AE207" s="81" t="s">
        <v>676</v>
      </c>
    </row>
    <row r="208" spans="1:31">
      <c r="A208" s="81" t="s">
        <v>677</v>
      </c>
      <c r="B208" s="81">
        <v>1659</v>
      </c>
      <c r="C208" s="81">
        <v>21</v>
      </c>
      <c r="D208" s="81">
        <v>1659</v>
      </c>
      <c r="E208" s="81">
        <v>21</v>
      </c>
      <c r="F208" s="81">
        <v>1661</v>
      </c>
      <c r="G208" s="81">
        <v>21</v>
      </c>
      <c r="H208" s="81">
        <v>1687</v>
      </c>
      <c r="I208" s="81">
        <v>13</v>
      </c>
      <c r="J208" s="81">
        <v>0.29399999999999998</v>
      </c>
      <c r="K208" s="105">
        <v>1.2999999999999999E-2</v>
      </c>
      <c r="L208" s="81">
        <v>0.10299999999999999</v>
      </c>
      <c r="M208" s="105">
        <v>1.4E-2</v>
      </c>
      <c r="N208" s="81">
        <v>4.1920000000000002</v>
      </c>
      <c r="O208" s="81">
        <v>3.4</v>
      </c>
      <c r="P208" s="81">
        <v>0.04</v>
      </c>
      <c r="Q208" s="81">
        <v>0</v>
      </c>
      <c r="R208" s="81">
        <v>64</v>
      </c>
      <c r="S208" s="81">
        <v>7</v>
      </c>
      <c r="T208" s="81">
        <v>32</v>
      </c>
      <c r="U208" s="81">
        <v>350</v>
      </c>
      <c r="V208" s="81">
        <v>208</v>
      </c>
      <c r="W208" s="81">
        <v>35</v>
      </c>
      <c r="X208" s="81">
        <v>2164</v>
      </c>
      <c r="AA208" s="81">
        <v>1634</v>
      </c>
      <c r="AB208" s="81">
        <v>23</v>
      </c>
      <c r="AC208" s="81">
        <v>8.4000000000000005E-2</v>
      </c>
      <c r="AD208" s="105">
        <v>1.4E-2</v>
      </c>
      <c r="AE208" s="81" t="s">
        <v>678</v>
      </c>
    </row>
    <row r="209" spans="1:32">
      <c r="A209" s="81" t="s">
        <v>679</v>
      </c>
      <c r="B209" s="81">
        <v>1705</v>
      </c>
      <c r="C209" s="81">
        <v>20</v>
      </c>
      <c r="D209" s="81">
        <v>1705</v>
      </c>
      <c r="E209" s="81">
        <v>20</v>
      </c>
      <c r="F209" s="81">
        <v>1708</v>
      </c>
      <c r="G209" s="81">
        <v>20</v>
      </c>
      <c r="H209" s="81">
        <v>1738</v>
      </c>
      <c r="I209" s="81">
        <v>9</v>
      </c>
      <c r="J209" s="81">
        <v>0.30299999999999999</v>
      </c>
      <c r="K209" s="105">
        <v>1.2E-2</v>
      </c>
      <c r="L209" s="81">
        <v>0.106</v>
      </c>
      <c r="M209" s="105">
        <v>0.01</v>
      </c>
      <c r="N209" s="81">
        <v>4.4509999999999996</v>
      </c>
      <c r="O209" s="81">
        <v>3.3</v>
      </c>
      <c r="P209" s="81">
        <v>0.04</v>
      </c>
      <c r="Q209" s="81">
        <v>0.01</v>
      </c>
      <c r="R209" s="81">
        <v>88</v>
      </c>
      <c r="S209" s="81">
        <v>9</v>
      </c>
      <c r="T209" s="81">
        <v>17</v>
      </c>
      <c r="U209" s="81">
        <v>173</v>
      </c>
      <c r="V209" s="81">
        <v>281</v>
      </c>
      <c r="W209" s="81">
        <v>6</v>
      </c>
      <c r="X209" s="81">
        <v>14</v>
      </c>
      <c r="AA209" s="81">
        <v>1744</v>
      </c>
      <c r="AB209" s="81">
        <v>28</v>
      </c>
      <c r="AC209" s="81">
        <v>0.09</v>
      </c>
      <c r="AD209" s="105">
        <v>1.6E-2</v>
      </c>
      <c r="AE209" s="81" t="s">
        <v>680</v>
      </c>
    </row>
    <row r="210" spans="1:32">
      <c r="A210" s="81" t="s">
        <v>681</v>
      </c>
      <c r="B210" s="81">
        <v>1768</v>
      </c>
      <c r="C210" s="81">
        <v>23</v>
      </c>
      <c r="D210" s="81">
        <v>1768</v>
      </c>
      <c r="E210" s="81">
        <v>23</v>
      </c>
      <c r="F210" s="81">
        <v>1768</v>
      </c>
      <c r="G210" s="81">
        <v>24</v>
      </c>
      <c r="H210" s="81">
        <v>1769</v>
      </c>
      <c r="I210" s="81">
        <v>7</v>
      </c>
      <c r="J210" s="81">
        <v>0.315</v>
      </c>
      <c r="K210" s="105">
        <v>1.2999999999999999E-2</v>
      </c>
      <c r="L210" s="81">
        <v>0.108</v>
      </c>
      <c r="M210" s="105">
        <v>8.0000000000000002E-3</v>
      </c>
      <c r="N210" s="81">
        <v>4.7050000000000001</v>
      </c>
      <c r="O210" s="81">
        <v>3.17</v>
      </c>
      <c r="P210" s="81">
        <v>0.04</v>
      </c>
      <c r="Q210" s="81">
        <v>7.0000000000000007E-2</v>
      </c>
      <c r="R210" s="81">
        <v>144</v>
      </c>
      <c r="S210" s="81">
        <v>16</v>
      </c>
      <c r="T210" s="81">
        <v>14</v>
      </c>
      <c r="U210" s="81">
        <v>154</v>
      </c>
      <c r="V210" s="81">
        <v>471</v>
      </c>
      <c r="W210" s="81">
        <v>3</v>
      </c>
      <c r="X210" s="81">
        <v>57</v>
      </c>
      <c r="AA210" s="81">
        <v>1756</v>
      </c>
      <c r="AB210" s="81">
        <v>33</v>
      </c>
      <c r="AC210" s="81">
        <v>9.0999999999999998E-2</v>
      </c>
      <c r="AD210" s="105">
        <v>1.9E-2</v>
      </c>
    </row>
    <row r="211" spans="1:32">
      <c r="A211" s="81" t="s">
        <v>682</v>
      </c>
      <c r="B211" s="81">
        <v>1799</v>
      </c>
      <c r="C211" s="81">
        <v>22</v>
      </c>
      <c r="D211" s="81">
        <v>1799</v>
      </c>
      <c r="E211" s="81">
        <v>22</v>
      </c>
      <c r="F211" s="81">
        <v>1799</v>
      </c>
      <c r="G211" s="81">
        <v>22</v>
      </c>
      <c r="H211" s="81">
        <v>1797</v>
      </c>
      <c r="I211" s="81">
        <v>9</v>
      </c>
      <c r="J211" s="81">
        <v>0.32200000000000001</v>
      </c>
      <c r="K211" s="105">
        <v>1.2E-2</v>
      </c>
      <c r="L211" s="81">
        <v>0.11</v>
      </c>
      <c r="M211" s="105">
        <v>8.9999999999999993E-3</v>
      </c>
      <c r="N211" s="81">
        <v>4.875</v>
      </c>
      <c r="O211" s="81">
        <v>3.11</v>
      </c>
      <c r="P211" s="81">
        <v>0.04</v>
      </c>
      <c r="Q211" s="81">
        <v>0.04</v>
      </c>
      <c r="R211" s="81">
        <v>84</v>
      </c>
      <c r="S211" s="81">
        <v>9</v>
      </c>
      <c r="T211" s="81">
        <v>8</v>
      </c>
      <c r="U211" s="81">
        <v>101</v>
      </c>
      <c r="V211" s="81">
        <v>262</v>
      </c>
      <c r="W211" s="81">
        <v>15</v>
      </c>
      <c r="X211" s="81">
        <v>313</v>
      </c>
      <c r="AA211" s="81">
        <v>1594</v>
      </c>
      <c r="AB211" s="81">
        <v>38</v>
      </c>
      <c r="AC211" s="81">
        <v>8.2000000000000003E-2</v>
      </c>
      <c r="AD211" s="105">
        <v>2.4E-2</v>
      </c>
      <c r="AE211" s="81" t="s">
        <v>148</v>
      </c>
    </row>
    <row r="212" spans="1:32">
      <c r="A212" s="81" t="s">
        <v>683</v>
      </c>
      <c r="B212" s="81">
        <v>1878</v>
      </c>
      <c r="C212" s="81">
        <v>26</v>
      </c>
      <c r="D212" s="81">
        <v>1878</v>
      </c>
      <c r="E212" s="81">
        <v>26</v>
      </c>
      <c r="F212" s="81">
        <v>1878</v>
      </c>
      <c r="G212" s="81">
        <v>26</v>
      </c>
      <c r="H212" s="81">
        <v>1870</v>
      </c>
      <c r="I212" s="81">
        <v>9</v>
      </c>
      <c r="J212" s="81">
        <v>0.33800000000000002</v>
      </c>
      <c r="K212" s="105">
        <v>1.4E-2</v>
      </c>
      <c r="L212" s="81">
        <v>0.114</v>
      </c>
      <c r="M212" s="105">
        <v>0.01</v>
      </c>
      <c r="N212" s="81">
        <v>5.3339999999999996</v>
      </c>
      <c r="O212" s="81">
        <v>2.96</v>
      </c>
      <c r="P212" s="81">
        <v>0.04</v>
      </c>
      <c r="Q212" s="81">
        <v>0</v>
      </c>
      <c r="R212" s="81">
        <v>107</v>
      </c>
      <c r="S212" s="81">
        <v>12</v>
      </c>
      <c r="T212" s="81">
        <v>15</v>
      </c>
      <c r="U212" s="81">
        <v>164</v>
      </c>
      <c r="V212" s="81">
        <v>335</v>
      </c>
      <c r="W212" s="81">
        <v>28</v>
      </c>
      <c r="X212" s="81">
        <v>0</v>
      </c>
      <c r="AB212" s="81">
        <v>32</v>
      </c>
      <c r="AC212" s="81">
        <v>9.5000000000000001E-2</v>
      </c>
      <c r="AD212" s="105">
        <v>1.7000000000000001E-2</v>
      </c>
      <c r="AE212" s="81" t="s">
        <v>155</v>
      </c>
    </row>
    <row r="213" spans="1:32" s="17" customFormat="1">
      <c r="A213" s="17" t="s">
        <v>684</v>
      </c>
      <c r="D213" s="17">
        <v>698</v>
      </c>
      <c r="E213" s="17">
        <v>8</v>
      </c>
      <c r="F213" s="17">
        <v>749</v>
      </c>
      <c r="G213" s="17">
        <v>9</v>
      </c>
      <c r="H213" s="17">
        <v>1993</v>
      </c>
      <c r="I213" s="17">
        <v>16</v>
      </c>
      <c r="J213" s="17">
        <v>0.123</v>
      </c>
      <c r="K213" s="106">
        <v>1.2E-2</v>
      </c>
      <c r="L213" s="17">
        <v>0.122</v>
      </c>
      <c r="M213" s="106">
        <v>1.7999999999999999E-2</v>
      </c>
      <c r="N213" s="17">
        <v>2.0819999999999999</v>
      </c>
      <c r="O213" s="17">
        <v>8.11</v>
      </c>
      <c r="P213" s="17">
        <v>0.1</v>
      </c>
      <c r="Q213" s="17">
        <v>0.87</v>
      </c>
      <c r="R213" s="17">
        <v>234</v>
      </c>
      <c r="S213" s="17">
        <v>29</v>
      </c>
      <c r="T213" s="17">
        <v>43</v>
      </c>
      <c r="U213" s="17">
        <v>257</v>
      </c>
      <c r="V213" s="17">
        <v>1823</v>
      </c>
      <c r="W213" s="17">
        <v>22</v>
      </c>
      <c r="X213" s="17">
        <v>1472</v>
      </c>
      <c r="AA213" s="17">
        <v>2900</v>
      </c>
      <c r="AB213" s="17">
        <v>101</v>
      </c>
      <c r="AC213" s="17">
        <v>0.154</v>
      </c>
      <c r="AD213" s="106">
        <v>3.5000000000000003E-2</v>
      </c>
      <c r="AE213" s="17" t="s">
        <v>685</v>
      </c>
    </row>
    <row r="214" spans="1:32" s="102" customFormat="1" ht="12.9">
      <c r="A214" s="102" t="s">
        <v>389</v>
      </c>
      <c r="B214" s="102" t="s">
        <v>390</v>
      </c>
      <c r="C214" s="103" t="s">
        <v>391</v>
      </c>
      <c r="D214" s="103" t="s">
        <v>392</v>
      </c>
      <c r="E214" s="103" t="s">
        <v>391</v>
      </c>
      <c r="F214" s="103" t="s">
        <v>393</v>
      </c>
      <c r="G214" s="103" t="s">
        <v>391</v>
      </c>
      <c r="H214" s="103" t="s">
        <v>394</v>
      </c>
      <c r="I214" s="103" t="s">
        <v>391</v>
      </c>
      <c r="J214" s="103" t="s">
        <v>395</v>
      </c>
      <c r="K214" s="103" t="s">
        <v>391</v>
      </c>
      <c r="L214" s="103" t="s">
        <v>396</v>
      </c>
      <c r="M214" s="103" t="s">
        <v>391</v>
      </c>
      <c r="N214" s="103" t="s">
        <v>397</v>
      </c>
      <c r="O214" s="103" t="s">
        <v>398</v>
      </c>
      <c r="P214" s="103" t="s">
        <v>391</v>
      </c>
      <c r="Q214" s="103" t="s">
        <v>399</v>
      </c>
      <c r="R214" s="103" t="s">
        <v>400</v>
      </c>
      <c r="S214" s="103" t="s">
        <v>401</v>
      </c>
      <c r="T214" s="103" t="s">
        <v>402</v>
      </c>
      <c r="U214" s="103" t="s">
        <v>403</v>
      </c>
      <c r="V214" s="103" t="s">
        <v>404</v>
      </c>
      <c r="W214" s="103" t="s">
        <v>405</v>
      </c>
      <c r="X214" s="103" t="s">
        <v>406</v>
      </c>
      <c r="Y214" s="103" t="s">
        <v>407</v>
      </c>
      <c r="Z214" s="103" t="s">
        <v>408</v>
      </c>
      <c r="AA214" s="102" t="s">
        <v>409</v>
      </c>
      <c r="AB214" s="103" t="s">
        <v>391</v>
      </c>
      <c r="AC214" s="103" t="s">
        <v>410</v>
      </c>
      <c r="AD214" s="103" t="s">
        <v>411</v>
      </c>
      <c r="AE214" s="102" t="s">
        <v>412</v>
      </c>
    </row>
    <row r="215" spans="1:32">
      <c r="A215" s="107" t="s">
        <v>686</v>
      </c>
    </row>
    <row r="216" spans="1:32">
      <c r="A216" s="81" t="s">
        <v>687</v>
      </c>
      <c r="B216" s="81">
        <v>543</v>
      </c>
      <c r="C216" s="81">
        <v>9</v>
      </c>
      <c r="D216" s="81">
        <v>543</v>
      </c>
      <c r="E216" s="81">
        <v>9</v>
      </c>
      <c r="F216" s="81">
        <v>567</v>
      </c>
      <c r="G216" s="81">
        <v>10</v>
      </c>
      <c r="H216" s="81">
        <v>1508</v>
      </c>
      <c r="I216" s="81">
        <v>67</v>
      </c>
      <c r="J216" s="81">
        <v>9.1999999999999998E-2</v>
      </c>
      <c r="K216" s="105">
        <v>1.7000000000000001E-2</v>
      </c>
      <c r="L216" s="81">
        <v>9.4E-2</v>
      </c>
      <c r="M216" s="105">
        <v>3.5999999999999997E-2</v>
      </c>
      <c r="N216" s="81">
        <v>1.1910000000000001</v>
      </c>
      <c r="O216" s="81">
        <v>10.88</v>
      </c>
      <c r="P216" s="81">
        <v>0.19</v>
      </c>
      <c r="Q216" s="81">
        <v>0.05</v>
      </c>
      <c r="R216" s="81">
        <v>12</v>
      </c>
      <c r="S216" s="81">
        <v>1</v>
      </c>
      <c r="T216" s="81">
        <v>4</v>
      </c>
      <c r="U216" s="81">
        <v>103</v>
      </c>
      <c r="V216" s="81">
        <v>142</v>
      </c>
      <c r="W216" s="81">
        <v>51</v>
      </c>
      <c r="X216" s="81">
        <v>2812</v>
      </c>
      <c r="Y216" s="81">
        <v>10731</v>
      </c>
      <c r="Z216" s="81" t="s">
        <v>688</v>
      </c>
      <c r="AA216" s="81">
        <v>798</v>
      </c>
      <c r="AC216" s="81">
        <v>17</v>
      </c>
      <c r="AD216" s="81">
        <v>0.04</v>
      </c>
      <c r="AE216" s="105">
        <v>2.1000000000000001E-2</v>
      </c>
      <c r="AF216" s="81" t="s">
        <v>689</v>
      </c>
    </row>
    <row r="217" spans="1:32">
      <c r="A217" s="81" t="s">
        <v>690</v>
      </c>
      <c r="B217" s="81">
        <v>546</v>
      </c>
      <c r="C217" s="81">
        <v>9</v>
      </c>
      <c r="D217" s="81">
        <v>546</v>
      </c>
      <c r="E217" s="81">
        <v>9</v>
      </c>
      <c r="F217" s="81">
        <v>572</v>
      </c>
      <c r="G217" s="81">
        <v>10</v>
      </c>
      <c r="H217" s="81">
        <v>1567</v>
      </c>
      <c r="I217" s="81">
        <v>67</v>
      </c>
      <c r="J217" s="81">
        <v>9.2999999999999999E-2</v>
      </c>
      <c r="K217" s="105">
        <v>1.7000000000000001E-2</v>
      </c>
      <c r="L217" s="81">
        <v>9.7000000000000003E-2</v>
      </c>
      <c r="M217" s="105">
        <v>3.5999999999999997E-2</v>
      </c>
      <c r="N217" s="81">
        <v>1.2410000000000001</v>
      </c>
      <c r="O217" s="81">
        <v>10.78</v>
      </c>
      <c r="P217" s="81">
        <v>0.18</v>
      </c>
      <c r="Q217" s="81">
        <v>0.03</v>
      </c>
      <c r="R217" s="81">
        <v>8</v>
      </c>
      <c r="S217" s="81">
        <v>1</v>
      </c>
      <c r="T217" s="81">
        <v>3</v>
      </c>
      <c r="U217" s="81">
        <v>80</v>
      </c>
      <c r="V217" s="81">
        <v>94</v>
      </c>
      <c r="W217" s="81">
        <v>27</v>
      </c>
      <c r="X217" s="81">
        <v>1324</v>
      </c>
      <c r="Y217" s="81">
        <v>11208</v>
      </c>
      <c r="Z217" s="81">
        <v>0.875</v>
      </c>
      <c r="AA217" s="81">
        <v>798</v>
      </c>
      <c r="AC217" s="81">
        <v>20</v>
      </c>
      <c r="AD217" s="81">
        <v>0.04</v>
      </c>
      <c r="AE217" s="105">
        <v>2.5000000000000001E-2</v>
      </c>
      <c r="AF217" s="81" t="s">
        <v>148</v>
      </c>
    </row>
    <row r="218" spans="1:32">
      <c r="A218" s="81" t="s">
        <v>691</v>
      </c>
      <c r="B218" s="81">
        <v>546</v>
      </c>
      <c r="C218" s="81">
        <v>6</v>
      </c>
      <c r="D218" s="81">
        <v>546</v>
      </c>
      <c r="E218" s="81">
        <v>6</v>
      </c>
      <c r="F218" s="81">
        <v>556</v>
      </c>
      <c r="G218" s="81">
        <v>7</v>
      </c>
      <c r="H218" s="81">
        <v>1013</v>
      </c>
      <c r="I218" s="81">
        <v>36</v>
      </c>
      <c r="J218" s="81">
        <v>0.09</v>
      </c>
      <c r="K218" s="105">
        <v>1.2E-2</v>
      </c>
      <c r="L218" s="81">
        <v>7.2999999999999995E-2</v>
      </c>
      <c r="M218" s="105">
        <v>1.7999999999999999E-2</v>
      </c>
      <c r="N218" s="81">
        <v>0.90600000000000003</v>
      </c>
      <c r="O218" s="81">
        <v>11.11</v>
      </c>
      <c r="P218" s="81">
        <v>0.13</v>
      </c>
      <c r="Q218" s="81">
        <v>0.01</v>
      </c>
      <c r="R218" s="81">
        <v>21</v>
      </c>
      <c r="S218" s="81">
        <v>2</v>
      </c>
      <c r="T218" s="81">
        <v>6</v>
      </c>
      <c r="U218" s="81">
        <v>210</v>
      </c>
      <c r="V218" s="81">
        <v>248</v>
      </c>
      <c r="W218" s="81">
        <v>22</v>
      </c>
      <c r="X218" s="81">
        <v>4047</v>
      </c>
      <c r="Y218" s="81">
        <v>9755</v>
      </c>
      <c r="Z218" s="81">
        <v>0.874</v>
      </c>
      <c r="AA218" s="81">
        <v>627</v>
      </c>
      <c r="AC218" s="81">
        <v>9</v>
      </c>
      <c r="AD218" s="81">
        <v>3.2000000000000001E-2</v>
      </c>
      <c r="AE218" s="105">
        <v>1.4E-2</v>
      </c>
      <c r="AF218" s="81" t="s">
        <v>692</v>
      </c>
    </row>
    <row r="219" spans="1:32">
      <c r="A219" s="81" t="s">
        <v>693</v>
      </c>
      <c r="B219" s="81">
        <v>546</v>
      </c>
      <c r="C219" s="81">
        <v>8</v>
      </c>
      <c r="D219" s="81">
        <v>546</v>
      </c>
      <c r="E219" s="81">
        <v>8</v>
      </c>
      <c r="F219" s="81">
        <v>557</v>
      </c>
      <c r="G219" s="81">
        <v>8</v>
      </c>
      <c r="H219" s="81">
        <v>1049</v>
      </c>
      <c r="I219" s="81">
        <v>50</v>
      </c>
      <c r="J219" s="81">
        <v>0.09</v>
      </c>
      <c r="K219" s="105">
        <v>1.4E-2</v>
      </c>
      <c r="L219" s="81">
        <v>7.3999999999999996E-2</v>
      </c>
      <c r="M219" s="105">
        <v>2.5000000000000001E-2</v>
      </c>
      <c r="N219" s="81">
        <v>0.92400000000000004</v>
      </c>
      <c r="O219" s="81">
        <v>11.08</v>
      </c>
      <c r="P219" s="81">
        <v>0.15</v>
      </c>
      <c r="Q219" s="81">
        <v>0</v>
      </c>
      <c r="R219" s="81">
        <v>10</v>
      </c>
      <c r="S219" s="81">
        <v>1</v>
      </c>
      <c r="T219" s="81">
        <v>3</v>
      </c>
      <c r="U219" s="81">
        <v>103</v>
      </c>
      <c r="V219" s="81">
        <v>115</v>
      </c>
      <c r="W219" s="81">
        <v>81</v>
      </c>
      <c r="X219" s="81">
        <v>14048</v>
      </c>
      <c r="Y219" s="81">
        <v>8972</v>
      </c>
      <c r="Z219" s="81" t="s">
        <v>694</v>
      </c>
      <c r="AA219" s="81">
        <v>624</v>
      </c>
      <c r="AC219" s="81">
        <v>12</v>
      </c>
      <c r="AD219" s="81">
        <v>3.1E-2</v>
      </c>
      <c r="AE219" s="105">
        <v>1.9E-2</v>
      </c>
      <c r="AF219" s="81" t="s">
        <v>148</v>
      </c>
    </row>
    <row r="220" spans="1:32">
      <c r="A220" s="81" t="s">
        <v>695</v>
      </c>
      <c r="B220" s="81">
        <v>549</v>
      </c>
      <c r="C220" s="81">
        <v>11</v>
      </c>
      <c r="D220" s="81">
        <v>549</v>
      </c>
      <c r="E220" s="81">
        <v>11</v>
      </c>
      <c r="F220" s="81">
        <v>565</v>
      </c>
      <c r="G220" s="81">
        <v>11</v>
      </c>
      <c r="H220" s="81">
        <v>1282</v>
      </c>
      <c r="I220" s="81">
        <v>63</v>
      </c>
      <c r="J220" s="81">
        <v>9.1999999999999998E-2</v>
      </c>
      <c r="K220" s="105">
        <v>1.9E-2</v>
      </c>
      <c r="L220" s="81">
        <v>8.4000000000000005E-2</v>
      </c>
      <c r="M220" s="105">
        <v>3.2000000000000001E-2</v>
      </c>
      <c r="N220" s="81">
        <v>1.0549999999999999</v>
      </c>
      <c r="O220" s="81">
        <v>10.91</v>
      </c>
      <c r="P220" s="81">
        <v>0.21</v>
      </c>
      <c r="Q220" s="81">
        <v>0.02</v>
      </c>
      <c r="R220" s="81">
        <v>17</v>
      </c>
      <c r="S220" s="81">
        <v>1</v>
      </c>
      <c r="T220" s="81">
        <v>6</v>
      </c>
      <c r="U220" s="81">
        <v>192</v>
      </c>
      <c r="V220" s="81">
        <v>197</v>
      </c>
      <c r="W220" s="81">
        <v>56</v>
      </c>
      <c r="X220" s="81">
        <v>7640</v>
      </c>
      <c r="Y220" s="81">
        <v>9553</v>
      </c>
      <c r="Z220" s="81">
        <v>0.875</v>
      </c>
      <c r="AA220" s="81">
        <v>653</v>
      </c>
      <c r="AC220" s="81">
        <v>15</v>
      </c>
      <c r="AD220" s="81">
        <v>3.3000000000000002E-2</v>
      </c>
      <c r="AE220" s="105">
        <v>2.3E-2</v>
      </c>
      <c r="AF220" s="81" t="s">
        <v>696</v>
      </c>
    </row>
    <row r="221" spans="1:32">
      <c r="A221" s="81" t="s">
        <v>697</v>
      </c>
      <c r="B221" s="81">
        <v>550</v>
      </c>
      <c r="C221" s="81">
        <v>7</v>
      </c>
      <c r="D221" s="81">
        <v>550</v>
      </c>
      <c r="E221" s="81">
        <v>7</v>
      </c>
      <c r="F221" s="81">
        <v>567</v>
      </c>
      <c r="G221" s="81">
        <v>7</v>
      </c>
      <c r="H221" s="81">
        <v>1267</v>
      </c>
      <c r="I221" s="81">
        <v>45</v>
      </c>
      <c r="J221" s="81">
        <v>9.1999999999999998E-2</v>
      </c>
      <c r="K221" s="105">
        <v>1.2E-2</v>
      </c>
      <c r="L221" s="81">
        <v>8.3000000000000004E-2</v>
      </c>
      <c r="M221" s="105">
        <v>2.3E-2</v>
      </c>
      <c r="N221" s="81">
        <v>1.05</v>
      </c>
      <c r="O221" s="81">
        <v>10.88</v>
      </c>
      <c r="P221" s="81">
        <v>0.14000000000000001</v>
      </c>
      <c r="Q221" s="81">
        <v>0.01</v>
      </c>
      <c r="R221" s="81">
        <v>11</v>
      </c>
      <c r="S221" s="81">
        <v>1</v>
      </c>
      <c r="T221" s="81">
        <v>3</v>
      </c>
      <c r="U221" s="81">
        <v>88</v>
      </c>
      <c r="V221" s="81">
        <v>120</v>
      </c>
      <c r="W221" s="81">
        <v>160</v>
      </c>
      <c r="X221" s="81">
        <v>712</v>
      </c>
      <c r="Y221" s="81">
        <v>9891</v>
      </c>
      <c r="Z221" s="81" t="s">
        <v>698</v>
      </c>
      <c r="AC221" s="81">
        <v>15</v>
      </c>
      <c r="AD221" s="81">
        <v>3.5999999999999997E-2</v>
      </c>
      <c r="AE221" s="105">
        <v>2.1000000000000001E-2</v>
      </c>
      <c r="AF221" s="81" t="s">
        <v>699</v>
      </c>
    </row>
    <row r="222" spans="1:32">
      <c r="A222" s="81" t="s">
        <v>700</v>
      </c>
      <c r="B222" s="81">
        <v>551</v>
      </c>
      <c r="C222" s="81">
        <v>12</v>
      </c>
      <c r="D222" s="81">
        <v>551</v>
      </c>
      <c r="E222" s="81">
        <v>12</v>
      </c>
      <c r="F222" s="81">
        <v>558</v>
      </c>
      <c r="G222" s="81">
        <v>12</v>
      </c>
      <c r="H222" s="81">
        <v>926</v>
      </c>
      <c r="I222" s="81">
        <v>105</v>
      </c>
      <c r="J222" s="81">
        <v>0.09</v>
      </c>
      <c r="K222" s="105">
        <v>2.1999999999999999E-2</v>
      </c>
      <c r="L222" s="81">
        <v>7.0000000000000007E-2</v>
      </c>
      <c r="M222" s="105">
        <v>5.0999999999999997E-2</v>
      </c>
      <c r="N222" s="81">
        <v>0.873</v>
      </c>
      <c r="O222" s="81">
        <v>11.05</v>
      </c>
      <c r="P222" s="81">
        <v>0.24</v>
      </c>
      <c r="Q222" s="81">
        <v>0</v>
      </c>
      <c r="R222" s="81">
        <v>4</v>
      </c>
      <c r="S222" s="81">
        <v>0</v>
      </c>
      <c r="T222" s="81">
        <v>1</v>
      </c>
      <c r="U222" s="81">
        <v>30</v>
      </c>
      <c r="V222" s="81">
        <v>52</v>
      </c>
      <c r="W222" s="81">
        <v>16</v>
      </c>
      <c r="X222" s="81">
        <v>755</v>
      </c>
      <c r="Y222" s="81">
        <v>9028</v>
      </c>
      <c r="Z222" s="81">
        <v>0.874</v>
      </c>
      <c r="AA222" s="81">
        <v>653</v>
      </c>
      <c r="AC222" s="81">
        <v>24</v>
      </c>
      <c r="AD222" s="81">
        <v>3.3000000000000002E-2</v>
      </c>
      <c r="AE222" s="105">
        <v>3.5999999999999997E-2</v>
      </c>
      <c r="AF222" s="81" t="s">
        <v>190</v>
      </c>
    </row>
    <row r="223" spans="1:32">
      <c r="A223" s="81" t="s">
        <v>701</v>
      </c>
      <c r="B223" s="81">
        <v>559</v>
      </c>
      <c r="C223" s="81">
        <v>9</v>
      </c>
      <c r="D223" s="81">
        <v>559</v>
      </c>
      <c r="E223" s="81">
        <v>9</v>
      </c>
      <c r="F223" s="81">
        <v>576</v>
      </c>
      <c r="G223" s="81">
        <v>10</v>
      </c>
      <c r="H223" s="81">
        <v>1275</v>
      </c>
      <c r="I223" s="81">
        <v>62</v>
      </c>
      <c r="J223" s="81">
        <v>9.2999999999999999E-2</v>
      </c>
      <c r="K223" s="105">
        <v>1.7000000000000001E-2</v>
      </c>
      <c r="L223" s="81">
        <v>8.3000000000000004E-2</v>
      </c>
      <c r="M223" s="105">
        <v>3.2000000000000001E-2</v>
      </c>
      <c r="N223" s="81">
        <v>1.073</v>
      </c>
      <c r="O223" s="81">
        <v>10.7</v>
      </c>
      <c r="P223" s="81">
        <v>0.18</v>
      </c>
      <c r="Q223" s="81">
        <v>0</v>
      </c>
      <c r="R223" s="81">
        <v>6</v>
      </c>
      <c r="S223" s="81">
        <v>0</v>
      </c>
      <c r="T223" s="81">
        <v>1</v>
      </c>
      <c r="U223" s="81">
        <v>32</v>
      </c>
      <c r="V223" s="81">
        <v>64</v>
      </c>
      <c r="W223" s="81">
        <v>8</v>
      </c>
      <c r="X223" s="81">
        <v>1238</v>
      </c>
      <c r="Y223" s="81">
        <v>11069</v>
      </c>
      <c r="Z223" s="81">
        <v>0.875</v>
      </c>
      <c r="AA223" s="81">
        <v>782</v>
      </c>
      <c r="AC223" s="81">
        <v>20</v>
      </c>
      <c r="AD223" s="81">
        <v>3.9E-2</v>
      </c>
      <c r="AE223" s="105">
        <v>2.5000000000000001E-2</v>
      </c>
      <c r="AF223" s="81" t="s">
        <v>702</v>
      </c>
    </row>
    <row r="224" spans="1:32">
      <c r="A224" s="81" t="s">
        <v>703</v>
      </c>
      <c r="B224" s="81">
        <v>561</v>
      </c>
      <c r="C224" s="81">
        <v>9</v>
      </c>
      <c r="D224" s="81">
        <v>561</v>
      </c>
      <c r="E224" s="81">
        <v>9</v>
      </c>
      <c r="F224" s="81">
        <v>601</v>
      </c>
      <c r="G224" s="81">
        <v>10</v>
      </c>
      <c r="H224" s="81">
        <v>1906</v>
      </c>
      <c r="I224" s="81">
        <v>43</v>
      </c>
      <c r="J224" s="81">
        <v>9.8000000000000004E-2</v>
      </c>
      <c r="K224" s="105">
        <v>1.6E-2</v>
      </c>
      <c r="L224" s="81">
        <v>0.11700000000000001</v>
      </c>
      <c r="M224" s="105">
        <v>2.4E-2</v>
      </c>
      <c r="N224" s="81">
        <v>1.573</v>
      </c>
      <c r="O224" s="81">
        <v>10.23</v>
      </c>
      <c r="P224" s="81">
        <v>0.17</v>
      </c>
      <c r="Q224" s="81">
        <v>0.05</v>
      </c>
      <c r="R224" s="81">
        <v>16</v>
      </c>
      <c r="S224" s="81">
        <v>2</v>
      </c>
      <c r="T224" s="81">
        <v>5</v>
      </c>
      <c r="U224" s="81">
        <v>102</v>
      </c>
      <c r="V224" s="81">
        <v>177</v>
      </c>
      <c r="W224" s="81">
        <v>472</v>
      </c>
      <c r="X224" s="81">
        <v>17679</v>
      </c>
      <c r="Y224" s="81">
        <v>9752</v>
      </c>
      <c r="Z224" s="81">
        <v>0.877</v>
      </c>
      <c r="AA224" s="81">
        <v>1027</v>
      </c>
      <c r="AC224" s="81">
        <v>26</v>
      </c>
      <c r="AD224" s="81">
        <v>5.1999999999999998E-2</v>
      </c>
      <c r="AE224" s="105">
        <v>2.5000000000000001E-2</v>
      </c>
      <c r="AF224" s="81" t="s">
        <v>704</v>
      </c>
    </row>
    <row r="225" spans="1:32">
      <c r="A225" s="81" t="s">
        <v>705</v>
      </c>
      <c r="B225" s="81">
        <v>565</v>
      </c>
      <c r="C225" s="81">
        <v>6</v>
      </c>
      <c r="D225" s="81">
        <v>565</v>
      </c>
      <c r="E225" s="81">
        <v>6</v>
      </c>
      <c r="F225" s="81">
        <v>568</v>
      </c>
      <c r="G225" s="81">
        <v>6</v>
      </c>
      <c r="H225" s="81">
        <v>704</v>
      </c>
      <c r="I225" s="81">
        <v>51</v>
      </c>
      <c r="J225" s="81">
        <v>9.1999999999999998E-2</v>
      </c>
      <c r="K225" s="105">
        <v>1.0999999999999999E-2</v>
      </c>
      <c r="L225" s="81">
        <v>6.3E-2</v>
      </c>
      <c r="M225" s="105">
        <v>2.4E-2</v>
      </c>
      <c r="N225" s="81">
        <v>0.79800000000000004</v>
      </c>
      <c r="O225" s="81">
        <v>10.86</v>
      </c>
      <c r="P225" s="81">
        <v>0.12</v>
      </c>
      <c r="Q225" s="81">
        <v>0</v>
      </c>
      <c r="R225" s="81">
        <v>13</v>
      </c>
      <c r="S225" s="81">
        <v>1</v>
      </c>
      <c r="T225" s="81">
        <v>3</v>
      </c>
      <c r="U225" s="81">
        <v>103</v>
      </c>
      <c r="V225" s="81">
        <v>151</v>
      </c>
      <c r="W225" s="81">
        <v>7</v>
      </c>
      <c r="X225" s="81">
        <v>59</v>
      </c>
      <c r="Y225" s="81">
        <v>10813</v>
      </c>
      <c r="Z225" s="81">
        <v>0.875</v>
      </c>
      <c r="AA225" s="81">
        <v>601</v>
      </c>
      <c r="AC225" s="81">
        <v>10</v>
      </c>
      <c r="AD225" s="81">
        <v>0.03</v>
      </c>
      <c r="AE225" s="105">
        <v>1.7000000000000001E-2</v>
      </c>
      <c r="AF225" s="81" t="s">
        <v>157</v>
      </c>
    </row>
    <row r="226" spans="1:32">
      <c r="A226" s="81" t="s">
        <v>706</v>
      </c>
      <c r="B226" s="81">
        <v>569</v>
      </c>
      <c r="C226" s="81">
        <v>8</v>
      </c>
      <c r="D226" s="81">
        <v>569</v>
      </c>
      <c r="E226" s="81">
        <v>8</v>
      </c>
      <c r="F226" s="81">
        <v>615</v>
      </c>
      <c r="G226" s="81">
        <v>9</v>
      </c>
      <c r="H226" s="81">
        <v>2003</v>
      </c>
      <c r="I226" s="81">
        <v>35</v>
      </c>
      <c r="J226" s="81">
        <v>0.1</v>
      </c>
      <c r="K226" s="105">
        <v>1.4E-2</v>
      </c>
      <c r="L226" s="81">
        <v>0.123</v>
      </c>
      <c r="M226" s="105">
        <v>0.02</v>
      </c>
      <c r="N226" s="81">
        <v>1.7</v>
      </c>
      <c r="O226" s="81">
        <v>9.99</v>
      </c>
      <c r="P226" s="81">
        <v>0.14000000000000001</v>
      </c>
      <c r="Q226" s="81">
        <v>7.0000000000000007E-2</v>
      </c>
      <c r="R226" s="81">
        <v>15</v>
      </c>
      <c r="S226" s="81">
        <v>2</v>
      </c>
      <c r="T226" s="81">
        <v>6</v>
      </c>
      <c r="U226" s="81">
        <v>108</v>
      </c>
      <c r="V226" s="81">
        <v>152</v>
      </c>
      <c r="W226" s="81">
        <v>166</v>
      </c>
      <c r="X226" s="81">
        <v>6394</v>
      </c>
      <c r="Y226" s="81">
        <v>11096</v>
      </c>
      <c r="Z226" s="81">
        <v>0.878</v>
      </c>
      <c r="AA226" s="81">
        <v>1057</v>
      </c>
      <c r="AC226" s="81">
        <v>22</v>
      </c>
      <c r="AD226" s="81">
        <v>5.3999999999999999E-2</v>
      </c>
      <c r="AE226" s="105">
        <v>2.1000000000000001E-2</v>
      </c>
      <c r="AF226" s="81" t="s">
        <v>142</v>
      </c>
    </row>
    <row r="227" spans="1:32" s="17" customFormat="1">
      <c r="A227" s="17" t="s">
        <v>707</v>
      </c>
      <c r="B227" s="17">
        <v>571</v>
      </c>
      <c r="C227" s="17">
        <v>6</v>
      </c>
      <c r="D227" s="17">
        <v>571</v>
      </c>
      <c r="E227" s="17">
        <v>6</v>
      </c>
      <c r="F227" s="17">
        <v>575</v>
      </c>
      <c r="G227" s="17">
        <v>6</v>
      </c>
      <c r="H227" s="17">
        <v>764</v>
      </c>
      <c r="I227" s="17">
        <v>35</v>
      </c>
      <c r="J227" s="17">
        <v>9.2999999999999999E-2</v>
      </c>
      <c r="K227" s="106">
        <v>1.0999999999999999E-2</v>
      </c>
      <c r="L227" s="17">
        <v>6.5000000000000002E-2</v>
      </c>
      <c r="M227" s="106">
        <v>1.7000000000000001E-2</v>
      </c>
      <c r="N227" s="17">
        <v>0.83199999999999996</v>
      </c>
      <c r="O227" s="17">
        <v>10.72</v>
      </c>
      <c r="P227" s="17">
        <v>0.12</v>
      </c>
      <c r="Q227" s="17">
        <v>0.01</v>
      </c>
      <c r="R227" s="17">
        <v>22</v>
      </c>
      <c r="S227" s="17">
        <v>1</v>
      </c>
      <c r="T227" s="17">
        <v>5</v>
      </c>
      <c r="U227" s="17">
        <v>153</v>
      </c>
      <c r="V227" s="17">
        <v>231</v>
      </c>
      <c r="W227" s="17">
        <v>17</v>
      </c>
      <c r="X227" s="17">
        <v>5841</v>
      </c>
      <c r="Y227" s="17">
        <v>10159</v>
      </c>
      <c r="Z227" s="17">
        <v>0.875</v>
      </c>
      <c r="AA227" s="17">
        <v>635</v>
      </c>
      <c r="AC227" s="17">
        <v>10</v>
      </c>
      <c r="AD227" s="17">
        <v>3.2000000000000001E-2</v>
      </c>
      <c r="AE227" s="106">
        <v>1.6E-2</v>
      </c>
      <c r="AF227" s="17" t="s">
        <v>148</v>
      </c>
    </row>
    <row r="228" spans="1:32" s="102" customFormat="1" ht="12.9">
      <c r="A228" s="102" t="s">
        <v>389</v>
      </c>
      <c r="B228" s="102" t="s">
        <v>390</v>
      </c>
      <c r="C228" s="103" t="s">
        <v>391</v>
      </c>
      <c r="D228" s="103" t="s">
        <v>392</v>
      </c>
      <c r="E228" s="103" t="s">
        <v>391</v>
      </c>
      <c r="F228" s="103" t="s">
        <v>393</v>
      </c>
      <c r="G228" s="103" t="s">
        <v>391</v>
      </c>
      <c r="H228" s="103" t="s">
        <v>394</v>
      </c>
      <c r="I228" s="103" t="s">
        <v>391</v>
      </c>
      <c r="J228" s="103" t="s">
        <v>395</v>
      </c>
      <c r="K228" s="103" t="s">
        <v>391</v>
      </c>
      <c r="L228" s="103" t="s">
        <v>396</v>
      </c>
      <c r="M228" s="103" t="s">
        <v>391</v>
      </c>
      <c r="N228" s="103" t="s">
        <v>397</v>
      </c>
      <c r="O228" s="103" t="s">
        <v>398</v>
      </c>
      <c r="P228" s="103" t="s">
        <v>391</v>
      </c>
      <c r="Q228" s="103" t="s">
        <v>399</v>
      </c>
      <c r="R228" s="103" t="s">
        <v>400</v>
      </c>
      <c r="S228" s="103" t="s">
        <v>401</v>
      </c>
      <c r="T228" s="103" t="s">
        <v>402</v>
      </c>
      <c r="U228" s="103" t="s">
        <v>403</v>
      </c>
      <c r="V228" s="103" t="s">
        <v>404</v>
      </c>
      <c r="W228" s="103" t="s">
        <v>405</v>
      </c>
      <c r="X228" s="103" t="s">
        <v>406</v>
      </c>
      <c r="Y228" s="103" t="s">
        <v>407</v>
      </c>
      <c r="Z228" s="103" t="s">
        <v>408</v>
      </c>
      <c r="AA228" s="102" t="s">
        <v>409</v>
      </c>
      <c r="AB228" s="103" t="s">
        <v>391</v>
      </c>
      <c r="AC228" s="103" t="s">
        <v>410</v>
      </c>
      <c r="AD228" s="103" t="s">
        <v>411</v>
      </c>
      <c r="AE228" s="102" t="s">
        <v>412</v>
      </c>
    </row>
    <row r="229" spans="1:32">
      <c r="A229" s="107" t="s">
        <v>708</v>
      </c>
    </row>
    <row r="230" spans="1:32">
      <c r="A230" s="81" t="s">
        <v>709</v>
      </c>
      <c r="B230" s="81">
        <v>548</v>
      </c>
      <c r="C230" s="81">
        <v>6</v>
      </c>
      <c r="D230" s="81">
        <v>548</v>
      </c>
      <c r="E230" s="81">
        <v>6</v>
      </c>
      <c r="F230" s="81">
        <v>552</v>
      </c>
      <c r="G230" s="81">
        <v>6</v>
      </c>
      <c r="H230" s="81">
        <v>739</v>
      </c>
      <c r="I230" s="81">
        <v>20</v>
      </c>
      <c r="J230" s="81">
        <v>8.8999999999999996E-2</v>
      </c>
      <c r="K230" s="105">
        <v>1.2E-2</v>
      </c>
      <c r="L230" s="81">
        <v>6.4000000000000001E-2</v>
      </c>
      <c r="M230" s="105">
        <v>1.9E-2</v>
      </c>
      <c r="N230" s="81">
        <v>0.78800000000000003</v>
      </c>
      <c r="O230" s="81">
        <v>11.19</v>
      </c>
      <c r="P230" s="81">
        <v>0.13</v>
      </c>
      <c r="Q230" s="81">
        <v>0.01</v>
      </c>
      <c r="R230" s="81">
        <v>16</v>
      </c>
      <c r="S230" s="81">
        <v>1</v>
      </c>
      <c r="T230" s="81">
        <v>5</v>
      </c>
      <c r="U230" s="81">
        <v>179</v>
      </c>
      <c r="V230" s="81">
        <v>182</v>
      </c>
      <c r="W230" s="81">
        <v>522</v>
      </c>
      <c r="X230" s="81">
        <v>3745</v>
      </c>
      <c r="Y230" s="81">
        <v>10019</v>
      </c>
      <c r="AB230" s="81">
        <v>9</v>
      </c>
      <c r="AC230" s="81">
        <v>2.8000000000000001E-2</v>
      </c>
      <c r="AD230" s="105">
        <v>1.6E-2</v>
      </c>
      <c r="AE230" s="81" t="s">
        <v>163</v>
      </c>
    </row>
    <row r="231" spans="1:32">
      <c r="A231" s="81" t="s">
        <v>710</v>
      </c>
      <c r="B231" s="81">
        <v>547</v>
      </c>
      <c r="C231" s="81">
        <v>9</v>
      </c>
      <c r="D231" s="81">
        <v>547</v>
      </c>
      <c r="E231" s="81">
        <v>9</v>
      </c>
      <c r="F231" s="81">
        <v>556</v>
      </c>
      <c r="G231" s="81">
        <v>9</v>
      </c>
      <c r="H231" s="81">
        <v>985</v>
      </c>
      <c r="I231" s="81">
        <v>81</v>
      </c>
      <c r="J231" s="81">
        <v>0.09</v>
      </c>
      <c r="K231" s="105">
        <v>1.7000000000000001E-2</v>
      </c>
      <c r="L231" s="81">
        <v>7.1999999999999995E-2</v>
      </c>
      <c r="M231" s="105">
        <v>0.04</v>
      </c>
      <c r="N231" s="81">
        <v>0.89300000000000002</v>
      </c>
      <c r="O231" s="81">
        <v>11.11</v>
      </c>
      <c r="P231" s="81">
        <v>0.19</v>
      </c>
      <c r="Q231" s="81">
        <v>0</v>
      </c>
      <c r="R231" s="81">
        <v>8</v>
      </c>
      <c r="S231" s="81">
        <v>1</v>
      </c>
      <c r="T231" s="81">
        <v>2</v>
      </c>
      <c r="U231" s="81">
        <v>60</v>
      </c>
      <c r="V231" s="81">
        <v>96</v>
      </c>
      <c r="W231" s="81">
        <v>25</v>
      </c>
      <c r="X231" s="81">
        <v>1094</v>
      </c>
      <c r="Y231" s="81">
        <v>9986</v>
      </c>
      <c r="AB231" s="81">
        <v>16</v>
      </c>
      <c r="AC231" s="81">
        <v>3.3000000000000002E-2</v>
      </c>
      <c r="AD231" s="105">
        <v>2.4E-2</v>
      </c>
      <c r="AE231" s="81" t="s">
        <v>711</v>
      </c>
    </row>
    <row r="232" spans="1:32">
      <c r="A232" s="81" t="s">
        <v>712</v>
      </c>
      <c r="B232" s="81">
        <v>550</v>
      </c>
      <c r="C232" s="81">
        <v>10</v>
      </c>
      <c r="D232" s="81">
        <v>550</v>
      </c>
      <c r="E232" s="81">
        <v>10</v>
      </c>
      <c r="F232" s="81">
        <v>550</v>
      </c>
      <c r="G232" s="81">
        <v>10</v>
      </c>
      <c r="H232" s="81">
        <v>540</v>
      </c>
      <c r="I232" s="81">
        <v>40</v>
      </c>
      <c r="J232" s="81">
        <v>8.8999999999999996E-2</v>
      </c>
      <c r="K232" s="105">
        <v>1.9E-2</v>
      </c>
      <c r="L232" s="81">
        <v>5.8000000000000003E-2</v>
      </c>
      <c r="M232" s="105">
        <v>3.5999999999999997E-2</v>
      </c>
      <c r="N232" s="81">
        <v>0.71599999999999997</v>
      </c>
      <c r="O232" s="81">
        <v>11.23</v>
      </c>
      <c r="P232" s="81">
        <v>0.21</v>
      </c>
      <c r="Q232" s="81">
        <v>0</v>
      </c>
      <c r="R232" s="81">
        <v>9</v>
      </c>
      <c r="S232" s="81">
        <v>1</v>
      </c>
      <c r="T232" s="81">
        <v>2</v>
      </c>
      <c r="U232" s="81">
        <v>94</v>
      </c>
      <c r="V232" s="81">
        <v>102</v>
      </c>
      <c r="W232" s="81">
        <v>77</v>
      </c>
      <c r="X232" s="81">
        <v>1300</v>
      </c>
      <c r="Y232" s="81">
        <v>7413</v>
      </c>
      <c r="AB232" s="81">
        <v>10</v>
      </c>
      <c r="AC232" s="81">
        <v>2.8000000000000001E-2</v>
      </c>
      <c r="AD232" s="105">
        <v>1.9E-2</v>
      </c>
      <c r="AE232" s="81" t="s">
        <v>713</v>
      </c>
    </row>
    <row r="233" spans="1:32">
      <c r="A233" s="81" t="s">
        <v>714</v>
      </c>
      <c r="B233" s="81">
        <v>552</v>
      </c>
      <c r="C233" s="81">
        <v>11</v>
      </c>
      <c r="D233" s="81">
        <v>552</v>
      </c>
      <c r="E233" s="81">
        <v>11</v>
      </c>
      <c r="F233" s="81">
        <v>554</v>
      </c>
      <c r="G233" s="81">
        <v>11</v>
      </c>
      <c r="H233" s="81">
        <v>654</v>
      </c>
      <c r="I233" s="81">
        <v>40</v>
      </c>
      <c r="J233" s="81">
        <v>0.09</v>
      </c>
      <c r="K233" s="105">
        <v>1.9E-2</v>
      </c>
      <c r="L233" s="81">
        <v>6.0999999999999999E-2</v>
      </c>
      <c r="M233" s="105">
        <v>3.6999999999999998E-2</v>
      </c>
      <c r="N233" s="81">
        <v>0.76</v>
      </c>
      <c r="O233" s="81">
        <v>11.15</v>
      </c>
      <c r="P233" s="81">
        <v>0.22</v>
      </c>
      <c r="Q233" s="81">
        <v>0</v>
      </c>
      <c r="R233" s="81">
        <v>7</v>
      </c>
      <c r="S233" s="81">
        <v>0</v>
      </c>
      <c r="T233" s="81">
        <v>1</v>
      </c>
      <c r="U233" s="81">
        <v>45</v>
      </c>
      <c r="V233" s="81">
        <v>72</v>
      </c>
      <c r="W233" s="81">
        <v>204</v>
      </c>
      <c r="X233" s="81">
        <v>2404</v>
      </c>
      <c r="Y233" s="81">
        <v>8437</v>
      </c>
      <c r="AB233" s="81">
        <v>17</v>
      </c>
      <c r="AC233" s="81">
        <v>2.9000000000000001E-2</v>
      </c>
      <c r="AD233" s="105">
        <v>2.9000000000000001E-2</v>
      </c>
      <c r="AE233" s="81" t="s">
        <v>715</v>
      </c>
    </row>
    <row r="234" spans="1:32">
      <c r="A234" s="81" t="s">
        <v>716</v>
      </c>
      <c r="B234" s="81">
        <v>557</v>
      </c>
      <c r="C234" s="81">
        <v>8</v>
      </c>
      <c r="D234" s="81">
        <v>557</v>
      </c>
      <c r="E234" s="81">
        <v>8</v>
      </c>
      <c r="F234" s="81">
        <v>557</v>
      </c>
      <c r="G234" s="81">
        <v>8</v>
      </c>
      <c r="H234" s="81">
        <v>545</v>
      </c>
      <c r="I234" s="81">
        <v>17</v>
      </c>
      <c r="J234" s="81">
        <v>0.09</v>
      </c>
      <c r="K234" s="105">
        <v>1.4E-2</v>
      </c>
      <c r="L234" s="81">
        <v>5.8000000000000003E-2</v>
      </c>
      <c r="M234" s="105">
        <v>1.6E-2</v>
      </c>
      <c r="N234" s="81">
        <v>0.72599999999999998</v>
      </c>
      <c r="O234" s="81">
        <v>11.09</v>
      </c>
      <c r="P234" s="81">
        <v>0.15</v>
      </c>
      <c r="Q234" s="81">
        <v>0</v>
      </c>
      <c r="R234" s="81">
        <v>98</v>
      </c>
      <c r="S234" s="81">
        <v>6</v>
      </c>
      <c r="T234" s="81">
        <v>38</v>
      </c>
      <c r="U234" s="81">
        <v>1329</v>
      </c>
      <c r="V234" s="81">
        <v>1054</v>
      </c>
      <c r="W234" s="81">
        <v>15</v>
      </c>
      <c r="X234" s="81">
        <v>167</v>
      </c>
      <c r="Y234" s="81">
        <v>10264</v>
      </c>
      <c r="AB234" s="81">
        <v>8</v>
      </c>
      <c r="AC234" s="81">
        <v>2.7E-2</v>
      </c>
      <c r="AD234" s="105">
        <v>1.4E-2</v>
      </c>
      <c r="AE234" s="81" t="s">
        <v>717</v>
      </c>
    </row>
    <row r="235" spans="1:32">
      <c r="A235" s="81" t="s">
        <v>718</v>
      </c>
      <c r="B235" s="81">
        <v>558</v>
      </c>
      <c r="C235" s="81">
        <v>8</v>
      </c>
      <c r="D235" s="81">
        <v>558</v>
      </c>
      <c r="E235" s="81">
        <v>8</v>
      </c>
      <c r="F235" s="81">
        <v>564</v>
      </c>
      <c r="G235" s="81">
        <v>9</v>
      </c>
      <c r="H235" s="81">
        <v>864</v>
      </c>
      <c r="I235" s="81">
        <v>25</v>
      </c>
      <c r="J235" s="81">
        <v>9.0999999999999998E-2</v>
      </c>
      <c r="K235" s="105">
        <v>1.4999999999999999E-2</v>
      </c>
      <c r="L235" s="81">
        <v>6.8000000000000005E-2</v>
      </c>
      <c r="M235" s="105">
        <v>2.4E-2</v>
      </c>
      <c r="N235" s="81">
        <v>0.85499999999999998</v>
      </c>
      <c r="O235" s="81">
        <v>10.94</v>
      </c>
      <c r="P235" s="81">
        <v>0.17</v>
      </c>
      <c r="Q235" s="81">
        <v>0.02</v>
      </c>
      <c r="R235" s="81">
        <v>9</v>
      </c>
      <c r="S235" s="81">
        <v>1</v>
      </c>
      <c r="T235" s="81">
        <v>2</v>
      </c>
      <c r="U235" s="81">
        <v>63</v>
      </c>
      <c r="V235" s="81">
        <v>97</v>
      </c>
      <c r="W235" s="81">
        <v>4</v>
      </c>
      <c r="X235" s="81">
        <v>202</v>
      </c>
      <c r="Y235" s="81">
        <v>8955</v>
      </c>
      <c r="AB235" s="81">
        <v>12</v>
      </c>
      <c r="AC235" s="81">
        <v>0.03</v>
      </c>
      <c r="AD235" s="105">
        <v>1.9E-2</v>
      </c>
      <c r="AE235" s="81" t="s">
        <v>719</v>
      </c>
    </row>
    <row r="236" spans="1:32">
      <c r="A236" s="81" t="s">
        <v>720</v>
      </c>
      <c r="B236" s="81">
        <v>561</v>
      </c>
      <c r="C236" s="81">
        <v>12</v>
      </c>
      <c r="D236" s="81">
        <v>561</v>
      </c>
      <c r="E236" s="81">
        <v>12</v>
      </c>
      <c r="F236" s="81">
        <v>563</v>
      </c>
      <c r="G236" s="81">
        <v>12</v>
      </c>
      <c r="H236" s="81">
        <v>668</v>
      </c>
      <c r="I236" s="81">
        <v>50</v>
      </c>
      <c r="J236" s="81">
        <v>9.0999999999999998E-2</v>
      </c>
      <c r="K236" s="105">
        <v>2.1999999999999999E-2</v>
      </c>
      <c r="L236" s="81">
        <v>6.2E-2</v>
      </c>
      <c r="M236" s="105">
        <v>4.7E-2</v>
      </c>
      <c r="N236" s="81">
        <v>0.77800000000000002</v>
      </c>
      <c r="O236" s="81">
        <v>10.96</v>
      </c>
      <c r="P236" s="81">
        <v>0.24</v>
      </c>
      <c r="Q236" s="81">
        <v>0</v>
      </c>
      <c r="R236" s="81">
        <v>7</v>
      </c>
      <c r="S236" s="81">
        <v>0</v>
      </c>
      <c r="T236" s="81">
        <v>2</v>
      </c>
      <c r="U236" s="81">
        <v>59</v>
      </c>
      <c r="V236" s="81">
        <v>86</v>
      </c>
      <c r="W236" s="81">
        <v>6</v>
      </c>
      <c r="X236" s="81">
        <v>148</v>
      </c>
      <c r="Y236" s="81">
        <v>7549</v>
      </c>
      <c r="AB236" s="81">
        <v>18</v>
      </c>
      <c r="AC236" s="81">
        <v>2.7E-2</v>
      </c>
      <c r="AD236" s="105">
        <v>3.3000000000000002E-2</v>
      </c>
      <c r="AE236" s="81" t="s">
        <v>721</v>
      </c>
    </row>
    <row r="237" spans="1:32">
      <c r="A237" s="81" t="s">
        <v>722</v>
      </c>
      <c r="B237" s="81">
        <v>568</v>
      </c>
      <c r="C237" s="81">
        <v>8</v>
      </c>
      <c r="D237" s="81">
        <v>568</v>
      </c>
      <c r="E237" s="81">
        <v>8</v>
      </c>
      <c r="F237" s="81">
        <v>570</v>
      </c>
      <c r="G237" s="81">
        <v>9</v>
      </c>
      <c r="H237" s="81">
        <v>646</v>
      </c>
      <c r="I237" s="81">
        <v>31</v>
      </c>
      <c r="J237" s="81">
        <v>9.1999999999999998E-2</v>
      </c>
      <c r="K237" s="105">
        <v>1.4999999999999999E-2</v>
      </c>
      <c r="L237" s="81">
        <v>6.0999999999999999E-2</v>
      </c>
      <c r="M237" s="105">
        <v>2.9000000000000001E-2</v>
      </c>
      <c r="N237" s="81">
        <v>0.77900000000000003</v>
      </c>
      <c r="O237" s="81">
        <v>10.83</v>
      </c>
      <c r="P237" s="81">
        <v>0.16</v>
      </c>
      <c r="Q237" s="81">
        <v>0.01</v>
      </c>
      <c r="R237" s="81">
        <v>14</v>
      </c>
      <c r="S237" s="81">
        <v>1</v>
      </c>
      <c r="T237" s="81">
        <v>3</v>
      </c>
      <c r="U237" s="81">
        <v>123</v>
      </c>
      <c r="V237" s="81">
        <v>160</v>
      </c>
      <c r="W237" s="81">
        <v>643</v>
      </c>
      <c r="X237" s="81">
        <v>3632</v>
      </c>
      <c r="Y237" s="81">
        <v>7977</v>
      </c>
      <c r="AB237" s="81">
        <v>12</v>
      </c>
      <c r="AC237" s="81">
        <v>0.03</v>
      </c>
      <c r="AD237" s="105">
        <v>0.02</v>
      </c>
      <c r="AE237" s="81" t="s">
        <v>713</v>
      </c>
    </row>
    <row r="238" spans="1:32">
      <c r="A238" s="81" t="s">
        <v>723</v>
      </c>
      <c r="B238" s="81">
        <v>569</v>
      </c>
      <c r="C238" s="81">
        <v>8</v>
      </c>
      <c r="D238" s="81">
        <v>569</v>
      </c>
      <c r="E238" s="81">
        <v>8</v>
      </c>
      <c r="F238" s="81">
        <v>570</v>
      </c>
      <c r="G238" s="81">
        <v>8</v>
      </c>
      <c r="H238" s="81">
        <v>653</v>
      </c>
      <c r="I238" s="81">
        <v>23</v>
      </c>
      <c r="J238" s="81">
        <v>9.2999999999999999E-2</v>
      </c>
      <c r="K238" s="105">
        <v>1.4E-2</v>
      </c>
      <c r="L238" s="81">
        <v>6.0999999999999999E-2</v>
      </c>
      <c r="M238" s="105">
        <v>2.1999999999999999E-2</v>
      </c>
      <c r="N238" s="81">
        <v>0.78300000000000003</v>
      </c>
      <c r="O238" s="81">
        <v>10.81</v>
      </c>
      <c r="P238" s="81">
        <v>0.16</v>
      </c>
      <c r="Q238" s="81">
        <v>0.02</v>
      </c>
      <c r="R238" s="81">
        <v>16</v>
      </c>
      <c r="S238" s="81">
        <v>1</v>
      </c>
      <c r="T238" s="81">
        <v>2</v>
      </c>
      <c r="U238" s="81">
        <v>85</v>
      </c>
      <c r="V238" s="81">
        <v>182</v>
      </c>
      <c r="W238" s="81">
        <v>7</v>
      </c>
      <c r="X238" s="81">
        <v>19</v>
      </c>
      <c r="Y238" s="81">
        <v>12848</v>
      </c>
      <c r="AB238" s="81">
        <v>12</v>
      </c>
      <c r="AC238" s="81">
        <v>2.9000000000000001E-2</v>
      </c>
      <c r="AD238" s="105">
        <v>2.1000000000000001E-2</v>
      </c>
      <c r="AE238" s="81" t="s">
        <v>157</v>
      </c>
    </row>
    <row r="239" spans="1:32">
      <c r="A239" s="81" t="s">
        <v>724</v>
      </c>
      <c r="B239" s="81">
        <v>571</v>
      </c>
      <c r="C239" s="81">
        <v>9</v>
      </c>
      <c r="D239" s="81">
        <v>571</v>
      </c>
      <c r="E239" s="81">
        <v>9</v>
      </c>
      <c r="F239" s="81">
        <v>572</v>
      </c>
      <c r="G239" s="81">
        <v>9</v>
      </c>
      <c r="H239" s="81">
        <v>588</v>
      </c>
      <c r="I239" s="81">
        <v>36</v>
      </c>
      <c r="J239" s="81">
        <v>9.2999999999999999E-2</v>
      </c>
      <c r="K239" s="105">
        <v>1.6E-2</v>
      </c>
      <c r="L239" s="81">
        <v>0.06</v>
      </c>
      <c r="M239" s="105">
        <v>3.3000000000000002E-2</v>
      </c>
      <c r="N239" s="81">
        <v>0.76200000000000001</v>
      </c>
      <c r="O239" s="81">
        <v>10.78</v>
      </c>
      <c r="P239" s="81">
        <v>0.17</v>
      </c>
      <c r="Q239" s="81">
        <v>0</v>
      </c>
      <c r="R239" s="81">
        <v>6</v>
      </c>
      <c r="S239" s="81">
        <v>0</v>
      </c>
      <c r="T239" s="81">
        <v>1</v>
      </c>
      <c r="U239" s="81">
        <v>44</v>
      </c>
      <c r="V239" s="81">
        <v>65</v>
      </c>
      <c r="W239" s="81">
        <v>10</v>
      </c>
      <c r="X239" s="81">
        <v>763</v>
      </c>
      <c r="Y239" s="81">
        <v>8837</v>
      </c>
      <c r="AB239" s="81">
        <v>13</v>
      </c>
      <c r="AC239" s="81">
        <v>2.9000000000000001E-2</v>
      </c>
      <c r="AD239" s="105">
        <v>2.1999999999999999E-2</v>
      </c>
      <c r="AE239" s="81" t="s">
        <v>148</v>
      </c>
    </row>
    <row r="240" spans="1:32">
      <c r="A240" s="81" t="s">
        <v>725</v>
      </c>
      <c r="B240" s="81">
        <v>573</v>
      </c>
      <c r="C240" s="81">
        <v>9</v>
      </c>
      <c r="D240" s="81">
        <v>573</v>
      </c>
      <c r="E240" s="81">
        <v>9</v>
      </c>
      <c r="F240" s="81">
        <v>573</v>
      </c>
      <c r="G240" s="81">
        <v>9</v>
      </c>
      <c r="H240" s="81">
        <v>541</v>
      </c>
      <c r="I240" s="81">
        <v>32</v>
      </c>
      <c r="J240" s="81">
        <v>9.2999999999999999E-2</v>
      </c>
      <c r="K240" s="105">
        <v>1.4999999999999999E-2</v>
      </c>
      <c r="L240" s="81">
        <v>5.8000000000000003E-2</v>
      </c>
      <c r="M240" s="105">
        <v>2.9000000000000001E-2</v>
      </c>
      <c r="N240" s="81">
        <v>0.748</v>
      </c>
      <c r="O240" s="81">
        <v>10.75</v>
      </c>
      <c r="P240" s="81">
        <v>0.16</v>
      </c>
      <c r="Q240" s="81">
        <v>0</v>
      </c>
      <c r="R240" s="81">
        <v>8</v>
      </c>
      <c r="S240" s="81">
        <v>0</v>
      </c>
      <c r="T240" s="81">
        <v>2</v>
      </c>
      <c r="U240" s="81">
        <v>54</v>
      </c>
      <c r="V240" s="81">
        <v>87</v>
      </c>
      <c r="W240" s="81">
        <v>8</v>
      </c>
      <c r="X240" s="81">
        <v>6</v>
      </c>
      <c r="Y240" s="81">
        <v>8278</v>
      </c>
      <c r="AB240" s="81">
        <v>11</v>
      </c>
      <c r="AC240" s="81">
        <v>2.8000000000000001E-2</v>
      </c>
      <c r="AD240" s="105">
        <v>0.02</v>
      </c>
      <c r="AE240" s="81" t="s">
        <v>148</v>
      </c>
    </row>
    <row r="241" spans="1:31">
      <c r="A241" s="81" t="s">
        <v>726</v>
      </c>
      <c r="B241" s="81">
        <v>573</v>
      </c>
      <c r="C241" s="81">
        <v>10</v>
      </c>
      <c r="D241" s="81">
        <v>573</v>
      </c>
      <c r="E241" s="81">
        <v>10</v>
      </c>
      <c r="F241" s="81">
        <v>574</v>
      </c>
      <c r="G241" s="81">
        <v>10</v>
      </c>
      <c r="H241" s="81">
        <v>602</v>
      </c>
      <c r="I241" s="81">
        <v>35</v>
      </c>
      <c r="J241" s="81">
        <v>9.2999999999999999E-2</v>
      </c>
      <c r="K241" s="105">
        <v>1.7999999999999999E-2</v>
      </c>
      <c r="L241" s="81">
        <v>0.06</v>
      </c>
      <c r="M241" s="105">
        <v>3.3000000000000002E-2</v>
      </c>
      <c r="N241" s="81">
        <v>0.77</v>
      </c>
      <c r="O241" s="81">
        <v>10.74</v>
      </c>
      <c r="P241" s="81">
        <v>0.19</v>
      </c>
      <c r="Q241" s="81">
        <v>0.03</v>
      </c>
      <c r="R241" s="81">
        <v>5</v>
      </c>
      <c r="S241" s="81">
        <v>0</v>
      </c>
      <c r="T241" s="81">
        <v>1</v>
      </c>
      <c r="U241" s="81">
        <v>23</v>
      </c>
      <c r="V241" s="81">
        <v>50</v>
      </c>
      <c r="W241" s="81">
        <v>7</v>
      </c>
      <c r="X241" s="81">
        <v>11</v>
      </c>
      <c r="Y241" s="81">
        <v>7684</v>
      </c>
      <c r="AB241" s="81">
        <v>18</v>
      </c>
      <c r="AC241" s="81">
        <v>3.1E-2</v>
      </c>
      <c r="AD241" s="105">
        <v>2.9000000000000001E-2</v>
      </c>
      <c r="AE241" s="81" t="s">
        <v>148</v>
      </c>
    </row>
    <row r="242" spans="1:31">
      <c r="A242" s="81" t="s">
        <v>727</v>
      </c>
      <c r="B242" s="81">
        <v>574</v>
      </c>
      <c r="C242" s="81">
        <v>7</v>
      </c>
      <c r="D242" s="81">
        <v>574</v>
      </c>
      <c r="E242" s="81">
        <v>7</v>
      </c>
      <c r="F242" s="81">
        <v>578</v>
      </c>
      <c r="G242" s="81">
        <v>7</v>
      </c>
      <c r="H242" s="81">
        <v>763</v>
      </c>
      <c r="I242" s="81">
        <v>16</v>
      </c>
      <c r="J242" s="81">
        <v>9.4E-2</v>
      </c>
      <c r="K242" s="105">
        <v>1.2E-2</v>
      </c>
      <c r="L242" s="81">
        <v>6.5000000000000002E-2</v>
      </c>
      <c r="M242" s="105">
        <v>1.4999999999999999E-2</v>
      </c>
      <c r="N242" s="81">
        <v>0.83599999999999997</v>
      </c>
      <c r="O242" s="81">
        <v>10.66</v>
      </c>
      <c r="P242" s="81">
        <v>0.13</v>
      </c>
      <c r="Q242" s="81">
        <v>0.01</v>
      </c>
      <c r="R242" s="81">
        <v>32</v>
      </c>
      <c r="S242" s="81">
        <v>2</v>
      </c>
      <c r="T242" s="81">
        <v>6</v>
      </c>
      <c r="U242" s="81">
        <v>178</v>
      </c>
      <c r="V242" s="81">
        <v>342</v>
      </c>
      <c r="W242" s="81">
        <v>49</v>
      </c>
      <c r="X242" s="81">
        <v>2171</v>
      </c>
      <c r="Y242" s="81">
        <v>10171</v>
      </c>
      <c r="AB242" s="81">
        <v>10</v>
      </c>
      <c r="AC242" s="81">
        <v>3.2000000000000001E-2</v>
      </c>
      <c r="AD242" s="105">
        <v>1.6E-2</v>
      </c>
    </row>
    <row r="243" spans="1:31" s="17" customFormat="1">
      <c r="A243" s="17" t="s">
        <v>728</v>
      </c>
      <c r="B243" s="17">
        <v>577</v>
      </c>
      <c r="C243" s="17">
        <v>10</v>
      </c>
      <c r="D243" s="17">
        <v>577</v>
      </c>
      <c r="E243" s="17">
        <v>10</v>
      </c>
      <c r="F243" s="17">
        <v>581</v>
      </c>
      <c r="G243" s="17">
        <v>10</v>
      </c>
      <c r="H243" s="17">
        <v>806</v>
      </c>
      <c r="I243" s="17">
        <v>45</v>
      </c>
      <c r="J243" s="17">
        <v>9.4E-2</v>
      </c>
      <c r="K243" s="106">
        <v>1.7000000000000001E-2</v>
      </c>
      <c r="L243" s="17">
        <v>6.6000000000000003E-2</v>
      </c>
      <c r="M243" s="106">
        <v>4.2999999999999997E-2</v>
      </c>
      <c r="N243" s="17">
        <v>0.85899999999999999</v>
      </c>
      <c r="O243" s="17">
        <v>10.6</v>
      </c>
      <c r="P243" s="17">
        <v>0.18</v>
      </c>
      <c r="Q243" s="17">
        <v>0.02</v>
      </c>
      <c r="R243" s="17">
        <v>5</v>
      </c>
      <c r="S243" s="17">
        <v>0</v>
      </c>
      <c r="T243" s="17">
        <v>1</v>
      </c>
      <c r="U243" s="17">
        <v>32</v>
      </c>
      <c r="V243" s="17">
        <v>57</v>
      </c>
      <c r="W243" s="17">
        <v>482</v>
      </c>
      <c r="X243" s="17">
        <v>3023</v>
      </c>
      <c r="Y243" s="17">
        <v>8424</v>
      </c>
      <c r="AB243" s="17">
        <v>16</v>
      </c>
      <c r="AC243" s="17">
        <v>3.2000000000000001E-2</v>
      </c>
      <c r="AD243" s="106">
        <v>2.5000000000000001E-2</v>
      </c>
      <c r="AE243" s="17" t="s">
        <v>729</v>
      </c>
    </row>
    <row r="244" spans="1:31" s="102" customFormat="1" ht="12.9">
      <c r="A244" s="102" t="s">
        <v>389</v>
      </c>
      <c r="B244" s="102" t="s">
        <v>390</v>
      </c>
      <c r="C244" s="103" t="s">
        <v>391</v>
      </c>
      <c r="D244" s="103" t="s">
        <v>392</v>
      </c>
      <c r="E244" s="103" t="s">
        <v>391</v>
      </c>
      <c r="F244" s="103" t="s">
        <v>393</v>
      </c>
      <c r="G244" s="103" t="s">
        <v>391</v>
      </c>
      <c r="H244" s="103" t="s">
        <v>394</v>
      </c>
      <c r="I244" s="103" t="s">
        <v>391</v>
      </c>
      <c r="J244" s="103" t="s">
        <v>395</v>
      </c>
      <c r="K244" s="103" t="s">
        <v>391</v>
      </c>
      <c r="L244" s="103" t="s">
        <v>396</v>
      </c>
      <c r="M244" s="103" t="s">
        <v>391</v>
      </c>
      <c r="N244" s="103" t="s">
        <v>397</v>
      </c>
      <c r="O244" s="103" t="s">
        <v>398</v>
      </c>
      <c r="P244" s="103" t="s">
        <v>391</v>
      </c>
      <c r="Q244" s="103" t="s">
        <v>399</v>
      </c>
      <c r="R244" s="103" t="s">
        <v>400</v>
      </c>
      <c r="S244" s="103" t="s">
        <v>401</v>
      </c>
      <c r="T244" s="103" t="s">
        <v>402</v>
      </c>
      <c r="U244" s="103" t="s">
        <v>403</v>
      </c>
      <c r="V244" s="103" t="s">
        <v>404</v>
      </c>
      <c r="W244" s="103" t="s">
        <v>405</v>
      </c>
      <c r="X244" s="103" t="s">
        <v>406</v>
      </c>
      <c r="Y244" s="103" t="s">
        <v>407</v>
      </c>
      <c r="Z244" s="103" t="s">
        <v>408</v>
      </c>
      <c r="AA244" s="102" t="s">
        <v>409</v>
      </c>
      <c r="AB244" s="103" t="s">
        <v>391</v>
      </c>
      <c r="AC244" s="103" t="s">
        <v>410</v>
      </c>
      <c r="AD244" s="103" t="s">
        <v>411</v>
      </c>
      <c r="AE244" s="102" t="s">
        <v>412</v>
      </c>
    </row>
    <row r="245" spans="1:31">
      <c r="A245" s="107" t="s">
        <v>730</v>
      </c>
    </row>
    <row r="246" spans="1:31">
      <c r="A246" s="81" t="s">
        <v>2685</v>
      </c>
      <c r="B246" s="81">
        <v>537</v>
      </c>
      <c r="C246" s="81">
        <v>6</v>
      </c>
      <c r="D246" s="81">
        <v>537</v>
      </c>
      <c r="E246" s="81">
        <v>6</v>
      </c>
      <c r="F246" s="81">
        <v>537</v>
      </c>
      <c r="G246" s="81">
        <v>6</v>
      </c>
      <c r="H246" s="81">
        <v>571</v>
      </c>
      <c r="I246" s="81">
        <v>14</v>
      </c>
      <c r="J246" s="81">
        <v>8.6999999999999994E-2</v>
      </c>
      <c r="K246" s="105">
        <v>1.2E-2</v>
      </c>
      <c r="L246" s="81">
        <v>5.8999999999999997E-2</v>
      </c>
      <c r="M246" s="105">
        <v>1.2999999999999999E-2</v>
      </c>
      <c r="N246" s="81">
        <v>0.70799999999999996</v>
      </c>
      <c r="O246" s="81">
        <v>11.51</v>
      </c>
      <c r="P246" s="81">
        <v>0.14000000000000001</v>
      </c>
      <c r="Q246" s="81">
        <v>0</v>
      </c>
      <c r="R246" s="81">
        <v>28</v>
      </c>
      <c r="S246" s="81">
        <v>2</v>
      </c>
      <c r="T246" s="81">
        <v>3</v>
      </c>
      <c r="U246" s="81">
        <v>101</v>
      </c>
      <c r="V246" s="81">
        <v>328</v>
      </c>
      <c r="W246" s="81">
        <v>33</v>
      </c>
      <c r="X246" s="81">
        <v>226</v>
      </c>
      <c r="Y246" s="81">
        <v>11916</v>
      </c>
      <c r="Z246" s="81" t="s">
        <v>731</v>
      </c>
      <c r="AB246" s="81">
        <v>10</v>
      </c>
      <c r="AC246" s="81">
        <v>2.8000000000000001E-2</v>
      </c>
      <c r="AD246" s="105">
        <v>1.7999999999999999E-2</v>
      </c>
      <c r="AE246" s="81" t="s">
        <v>148</v>
      </c>
    </row>
    <row r="247" spans="1:31">
      <c r="A247" s="81" t="s">
        <v>2686</v>
      </c>
      <c r="B247" s="81">
        <v>541</v>
      </c>
      <c r="C247" s="81">
        <v>7</v>
      </c>
      <c r="D247" s="81">
        <v>541</v>
      </c>
      <c r="E247" s="81">
        <v>7</v>
      </c>
      <c r="F247" s="81">
        <v>543</v>
      </c>
      <c r="G247" s="81">
        <v>7</v>
      </c>
      <c r="H247" s="81">
        <v>655</v>
      </c>
      <c r="I247" s="81">
        <v>17</v>
      </c>
      <c r="J247" s="81">
        <v>8.7999999999999995E-2</v>
      </c>
      <c r="K247" s="105">
        <v>1.2999999999999999E-2</v>
      </c>
      <c r="L247" s="81">
        <v>6.0999999999999999E-2</v>
      </c>
      <c r="M247" s="105">
        <v>1.6E-2</v>
      </c>
      <c r="N247" s="81">
        <v>0.74399999999999999</v>
      </c>
      <c r="O247" s="81">
        <v>11.39</v>
      </c>
      <c r="P247" s="81">
        <v>0.15</v>
      </c>
      <c r="Q247" s="81">
        <v>0.01</v>
      </c>
      <c r="R247" s="81">
        <v>25</v>
      </c>
      <c r="S247" s="81">
        <v>2</v>
      </c>
      <c r="T247" s="81">
        <v>4</v>
      </c>
      <c r="U247" s="81">
        <v>144</v>
      </c>
      <c r="V247" s="81">
        <v>286</v>
      </c>
      <c r="W247" s="81">
        <v>12</v>
      </c>
      <c r="X247" s="81">
        <v>49</v>
      </c>
      <c r="Y247" s="81">
        <v>10212</v>
      </c>
      <c r="Z247" s="81" t="s">
        <v>732</v>
      </c>
      <c r="AB247" s="81">
        <v>10</v>
      </c>
      <c r="AC247" s="81">
        <v>2.8000000000000001E-2</v>
      </c>
      <c r="AD247" s="105">
        <v>1.7999999999999999E-2</v>
      </c>
      <c r="AE247" s="81" t="s">
        <v>148</v>
      </c>
    </row>
    <row r="248" spans="1:31">
      <c r="A248" s="81" t="s">
        <v>2687</v>
      </c>
      <c r="B248" s="81">
        <v>560</v>
      </c>
      <c r="C248" s="81">
        <v>13</v>
      </c>
      <c r="D248" s="81">
        <v>560</v>
      </c>
      <c r="E248" s="81">
        <v>13</v>
      </c>
      <c r="F248" s="81">
        <v>560</v>
      </c>
      <c r="G248" s="81">
        <v>13</v>
      </c>
      <c r="H248" s="81">
        <v>552</v>
      </c>
      <c r="I248" s="81">
        <v>63</v>
      </c>
      <c r="J248" s="81">
        <v>9.0999999999999998E-2</v>
      </c>
      <c r="K248" s="105">
        <v>2.3E-2</v>
      </c>
      <c r="L248" s="81">
        <v>5.8999999999999997E-2</v>
      </c>
      <c r="M248" s="105">
        <v>5.8000000000000003E-2</v>
      </c>
      <c r="N248" s="81">
        <v>0.73299999999999998</v>
      </c>
      <c r="O248" s="81">
        <v>11.02</v>
      </c>
      <c r="P248" s="81">
        <v>0.25</v>
      </c>
      <c r="Q248" s="81">
        <v>0.01</v>
      </c>
      <c r="R248" s="81">
        <v>14</v>
      </c>
      <c r="S248" s="81">
        <v>1</v>
      </c>
      <c r="T248" s="81">
        <v>2</v>
      </c>
      <c r="U248" s="81">
        <v>66</v>
      </c>
      <c r="V248" s="81">
        <v>170</v>
      </c>
      <c r="W248" s="81">
        <v>13</v>
      </c>
      <c r="X248" s="81">
        <v>20</v>
      </c>
      <c r="Y248" s="81">
        <v>10785</v>
      </c>
      <c r="Z248" s="81" t="s">
        <v>733</v>
      </c>
      <c r="AB248" s="81">
        <v>24</v>
      </c>
      <c r="AC248" s="81">
        <v>2.5999999999999999E-2</v>
      </c>
      <c r="AD248" s="105">
        <v>4.5999999999999999E-2</v>
      </c>
      <c r="AE248" s="81" t="s">
        <v>734</v>
      </c>
    </row>
    <row r="249" spans="1:31">
      <c r="A249" s="81" t="s">
        <v>2688</v>
      </c>
      <c r="B249" s="81">
        <v>562</v>
      </c>
      <c r="C249" s="81">
        <v>7</v>
      </c>
      <c r="D249" s="81">
        <v>562</v>
      </c>
      <c r="E249" s="81">
        <v>7</v>
      </c>
      <c r="F249" s="81">
        <v>563</v>
      </c>
      <c r="G249" s="81">
        <v>7</v>
      </c>
      <c r="H249" s="81">
        <v>612</v>
      </c>
      <c r="I249" s="81">
        <v>17</v>
      </c>
      <c r="J249" s="81">
        <v>9.0999999999999998E-2</v>
      </c>
      <c r="K249" s="105">
        <v>1.2999999999999999E-2</v>
      </c>
      <c r="L249" s="81">
        <v>0.06</v>
      </c>
      <c r="M249" s="105">
        <v>1.6E-2</v>
      </c>
      <c r="N249" s="81">
        <v>0.75800000000000001</v>
      </c>
      <c r="O249" s="81">
        <v>10.95</v>
      </c>
      <c r="P249" s="81">
        <v>0.14000000000000001</v>
      </c>
      <c r="Q249" s="81">
        <v>0</v>
      </c>
      <c r="R249" s="81">
        <v>37</v>
      </c>
      <c r="S249" s="81">
        <v>2</v>
      </c>
      <c r="T249" s="81">
        <v>8</v>
      </c>
      <c r="U249" s="81">
        <v>318</v>
      </c>
      <c r="V249" s="81">
        <v>438</v>
      </c>
      <c r="W249" s="81">
        <v>8</v>
      </c>
      <c r="X249" s="81">
        <v>38</v>
      </c>
      <c r="Y249" s="81">
        <v>12080</v>
      </c>
      <c r="Z249" s="81" t="s">
        <v>735</v>
      </c>
      <c r="AB249" s="81">
        <v>9</v>
      </c>
      <c r="AC249" s="81">
        <v>2.8000000000000001E-2</v>
      </c>
      <c r="AD249" s="105">
        <v>1.4999999999999999E-2</v>
      </c>
      <c r="AE249" s="81" t="s">
        <v>190</v>
      </c>
    </row>
    <row r="250" spans="1:31">
      <c r="A250" s="81" t="s">
        <v>2689</v>
      </c>
      <c r="B250" s="81">
        <v>565</v>
      </c>
      <c r="C250" s="81">
        <v>7</v>
      </c>
      <c r="D250" s="81">
        <v>565</v>
      </c>
      <c r="E250" s="81">
        <v>7</v>
      </c>
      <c r="F250" s="81">
        <v>567</v>
      </c>
      <c r="G250" s="81">
        <v>7</v>
      </c>
      <c r="H250" s="81">
        <v>674</v>
      </c>
      <c r="I250" s="81">
        <v>47</v>
      </c>
      <c r="J250" s="81">
        <v>9.1999999999999998E-2</v>
      </c>
      <c r="K250" s="105">
        <v>1.2E-2</v>
      </c>
      <c r="L250" s="81">
        <v>6.2E-2</v>
      </c>
      <c r="M250" s="105">
        <v>2.1999999999999999E-2</v>
      </c>
      <c r="N250" s="81">
        <v>0.78500000000000003</v>
      </c>
      <c r="O250" s="81">
        <v>10.88</v>
      </c>
      <c r="P250" s="81">
        <v>0.13</v>
      </c>
      <c r="Q250" s="81">
        <v>0.02</v>
      </c>
      <c r="R250" s="81">
        <v>27</v>
      </c>
      <c r="S250" s="81">
        <v>2</v>
      </c>
      <c r="T250" s="81">
        <v>3</v>
      </c>
      <c r="U250" s="81">
        <v>103</v>
      </c>
      <c r="V250" s="81">
        <v>316</v>
      </c>
      <c r="W250" s="81">
        <v>13</v>
      </c>
      <c r="X250" s="81">
        <v>140</v>
      </c>
      <c r="Y250" s="81">
        <v>12456</v>
      </c>
      <c r="Z250" s="81" t="s">
        <v>736</v>
      </c>
      <c r="AB250" s="81">
        <v>12</v>
      </c>
      <c r="AC250" s="81">
        <v>3.1E-2</v>
      </c>
      <c r="AD250" s="105">
        <v>0.02</v>
      </c>
      <c r="AE250" s="81" t="s">
        <v>654</v>
      </c>
    </row>
    <row r="251" spans="1:31">
      <c r="A251" s="81" t="s">
        <v>2690</v>
      </c>
      <c r="B251" s="81">
        <v>569</v>
      </c>
      <c r="C251" s="81">
        <v>18</v>
      </c>
      <c r="D251" s="81">
        <v>652</v>
      </c>
      <c r="E251" s="81">
        <v>8</v>
      </c>
      <c r="F251" s="81">
        <v>652</v>
      </c>
      <c r="G251" s="81">
        <v>8</v>
      </c>
      <c r="H251" s="81">
        <v>569</v>
      </c>
      <c r="I251" s="81">
        <v>18</v>
      </c>
      <c r="J251" s="81">
        <v>0.106</v>
      </c>
      <c r="K251" s="105">
        <v>1.2999999999999999E-2</v>
      </c>
      <c r="L251" s="81">
        <v>5.8999999999999997E-2</v>
      </c>
      <c r="M251" s="105">
        <v>1.7000000000000001E-2</v>
      </c>
      <c r="N251" s="81">
        <v>0.86599999999999999</v>
      </c>
      <c r="O251" s="81">
        <v>9.4</v>
      </c>
      <c r="P251" s="81">
        <v>0.12</v>
      </c>
      <c r="Q251" s="81">
        <v>0</v>
      </c>
      <c r="R251" s="81">
        <v>32</v>
      </c>
      <c r="S251" s="81">
        <v>2</v>
      </c>
      <c r="T251" s="81">
        <v>4</v>
      </c>
      <c r="U251" s="81">
        <v>142</v>
      </c>
      <c r="V251" s="81">
        <v>319</v>
      </c>
      <c r="W251" s="81">
        <v>7</v>
      </c>
      <c r="X251" s="81">
        <v>0</v>
      </c>
      <c r="Y251" s="81">
        <v>11649</v>
      </c>
      <c r="Z251" s="81" t="s">
        <v>737</v>
      </c>
      <c r="AB251" s="81">
        <v>11</v>
      </c>
      <c r="AC251" s="81">
        <v>3.2000000000000001E-2</v>
      </c>
      <c r="AD251" s="105">
        <v>1.7000000000000001E-2</v>
      </c>
      <c r="AE251" s="81" t="s">
        <v>738</v>
      </c>
    </row>
    <row r="252" spans="1:31">
      <c r="A252" s="81" t="s">
        <v>2691</v>
      </c>
      <c r="B252" s="81">
        <v>569</v>
      </c>
      <c r="C252" s="81">
        <v>7</v>
      </c>
      <c r="D252" s="81">
        <v>569</v>
      </c>
      <c r="E252" s="81">
        <v>7</v>
      </c>
      <c r="F252" s="81">
        <v>570</v>
      </c>
      <c r="G252" s="81">
        <v>7</v>
      </c>
      <c r="H252" s="81">
        <v>607</v>
      </c>
      <c r="I252" s="81">
        <v>17</v>
      </c>
      <c r="J252" s="81">
        <v>9.1999999999999998E-2</v>
      </c>
      <c r="K252" s="105">
        <v>1.2E-2</v>
      </c>
      <c r="L252" s="81">
        <v>0.06</v>
      </c>
      <c r="M252" s="105">
        <v>1.4999999999999999E-2</v>
      </c>
      <c r="N252" s="81">
        <v>0.76600000000000001</v>
      </c>
      <c r="O252" s="81">
        <v>10.82</v>
      </c>
      <c r="P252" s="81">
        <v>0.13</v>
      </c>
      <c r="Q252" s="81">
        <v>0</v>
      </c>
      <c r="R252" s="81">
        <v>44</v>
      </c>
      <c r="S252" s="81">
        <v>3</v>
      </c>
      <c r="T252" s="81">
        <v>5</v>
      </c>
      <c r="U252" s="81">
        <v>199</v>
      </c>
      <c r="V252" s="81">
        <v>504</v>
      </c>
      <c r="W252" s="81">
        <v>4</v>
      </c>
      <c r="X252" s="81">
        <v>9</v>
      </c>
      <c r="Y252" s="81">
        <v>13373</v>
      </c>
      <c r="Z252" s="81" t="s">
        <v>739</v>
      </c>
      <c r="AB252" s="81">
        <v>9</v>
      </c>
      <c r="AC252" s="81">
        <v>2.9000000000000001E-2</v>
      </c>
      <c r="AD252" s="105">
        <v>1.6E-2</v>
      </c>
      <c r="AE252" s="81" t="s">
        <v>740</v>
      </c>
    </row>
    <row r="253" spans="1:31">
      <c r="A253" s="81" t="s">
        <v>2692</v>
      </c>
      <c r="B253" s="81">
        <v>575</v>
      </c>
      <c r="C253" s="81">
        <v>7</v>
      </c>
      <c r="D253" s="81">
        <v>575</v>
      </c>
      <c r="E253" s="81">
        <v>7</v>
      </c>
      <c r="F253" s="81">
        <v>580</v>
      </c>
      <c r="G253" s="81">
        <v>7</v>
      </c>
      <c r="H253" s="81">
        <v>838</v>
      </c>
      <c r="I253" s="81">
        <v>42</v>
      </c>
      <c r="J253" s="81">
        <v>9.4E-2</v>
      </c>
      <c r="K253" s="105">
        <v>1.2999999999999999E-2</v>
      </c>
      <c r="L253" s="81">
        <v>6.7000000000000004E-2</v>
      </c>
      <c r="M253" s="105">
        <v>0.02</v>
      </c>
      <c r="N253" s="81">
        <v>0.87</v>
      </c>
      <c r="O253" s="81">
        <v>10.62</v>
      </c>
      <c r="P253" s="81">
        <v>0.13</v>
      </c>
      <c r="Q253" s="81">
        <v>0</v>
      </c>
      <c r="R253" s="81">
        <v>12</v>
      </c>
      <c r="S253" s="81">
        <v>1</v>
      </c>
      <c r="T253" s="81">
        <v>2</v>
      </c>
      <c r="U253" s="81">
        <v>71</v>
      </c>
      <c r="V253" s="81">
        <v>128</v>
      </c>
      <c r="W253" s="81">
        <v>11</v>
      </c>
      <c r="X253" s="81">
        <v>12</v>
      </c>
      <c r="Y253" s="81">
        <v>9448</v>
      </c>
      <c r="Z253" s="81" t="s">
        <v>741</v>
      </c>
      <c r="AB253" s="81">
        <v>12</v>
      </c>
      <c r="AC253" s="81">
        <v>3.2000000000000001E-2</v>
      </c>
      <c r="AD253" s="105">
        <v>1.7999999999999999E-2</v>
      </c>
      <c r="AE253" s="81" t="s">
        <v>148</v>
      </c>
    </row>
    <row r="254" spans="1:31">
      <c r="A254" s="81" t="s">
        <v>2693</v>
      </c>
      <c r="B254" s="81">
        <v>576</v>
      </c>
      <c r="C254" s="81">
        <v>7</v>
      </c>
      <c r="D254" s="81">
        <v>576</v>
      </c>
      <c r="E254" s="81">
        <v>7</v>
      </c>
      <c r="F254" s="81">
        <v>576</v>
      </c>
      <c r="G254" s="81">
        <v>7</v>
      </c>
      <c r="H254" s="81">
        <v>574</v>
      </c>
      <c r="I254" s="81">
        <v>19</v>
      </c>
      <c r="J254" s="81">
        <v>9.4E-2</v>
      </c>
      <c r="K254" s="105">
        <v>1.2999999999999999E-2</v>
      </c>
      <c r="L254" s="81">
        <v>5.8999999999999997E-2</v>
      </c>
      <c r="M254" s="105">
        <v>1.7999999999999999E-2</v>
      </c>
      <c r="N254" s="81">
        <v>0.76300000000000001</v>
      </c>
      <c r="O254" s="81">
        <v>10.69</v>
      </c>
      <c r="P254" s="81">
        <v>0.14000000000000001</v>
      </c>
      <c r="Q254" s="81">
        <v>0</v>
      </c>
      <c r="R254" s="81">
        <v>15</v>
      </c>
      <c r="S254" s="81">
        <v>1</v>
      </c>
      <c r="T254" s="81">
        <v>2</v>
      </c>
      <c r="U254" s="81">
        <v>68</v>
      </c>
      <c r="V254" s="81">
        <v>162</v>
      </c>
      <c r="W254" s="81">
        <v>12</v>
      </c>
      <c r="X254" s="81">
        <v>5</v>
      </c>
      <c r="Y254" s="81">
        <v>11177</v>
      </c>
      <c r="Z254" s="81" t="s">
        <v>742</v>
      </c>
      <c r="AC254" s="81">
        <v>2.9000000000000001E-2</v>
      </c>
      <c r="AD254" s="105">
        <v>1.9E-2</v>
      </c>
      <c r="AE254" s="81" t="s">
        <v>148</v>
      </c>
    </row>
    <row r="255" spans="1:31">
      <c r="A255" s="81" t="s">
        <v>2694</v>
      </c>
      <c r="B255" s="81">
        <v>583</v>
      </c>
      <c r="C255" s="81">
        <v>8</v>
      </c>
      <c r="D255" s="81">
        <v>583</v>
      </c>
      <c r="E255" s="81">
        <v>8</v>
      </c>
      <c r="F255" s="81">
        <v>583</v>
      </c>
      <c r="G255" s="81">
        <v>8</v>
      </c>
      <c r="H255" s="81">
        <v>573</v>
      </c>
      <c r="I255" s="81">
        <v>22</v>
      </c>
      <c r="J255" s="81">
        <v>9.5000000000000001E-2</v>
      </c>
      <c r="K255" s="105">
        <v>1.2999999999999999E-2</v>
      </c>
      <c r="L255" s="81">
        <v>5.8999999999999997E-2</v>
      </c>
      <c r="M255" s="105">
        <v>0.02</v>
      </c>
      <c r="N255" s="81">
        <v>0.77200000000000002</v>
      </c>
      <c r="O255" s="81">
        <v>10.56</v>
      </c>
      <c r="P255" s="81">
        <v>0.14000000000000001</v>
      </c>
      <c r="Q255" s="81">
        <v>0</v>
      </c>
      <c r="R255" s="81">
        <v>15</v>
      </c>
      <c r="S255" s="81">
        <v>1</v>
      </c>
      <c r="T255" s="81">
        <v>1</v>
      </c>
      <c r="U255" s="81">
        <v>53</v>
      </c>
      <c r="V255" s="81">
        <v>168</v>
      </c>
      <c r="W255" s="81">
        <v>14</v>
      </c>
      <c r="X255" s="81">
        <v>10</v>
      </c>
      <c r="Y255" s="81">
        <v>12133</v>
      </c>
      <c r="Z255" s="81" t="s">
        <v>743</v>
      </c>
      <c r="AB255" s="81">
        <v>13</v>
      </c>
      <c r="AC255" s="81">
        <v>0.03</v>
      </c>
      <c r="AD255" s="105">
        <v>2.1000000000000001E-2</v>
      </c>
      <c r="AE255" s="81" t="s">
        <v>744</v>
      </c>
    </row>
    <row r="256" spans="1:31">
      <c r="A256" s="81" t="s">
        <v>2695</v>
      </c>
      <c r="B256" s="81">
        <v>648</v>
      </c>
      <c r="C256" s="81">
        <v>11</v>
      </c>
      <c r="D256" s="81">
        <v>648</v>
      </c>
      <c r="E256" s="81">
        <v>11</v>
      </c>
      <c r="F256" s="81">
        <v>648</v>
      </c>
      <c r="G256" s="81">
        <v>12</v>
      </c>
      <c r="H256" s="81">
        <v>663</v>
      </c>
      <c r="I256" s="81">
        <v>13</v>
      </c>
      <c r="J256" s="81">
        <v>0.106</v>
      </c>
      <c r="K256" s="105">
        <v>1.7999999999999999E-2</v>
      </c>
      <c r="L256" s="81">
        <v>6.2E-2</v>
      </c>
      <c r="M256" s="105">
        <v>1.2E-2</v>
      </c>
      <c r="N256" s="81">
        <v>0.9</v>
      </c>
      <c r="O256" s="81">
        <v>9.4499999999999993</v>
      </c>
      <c r="P256" s="81">
        <v>0.17</v>
      </c>
      <c r="Q256" s="81">
        <v>0.04</v>
      </c>
      <c r="R256" s="81">
        <v>64</v>
      </c>
      <c r="S256" s="81">
        <v>4</v>
      </c>
      <c r="T256" s="81">
        <v>12</v>
      </c>
      <c r="U256" s="81">
        <v>370</v>
      </c>
      <c r="V256" s="81">
        <v>595</v>
      </c>
      <c r="W256" s="81">
        <v>12</v>
      </c>
      <c r="X256" s="81">
        <v>974</v>
      </c>
      <c r="Y256" s="81">
        <v>8963</v>
      </c>
      <c r="Z256" s="81" t="s">
        <v>745</v>
      </c>
      <c r="AB256" s="81">
        <v>10</v>
      </c>
      <c r="AC256" s="81">
        <v>3.3000000000000002E-2</v>
      </c>
      <c r="AD256" s="105">
        <v>1.4999999999999999E-2</v>
      </c>
      <c r="AE256" s="81" t="s">
        <v>598</v>
      </c>
    </row>
    <row r="257" spans="1:31">
      <c r="A257" s="81" t="s">
        <v>2696</v>
      </c>
      <c r="B257" s="81">
        <v>1357</v>
      </c>
      <c r="C257" s="81">
        <v>19</v>
      </c>
      <c r="D257" s="81">
        <v>1357</v>
      </c>
      <c r="E257" s="81">
        <v>19</v>
      </c>
      <c r="F257" s="81">
        <v>1359</v>
      </c>
      <c r="G257" s="81">
        <v>19</v>
      </c>
      <c r="H257" s="81">
        <v>1391</v>
      </c>
      <c r="I257" s="81">
        <v>17</v>
      </c>
      <c r="J257" s="81">
        <v>0.23499999999999999</v>
      </c>
      <c r="K257" s="105">
        <v>1.4E-2</v>
      </c>
      <c r="L257" s="81">
        <v>8.7999999999999995E-2</v>
      </c>
      <c r="M257" s="105">
        <v>1.7999999999999999E-2</v>
      </c>
      <c r="N257" s="81">
        <v>2.8610000000000002</v>
      </c>
      <c r="O257" s="81">
        <v>4.26</v>
      </c>
      <c r="P257" s="81">
        <v>0.06</v>
      </c>
      <c r="Q257" s="81">
        <v>0</v>
      </c>
      <c r="R257" s="81">
        <v>40</v>
      </c>
      <c r="S257" s="81">
        <v>4</v>
      </c>
      <c r="T257" s="81">
        <v>13</v>
      </c>
      <c r="U257" s="81">
        <v>189</v>
      </c>
      <c r="V257" s="81">
        <v>180</v>
      </c>
      <c r="W257" s="81">
        <v>15</v>
      </c>
      <c r="X257" s="81">
        <v>31</v>
      </c>
      <c r="Y257" s="81">
        <v>11755</v>
      </c>
      <c r="Z257" s="81" t="s">
        <v>746</v>
      </c>
      <c r="AB257" s="81">
        <v>24</v>
      </c>
      <c r="AC257" s="81">
        <v>7.0999999999999994E-2</v>
      </c>
      <c r="AD257" s="105">
        <v>1.7000000000000001E-2</v>
      </c>
      <c r="AE257" s="81" t="s">
        <v>747</v>
      </c>
    </row>
    <row r="258" spans="1:31">
      <c r="A258" s="81" t="s">
        <v>2697</v>
      </c>
      <c r="B258" s="81">
        <v>1408</v>
      </c>
      <c r="C258" s="81">
        <v>21</v>
      </c>
      <c r="D258" s="81">
        <v>1408</v>
      </c>
      <c r="E258" s="81">
        <v>21</v>
      </c>
      <c r="F258" s="81">
        <v>1413</v>
      </c>
      <c r="G258" s="81">
        <v>22</v>
      </c>
      <c r="H258" s="81">
        <v>1484</v>
      </c>
      <c r="I258" s="81">
        <v>18</v>
      </c>
      <c r="J258" s="81">
        <v>0.245</v>
      </c>
      <c r="K258" s="105">
        <v>1.4999999999999999E-2</v>
      </c>
      <c r="L258" s="81">
        <v>9.2999999999999999E-2</v>
      </c>
      <c r="M258" s="105">
        <v>1.9E-2</v>
      </c>
      <c r="N258" s="81">
        <v>3.1360000000000001</v>
      </c>
      <c r="O258" s="81">
        <v>4.08</v>
      </c>
      <c r="P258" s="81">
        <v>0.06</v>
      </c>
      <c r="Q258" s="81">
        <v>0.01</v>
      </c>
      <c r="R258" s="81">
        <v>20</v>
      </c>
      <c r="S258" s="81">
        <v>2</v>
      </c>
      <c r="T258" s="81">
        <v>2</v>
      </c>
      <c r="U258" s="81">
        <v>32</v>
      </c>
      <c r="V258" s="81">
        <v>78</v>
      </c>
      <c r="W258" s="81">
        <v>17</v>
      </c>
      <c r="X258" s="81">
        <v>5</v>
      </c>
      <c r="Y258" s="81">
        <v>8797</v>
      </c>
      <c r="Z258" s="81" t="s">
        <v>748</v>
      </c>
      <c r="AC258" s="81">
        <v>7.5999999999999998E-2</v>
      </c>
      <c r="AD258" s="105">
        <v>2.1000000000000001E-2</v>
      </c>
      <c r="AE258" s="81" t="s">
        <v>749</v>
      </c>
    </row>
    <row r="259" spans="1:31">
      <c r="A259" s="81" t="s">
        <v>2698</v>
      </c>
      <c r="B259" s="81">
        <v>1715</v>
      </c>
      <c r="C259" s="81">
        <v>7</v>
      </c>
      <c r="D259" s="81">
        <v>1495</v>
      </c>
      <c r="E259" s="81">
        <v>18</v>
      </c>
      <c r="F259" s="81">
        <v>1513</v>
      </c>
      <c r="G259" s="81">
        <v>19</v>
      </c>
      <c r="H259" s="81">
        <v>1715</v>
      </c>
      <c r="I259" s="81">
        <v>7</v>
      </c>
      <c r="J259" s="81">
        <v>0.26500000000000001</v>
      </c>
      <c r="K259" s="105">
        <v>1.2E-2</v>
      </c>
      <c r="L259" s="81">
        <v>0.105</v>
      </c>
      <c r="M259" s="105">
        <v>7.0000000000000001E-3</v>
      </c>
      <c r="N259" s="81">
        <v>3.8319999999999999</v>
      </c>
      <c r="O259" s="81">
        <v>3.78</v>
      </c>
      <c r="P259" s="81">
        <v>0.05</v>
      </c>
      <c r="Q259" s="81">
        <v>0.02</v>
      </c>
      <c r="R259" s="81">
        <v>75</v>
      </c>
      <c r="S259" s="81">
        <v>8</v>
      </c>
      <c r="T259" s="81">
        <v>9</v>
      </c>
      <c r="U259" s="81">
        <v>124</v>
      </c>
      <c r="V259" s="81">
        <v>283</v>
      </c>
      <c r="W259" s="81">
        <v>6</v>
      </c>
      <c r="X259" s="81">
        <v>40</v>
      </c>
      <c r="Y259" s="81">
        <v>10205</v>
      </c>
      <c r="Z259" s="81" t="s">
        <v>750</v>
      </c>
      <c r="AB259" s="81">
        <v>22</v>
      </c>
      <c r="AC259" s="81">
        <v>7.1999999999999995E-2</v>
      </c>
      <c r="AD259" s="105">
        <v>1.4999999999999999E-2</v>
      </c>
      <c r="AE259" s="81" t="s">
        <v>468</v>
      </c>
    </row>
    <row r="260" spans="1:31">
      <c r="A260" s="81" t="s">
        <v>2699</v>
      </c>
      <c r="B260" s="81">
        <v>1730</v>
      </c>
      <c r="C260" s="81">
        <v>9</v>
      </c>
      <c r="D260" s="81">
        <v>1465</v>
      </c>
      <c r="E260" s="81">
        <v>20</v>
      </c>
      <c r="F260" s="81">
        <v>1487</v>
      </c>
      <c r="G260" s="81">
        <v>21</v>
      </c>
      <c r="H260" s="81">
        <v>1730</v>
      </c>
      <c r="I260" s="81">
        <v>9</v>
      </c>
      <c r="J260" s="81">
        <v>0.25900000000000001</v>
      </c>
      <c r="K260" s="105">
        <v>1.4E-2</v>
      </c>
      <c r="L260" s="81">
        <v>0.106</v>
      </c>
      <c r="M260" s="105">
        <v>0.01</v>
      </c>
      <c r="N260" s="81">
        <v>3.7879999999999998</v>
      </c>
      <c r="O260" s="81">
        <v>3.85</v>
      </c>
      <c r="P260" s="81">
        <v>0.05</v>
      </c>
      <c r="Q260" s="81">
        <v>0</v>
      </c>
      <c r="R260" s="81">
        <v>44</v>
      </c>
      <c r="S260" s="81">
        <v>5</v>
      </c>
      <c r="T260" s="81">
        <v>4</v>
      </c>
      <c r="U260" s="81">
        <v>58</v>
      </c>
      <c r="V260" s="81">
        <v>175</v>
      </c>
      <c r="W260" s="81">
        <v>15</v>
      </c>
      <c r="X260" s="81">
        <v>42</v>
      </c>
      <c r="Y260" s="81">
        <v>11117</v>
      </c>
      <c r="Z260" s="81" t="s">
        <v>751</v>
      </c>
      <c r="AB260" s="81">
        <v>26</v>
      </c>
      <c r="AC260" s="81">
        <v>7.3999999999999996E-2</v>
      </c>
      <c r="AD260" s="105">
        <v>1.7999999999999999E-2</v>
      </c>
    </row>
    <row r="261" spans="1:31">
      <c r="A261" s="81" t="s">
        <v>2700</v>
      </c>
      <c r="B261" s="81">
        <v>1787</v>
      </c>
      <c r="C261" s="81">
        <v>5</v>
      </c>
      <c r="D261" s="81">
        <v>1800</v>
      </c>
      <c r="E261" s="81">
        <v>19</v>
      </c>
      <c r="F261" s="81">
        <v>1800</v>
      </c>
      <c r="G261" s="81">
        <v>20</v>
      </c>
      <c r="H261" s="81">
        <v>1787</v>
      </c>
      <c r="I261" s="81">
        <v>5</v>
      </c>
      <c r="J261" s="81">
        <v>0.32200000000000001</v>
      </c>
      <c r="K261" s="105">
        <v>1.0999999999999999E-2</v>
      </c>
      <c r="L261" s="81">
        <v>0.109</v>
      </c>
      <c r="M261" s="105">
        <v>6.0000000000000001E-3</v>
      </c>
      <c r="N261" s="81">
        <v>4.8520000000000003</v>
      </c>
      <c r="O261" s="81">
        <v>3.1</v>
      </c>
      <c r="P261" s="81">
        <v>0.03</v>
      </c>
      <c r="Q261" s="81">
        <v>0.01</v>
      </c>
      <c r="R261" s="81">
        <v>158</v>
      </c>
      <c r="S261" s="81">
        <v>17</v>
      </c>
      <c r="T261" s="81">
        <v>25</v>
      </c>
      <c r="U261" s="81">
        <v>274</v>
      </c>
      <c r="V261" s="81">
        <v>510</v>
      </c>
      <c r="W261" s="81">
        <v>10</v>
      </c>
      <c r="X261" s="81">
        <v>6</v>
      </c>
      <c r="Y261" s="81">
        <v>13757</v>
      </c>
      <c r="Z261" s="81" t="s">
        <v>752</v>
      </c>
      <c r="AB261" s="81">
        <v>23</v>
      </c>
      <c r="AC261" s="81">
        <v>9.4E-2</v>
      </c>
      <c r="AD261" s="105">
        <v>1.2999999999999999E-2</v>
      </c>
      <c r="AE261" s="81" t="s">
        <v>744</v>
      </c>
    </row>
    <row r="262" spans="1:31" s="17" customFormat="1">
      <c r="A262" s="17" t="s">
        <v>2701</v>
      </c>
      <c r="B262" s="17">
        <v>2376</v>
      </c>
      <c r="C262" s="17">
        <v>6</v>
      </c>
      <c r="D262" s="17">
        <v>1779</v>
      </c>
      <c r="E262" s="17">
        <v>31</v>
      </c>
      <c r="F262" s="17">
        <v>1861</v>
      </c>
      <c r="G262" s="17">
        <v>33</v>
      </c>
      <c r="H262" s="17">
        <v>2376</v>
      </c>
      <c r="I262" s="17">
        <v>6</v>
      </c>
      <c r="J262" s="17">
        <v>0.33500000000000002</v>
      </c>
      <c r="K262" s="106">
        <v>1.7999999999999999E-2</v>
      </c>
      <c r="L262" s="17">
        <v>0.153</v>
      </c>
      <c r="M262" s="106">
        <v>7.0000000000000001E-3</v>
      </c>
      <c r="N262" s="17">
        <v>7.0410000000000004</v>
      </c>
      <c r="O262" s="17">
        <v>2.99</v>
      </c>
      <c r="P262" s="17">
        <v>0.05</v>
      </c>
      <c r="Q262" s="17">
        <v>0</v>
      </c>
      <c r="R262" s="17">
        <v>295</v>
      </c>
      <c r="S262" s="17">
        <v>45</v>
      </c>
      <c r="T262" s="17">
        <v>1</v>
      </c>
      <c r="U262" s="17">
        <v>65</v>
      </c>
      <c r="V262" s="17">
        <v>958</v>
      </c>
      <c r="W262" s="17">
        <v>36</v>
      </c>
      <c r="X262" s="17">
        <v>299</v>
      </c>
      <c r="Y262" s="17">
        <v>13885</v>
      </c>
      <c r="Z262" s="17" t="s">
        <v>753</v>
      </c>
      <c r="AB262" s="17">
        <v>24</v>
      </c>
      <c r="AC262" s="17">
        <v>2.4E-2</v>
      </c>
      <c r="AD262" s="106">
        <v>0.05</v>
      </c>
      <c r="AE262" s="17" t="s">
        <v>754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A0F06-85A6-4E12-9CAE-5B8967625307}">
  <dimension ref="A1:U1519"/>
  <sheetViews>
    <sheetView workbookViewId="0"/>
  </sheetViews>
  <sheetFormatPr defaultColWidth="8.83984375" defaultRowHeight="14.4"/>
  <cols>
    <col min="1" max="1" width="16" style="81" customWidth="1" collapsed="1"/>
    <col min="2" max="2" width="18.15625" style="81" customWidth="1" collapsed="1"/>
    <col min="3" max="3" width="17.41796875" style="122" bestFit="1" customWidth="1" collapsed="1"/>
    <col min="4" max="4" width="13.68359375" style="122" bestFit="1" customWidth="1" collapsed="1"/>
    <col min="5" max="5" width="8.83984375" style="81"/>
    <col min="6" max="6" width="10" style="81" customWidth="1" collapsed="1"/>
    <col min="7" max="7" width="8.83984375" style="81"/>
    <col min="8" max="8" width="23.83984375" style="81" bestFit="1" customWidth="1"/>
    <col min="9" max="9" width="8.83984375" style="81"/>
    <col min="10" max="13" width="10.41796875" style="81" bestFit="1" customWidth="1" collapsed="1"/>
    <col min="14" max="15" width="9.26171875" style="81" bestFit="1" customWidth="1" collapsed="1"/>
    <col min="16" max="16" width="14.41796875" style="81" customWidth="1" collapsed="1"/>
    <col min="17" max="17" width="8.83984375" style="81" collapsed="1"/>
    <col min="18" max="16384" width="8.83984375" style="81"/>
  </cols>
  <sheetData>
    <row r="1" spans="1:21">
      <c r="A1" s="159" t="s">
        <v>2702</v>
      </c>
      <c r="B1" s="160" t="s">
        <v>2703</v>
      </c>
      <c r="C1" s="159" t="s">
        <v>2704</v>
      </c>
      <c r="D1" s="161" t="s">
        <v>2705</v>
      </c>
      <c r="E1" s="161" t="s">
        <v>2706</v>
      </c>
      <c r="F1" s="161" t="s">
        <v>2707</v>
      </c>
      <c r="G1" s="161" t="s">
        <v>369</v>
      </c>
      <c r="H1" s="161" t="s">
        <v>2708</v>
      </c>
      <c r="I1" s="161" t="s">
        <v>2709</v>
      </c>
    </row>
    <row r="2" spans="1:21">
      <c r="A2" s="162" t="s">
        <v>41</v>
      </c>
      <c r="B2" s="163" t="s">
        <v>2710</v>
      </c>
      <c r="C2" s="162" t="s">
        <v>2711</v>
      </c>
      <c r="D2" s="124">
        <v>366942.43</v>
      </c>
      <c r="E2" s="124">
        <v>5444814.0499999998</v>
      </c>
      <c r="F2" s="162" t="s">
        <v>2712</v>
      </c>
      <c r="G2" s="162" t="s">
        <v>2713</v>
      </c>
      <c r="H2" s="162" t="s">
        <v>2758</v>
      </c>
      <c r="I2" s="162" t="s">
        <v>2714</v>
      </c>
    </row>
    <row r="3" spans="1:21" s="85" customFormat="1" ht="16.5" customHeight="1">
      <c r="A3" s="162" t="s">
        <v>42</v>
      </c>
      <c r="B3" s="163" t="s">
        <v>2715</v>
      </c>
      <c r="C3" s="162" t="s">
        <v>2716</v>
      </c>
      <c r="D3" s="124">
        <v>366272.43</v>
      </c>
      <c r="E3" s="124">
        <v>5435654.04</v>
      </c>
      <c r="F3" s="162" t="s">
        <v>2717</v>
      </c>
      <c r="G3" s="162" t="s">
        <v>2718</v>
      </c>
      <c r="H3" s="162" t="s">
        <v>2719</v>
      </c>
      <c r="I3" s="162" t="s">
        <v>2714</v>
      </c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</row>
    <row r="4" spans="1:21">
      <c r="A4" s="162" t="s">
        <v>43</v>
      </c>
      <c r="B4" s="163" t="s">
        <v>2720</v>
      </c>
      <c r="C4" s="162" t="s">
        <v>2721</v>
      </c>
      <c r="D4" s="124">
        <v>364042.42</v>
      </c>
      <c r="E4" s="124">
        <v>5432404.04</v>
      </c>
      <c r="F4" s="162" t="s">
        <v>2717</v>
      </c>
      <c r="G4" s="162" t="s">
        <v>2722</v>
      </c>
      <c r="H4" s="162" t="s">
        <v>2719</v>
      </c>
      <c r="I4" s="162" t="s">
        <v>2714</v>
      </c>
    </row>
    <row r="5" spans="1:21">
      <c r="A5" s="164" t="s">
        <v>104</v>
      </c>
      <c r="B5" s="164" t="s">
        <v>104</v>
      </c>
      <c r="C5" s="162" t="s">
        <v>2723</v>
      </c>
      <c r="D5" s="165">
        <v>358702</v>
      </c>
      <c r="E5" s="165">
        <v>5360912</v>
      </c>
      <c r="F5" s="165" t="s">
        <v>2724</v>
      </c>
      <c r="G5" s="165" t="s">
        <v>2725</v>
      </c>
      <c r="H5" s="162" t="s">
        <v>103</v>
      </c>
      <c r="I5" s="162" t="s">
        <v>2726</v>
      </c>
    </row>
    <row r="6" spans="1:21">
      <c r="A6" s="164" t="s">
        <v>104</v>
      </c>
      <c r="B6" s="164" t="s">
        <v>104</v>
      </c>
      <c r="C6" s="162" t="s">
        <v>2727</v>
      </c>
      <c r="D6" s="165">
        <v>358702</v>
      </c>
      <c r="E6" s="165">
        <v>5360912</v>
      </c>
      <c r="F6" s="165" t="s">
        <v>2724</v>
      </c>
      <c r="G6" s="165" t="s">
        <v>2725</v>
      </c>
      <c r="H6" s="162" t="s">
        <v>103</v>
      </c>
      <c r="I6" s="162" t="s">
        <v>2726</v>
      </c>
    </row>
    <row r="7" spans="1:21">
      <c r="A7" s="164" t="s">
        <v>104</v>
      </c>
      <c r="B7" s="164" t="s">
        <v>104</v>
      </c>
      <c r="C7" s="162" t="s">
        <v>2728</v>
      </c>
      <c r="D7" s="165">
        <v>358702</v>
      </c>
      <c r="E7" s="165">
        <v>5360912</v>
      </c>
      <c r="F7" s="165" t="s">
        <v>2724</v>
      </c>
      <c r="G7" s="165" t="s">
        <v>2725</v>
      </c>
      <c r="H7" s="162" t="s">
        <v>103</v>
      </c>
      <c r="I7" s="162" t="s">
        <v>2726</v>
      </c>
    </row>
    <row r="8" spans="1:21">
      <c r="A8" s="164" t="s">
        <v>104</v>
      </c>
      <c r="B8" s="164" t="s">
        <v>104</v>
      </c>
      <c r="C8" s="162" t="s">
        <v>2729</v>
      </c>
      <c r="D8" s="165">
        <v>358702</v>
      </c>
      <c r="E8" s="165">
        <v>5360912</v>
      </c>
      <c r="F8" s="165" t="s">
        <v>2724</v>
      </c>
      <c r="G8" s="165" t="s">
        <v>2725</v>
      </c>
      <c r="H8" s="162" t="s">
        <v>103</v>
      </c>
      <c r="I8" s="162" t="s">
        <v>2726</v>
      </c>
    </row>
    <row r="9" spans="1:21">
      <c r="A9" s="164" t="s">
        <v>2730</v>
      </c>
      <c r="B9" s="164" t="s">
        <v>2730</v>
      </c>
      <c r="C9" s="162" t="s">
        <v>2731</v>
      </c>
      <c r="D9" s="165">
        <v>427519</v>
      </c>
      <c r="E9" s="165">
        <v>5445681</v>
      </c>
      <c r="F9" s="162" t="s">
        <v>2732</v>
      </c>
      <c r="G9" s="162" t="s">
        <v>2733</v>
      </c>
      <c r="H9" s="162" t="s">
        <v>107</v>
      </c>
      <c r="I9" s="162" t="s">
        <v>2734</v>
      </c>
    </row>
    <row r="10" spans="1:21">
      <c r="A10" s="164" t="s">
        <v>105</v>
      </c>
      <c r="B10" s="164" t="s">
        <v>105</v>
      </c>
      <c r="C10" s="162" t="s">
        <v>2735</v>
      </c>
      <c r="D10" s="165">
        <v>394515</v>
      </c>
      <c r="E10" s="165">
        <v>5381470</v>
      </c>
      <c r="F10" s="165" t="s">
        <v>2736</v>
      </c>
      <c r="G10" s="165" t="s">
        <v>2737</v>
      </c>
      <c r="H10" s="162" t="s">
        <v>103</v>
      </c>
      <c r="I10" s="162" t="s">
        <v>2726</v>
      </c>
    </row>
    <row r="11" spans="1:21">
      <c r="A11" s="164" t="s">
        <v>106</v>
      </c>
      <c r="B11" s="164" t="s">
        <v>106</v>
      </c>
      <c r="C11" s="162" t="s">
        <v>2738</v>
      </c>
      <c r="D11" s="165">
        <v>361810</v>
      </c>
      <c r="E11" s="165">
        <v>5380082</v>
      </c>
      <c r="F11" s="165" t="s">
        <v>2736</v>
      </c>
      <c r="G11" s="165" t="s">
        <v>2737</v>
      </c>
      <c r="H11" s="162" t="s">
        <v>103</v>
      </c>
      <c r="I11" s="162" t="s">
        <v>2726</v>
      </c>
    </row>
    <row r="12" spans="1:21">
      <c r="A12" s="164" t="s">
        <v>112</v>
      </c>
      <c r="B12" s="164" t="s">
        <v>112</v>
      </c>
      <c r="C12" s="166" t="s">
        <v>2739</v>
      </c>
      <c r="D12" s="165">
        <v>361620</v>
      </c>
      <c r="E12" s="165">
        <v>5379912</v>
      </c>
      <c r="F12" s="165" t="s">
        <v>2736</v>
      </c>
      <c r="G12" s="165" t="s">
        <v>2737</v>
      </c>
      <c r="H12" s="162" t="s">
        <v>113</v>
      </c>
      <c r="I12" s="162" t="s">
        <v>2740</v>
      </c>
    </row>
    <row r="13" spans="1:21">
      <c r="A13" s="162" t="s">
        <v>44</v>
      </c>
      <c r="B13" s="163" t="s">
        <v>44</v>
      </c>
      <c r="C13" s="162" t="s">
        <v>2741</v>
      </c>
      <c r="D13" s="124">
        <v>348952</v>
      </c>
      <c r="E13" s="124">
        <v>5402032</v>
      </c>
      <c r="F13" s="162" t="s">
        <v>2742</v>
      </c>
      <c r="G13" s="162" t="s">
        <v>2743</v>
      </c>
      <c r="H13" s="162" t="s">
        <v>2719</v>
      </c>
      <c r="I13" s="162" t="s">
        <v>2714</v>
      </c>
    </row>
    <row r="14" spans="1:21">
      <c r="A14" s="162" t="s">
        <v>45</v>
      </c>
      <c r="B14" s="163" t="s">
        <v>2744</v>
      </c>
      <c r="C14" s="162" t="s">
        <v>2745</v>
      </c>
      <c r="D14" s="124">
        <v>368921</v>
      </c>
      <c r="E14" s="124">
        <v>5438333</v>
      </c>
      <c r="F14" s="162" t="s">
        <v>2746</v>
      </c>
      <c r="G14" s="162" t="s">
        <v>2747</v>
      </c>
      <c r="H14" s="162" t="s">
        <v>1578</v>
      </c>
      <c r="I14" s="162" t="s">
        <v>2714</v>
      </c>
    </row>
    <row r="15" spans="1:21">
      <c r="A15" s="162" t="s">
        <v>46</v>
      </c>
      <c r="B15" s="163" t="s">
        <v>2748</v>
      </c>
      <c r="C15" s="162" t="s">
        <v>2749</v>
      </c>
      <c r="D15" s="124">
        <v>366411</v>
      </c>
      <c r="E15" s="124">
        <v>5445333</v>
      </c>
      <c r="F15" s="162" t="s">
        <v>2750</v>
      </c>
      <c r="G15" s="162" t="s">
        <v>2713</v>
      </c>
      <c r="H15" s="162" t="s">
        <v>2751</v>
      </c>
      <c r="I15" s="162" t="s">
        <v>2714</v>
      </c>
    </row>
    <row r="16" spans="1:21">
      <c r="A16" s="167" t="s">
        <v>2752</v>
      </c>
      <c r="B16" s="163" t="s">
        <v>2753</v>
      </c>
      <c r="C16" s="167" t="s">
        <v>2754</v>
      </c>
      <c r="D16" s="168">
        <v>437911</v>
      </c>
      <c r="E16" s="168">
        <v>5273583</v>
      </c>
      <c r="F16" s="167" t="s">
        <v>2755</v>
      </c>
      <c r="G16" s="167" t="s">
        <v>2756</v>
      </c>
      <c r="H16" s="167" t="s">
        <v>117</v>
      </c>
      <c r="I16" s="167" t="s">
        <v>2757</v>
      </c>
    </row>
    <row r="19" spans="1:21" ht="15.6">
      <c r="A19" s="85" t="s">
        <v>755</v>
      </c>
      <c r="B19" s="85"/>
      <c r="C19" s="108" t="s">
        <v>756</v>
      </c>
      <c r="D19" s="108"/>
      <c r="E19" s="108" t="s">
        <v>393</v>
      </c>
      <c r="F19" s="108"/>
      <c r="G19" s="85" t="s">
        <v>285</v>
      </c>
      <c r="H19" s="85"/>
      <c r="I19" s="85"/>
      <c r="J19" s="85" t="s">
        <v>756</v>
      </c>
      <c r="K19" s="85"/>
      <c r="L19" s="85" t="s">
        <v>393</v>
      </c>
      <c r="M19" s="85"/>
      <c r="N19" s="85" t="s">
        <v>285</v>
      </c>
      <c r="O19" s="85"/>
      <c r="P19" s="85" t="s">
        <v>757</v>
      </c>
      <c r="Q19" s="109" t="s">
        <v>295</v>
      </c>
      <c r="R19" s="109"/>
      <c r="S19" s="85" t="s">
        <v>758</v>
      </c>
      <c r="T19" s="85" t="s">
        <v>759</v>
      </c>
      <c r="U19" s="85" t="s">
        <v>760</v>
      </c>
    </row>
    <row r="20" spans="1:21">
      <c r="A20" s="108" t="s">
        <v>761</v>
      </c>
      <c r="B20" s="4" t="s">
        <v>41</v>
      </c>
      <c r="C20" s="90"/>
      <c r="D20" s="90"/>
      <c r="E20" s="90"/>
      <c r="F20" s="90"/>
      <c r="G20" s="90"/>
      <c r="H20" s="110"/>
      <c r="J20" s="110"/>
      <c r="K20" s="90"/>
      <c r="L20" s="110"/>
      <c r="M20" s="110"/>
      <c r="N20" s="90"/>
      <c r="O20" s="90"/>
      <c r="P20" s="90"/>
      <c r="Q20" s="90"/>
    </row>
    <row r="21" spans="1:21">
      <c r="A21" s="81" t="s">
        <v>762</v>
      </c>
      <c r="B21" s="111"/>
      <c r="C21" s="112">
        <v>2.1001071800154927</v>
      </c>
      <c r="D21" s="112">
        <v>4.2316206587001061E-2</v>
      </c>
      <c r="E21" s="81">
        <v>0.19426484239520458</v>
      </c>
      <c r="F21" s="81">
        <v>2.2963012841495417E-3</v>
      </c>
      <c r="G21" s="81">
        <v>7.8405400019921967E-2</v>
      </c>
      <c r="H21" s="81">
        <v>1.2794280419560077E-3</v>
      </c>
      <c r="J21" s="65">
        <v>1149</v>
      </c>
      <c r="K21" s="65">
        <v>28</v>
      </c>
      <c r="L21" s="65">
        <v>1144.4370760692116</v>
      </c>
      <c r="M21" s="65">
        <v>27.055562859488866</v>
      </c>
      <c r="N21" s="65">
        <v>1157.1644051369919</v>
      </c>
      <c r="O21" s="65">
        <v>64.740280802970062</v>
      </c>
      <c r="P21" s="81" t="s">
        <v>236</v>
      </c>
      <c r="Q21" s="113">
        <v>98.900127846027758</v>
      </c>
      <c r="S21" s="81" t="s">
        <v>763</v>
      </c>
      <c r="T21" s="81" t="s">
        <v>764</v>
      </c>
      <c r="U21" s="81" t="s">
        <v>765</v>
      </c>
    </row>
    <row r="22" spans="1:21">
      <c r="A22" s="81" t="s">
        <v>766</v>
      </c>
      <c r="B22" s="111"/>
      <c r="C22" s="112">
        <v>2.553004745364273</v>
      </c>
      <c r="D22" s="112">
        <v>9.1376622758792062E-2</v>
      </c>
      <c r="E22" s="81">
        <v>0.21501309038081856</v>
      </c>
      <c r="F22" s="81">
        <v>4.1312286180936906E-3</v>
      </c>
      <c r="G22" s="81">
        <v>8.6116316644650151E-2</v>
      </c>
      <c r="H22" s="81">
        <v>2.6004856013136421E-3</v>
      </c>
      <c r="J22" s="65">
        <v>1287</v>
      </c>
      <c r="K22" s="65">
        <v>52</v>
      </c>
      <c r="L22" s="65">
        <v>1255.4704316548284</v>
      </c>
      <c r="M22" s="65">
        <v>48.244833533033756</v>
      </c>
      <c r="N22" s="65">
        <v>1340.7948582720242</v>
      </c>
      <c r="O22" s="65">
        <v>116.69923218104331</v>
      </c>
      <c r="P22" s="81" t="s">
        <v>236</v>
      </c>
      <c r="Q22" s="113">
        <v>93.636280293678993</v>
      </c>
      <c r="S22" s="81" t="s">
        <v>763</v>
      </c>
      <c r="T22" s="81" t="s">
        <v>764</v>
      </c>
      <c r="U22" s="81" t="s">
        <v>765</v>
      </c>
    </row>
    <row r="23" spans="1:21">
      <c r="A23" s="81" t="s">
        <v>767</v>
      </c>
      <c r="B23" s="111"/>
      <c r="C23" s="112">
        <v>2.6371509763390306</v>
      </c>
      <c r="D23" s="112">
        <v>0.13222813388827503</v>
      </c>
      <c r="E23" s="81">
        <v>0.21511589715722257</v>
      </c>
      <c r="F23" s="81">
        <v>5.2231538724873345E-3</v>
      </c>
      <c r="G23" s="81">
        <v>8.8912170635069732E-2</v>
      </c>
      <c r="H23" s="81">
        <v>3.900521541926329E-3</v>
      </c>
      <c r="J23" s="65">
        <v>1311</v>
      </c>
      <c r="K23" s="65">
        <v>74</v>
      </c>
      <c r="L23" s="65">
        <v>1256.0158636588271</v>
      </c>
      <c r="M23" s="65">
        <v>60.993763909324926</v>
      </c>
      <c r="N23" s="65">
        <v>1402.2682585009186</v>
      </c>
      <c r="O23" s="65">
        <v>168.09869434028832</v>
      </c>
      <c r="P23" s="81" t="s">
        <v>236</v>
      </c>
      <c r="Q23" s="113">
        <v>89.570298410773333</v>
      </c>
      <c r="S23" s="81" t="s">
        <v>763</v>
      </c>
      <c r="T23" s="81" t="s">
        <v>764</v>
      </c>
      <c r="U23" s="81" t="s">
        <v>765</v>
      </c>
    </row>
    <row r="24" spans="1:21">
      <c r="A24" s="81" t="s">
        <v>768</v>
      </c>
      <c r="B24" s="111"/>
      <c r="C24" s="112">
        <v>3.0137984274143532</v>
      </c>
      <c r="D24" s="112">
        <v>7.032243284921337E-2</v>
      </c>
      <c r="E24" s="81">
        <v>0.23122580573886789</v>
      </c>
      <c r="F24" s="81">
        <v>3.5065677154039322E-3</v>
      </c>
      <c r="G24" s="81">
        <v>9.4531516651295736E-2</v>
      </c>
      <c r="H24" s="81">
        <v>1.6763579821705548E-3</v>
      </c>
      <c r="J24" s="65">
        <v>1411</v>
      </c>
      <c r="K24" s="65">
        <v>36</v>
      </c>
      <c r="L24" s="65">
        <v>1340.9203103933539</v>
      </c>
      <c r="M24" s="65">
        <v>40.670442075699228</v>
      </c>
      <c r="N24" s="65">
        <v>1518.7560515918187</v>
      </c>
      <c r="O24" s="65">
        <v>66.889110100189995</v>
      </c>
      <c r="P24" s="81" t="s">
        <v>236</v>
      </c>
      <c r="Q24" s="113">
        <v>88.290697442023429</v>
      </c>
      <c r="S24" s="81" t="s">
        <v>763</v>
      </c>
      <c r="T24" s="81" t="s">
        <v>764</v>
      </c>
      <c r="U24" s="81" t="s">
        <v>765</v>
      </c>
    </row>
    <row r="25" spans="1:21">
      <c r="A25" s="81" t="s">
        <v>769</v>
      </c>
      <c r="B25" s="111"/>
      <c r="C25" s="112">
        <v>2.8585624952192852</v>
      </c>
      <c r="D25" s="112">
        <v>6.5880488556281799E-2</v>
      </c>
      <c r="E25" s="81">
        <v>0.23148907119432058</v>
      </c>
      <c r="F25" s="81">
        <v>4.0712463067997364E-3</v>
      </c>
      <c r="G25" s="81">
        <v>8.9560379310843194E-2</v>
      </c>
      <c r="H25" s="81">
        <v>1.3339429215010403E-3</v>
      </c>
      <c r="J25" s="65">
        <v>1371</v>
      </c>
      <c r="K25" s="65">
        <v>34</v>
      </c>
      <c r="L25" s="65">
        <v>1342.2985602167912</v>
      </c>
      <c r="M25" s="65">
        <v>47.214566352619158</v>
      </c>
      <c r="N25" s="65">
        <v>1416.1720772742506</v>
      </c>
      <c r="O25" s="65">
        <v>56.963498624946489</v>
      </c>
      <c r="P25" s="81" t="s">
        <v>236</v>
      </c>
      <c r="Q25" s="113">
        <v>94.783577628529017</v>
      </c>
      <c r="S25" s="81" t="s">
        <v>763</v>
      </c>
      <c r="T25" s="81" t="s">
        <v>764</v>
      </c>
      <c r="U25" s="81" t="s">
        <v>765</v>
      </c>
    </row>
    <row r="26" spans="1:21">
      <c r="A26" s="81" t="s">
        <v>770</v>
      </c>
      <c r="B26" s="111"/>
      <c r="C26" s="112">
        <v>2.8117675540005362</v>
      </c>
      <c r="D26" s="112">
        <v>6.428447592746929E-2</v>
      </c>
      <c r="E26" s="81">
        <v>0.23287538302987992</v>
      </c>
      <c r="F26" s="81">
        <v>3.1027321102556132E-3</v>
      </c>
      <c r="G26" s="81">
        <v>8.7569840398860302E-2</v>
      </c>
      <c r="H26" s="81">
        <v>1.6269700407521351E-3</v>
      </c>
      <c r="J26" s="65">
        <v>1359</v>
      </c>
      <c r="K26" s="65">
        <v>34</v>
      </c>
      <c r="L26" s="65">
        <v>1349.5513358400988</v>
      </c>
      <c r="M26" s="65">
        <v>35.961690837989231</v>
      </c>
      <c r="N26" s="65">
        <v>1373.0642211089976</v>
      </c>
      <c r="O26" s="65">
        <v>71.478623941097169</v>
      </c>
      <c r="P26" s="81" t="s">
        <v>236</v>
      </c>
      <c r="Q26" s="113">
        <v>98.287561141902898</v>
      </c>
      <c r="S26" s="81" t="s">
        <v>763</v>
      </c>
      <c r="T26" s="81" t="s">
        <v>764</v>
      </c>
      <c r="U26" s="81" t="s">
        <v>765</v>
      </c>
    </row>
    <row r="27" spans="1:21">
      <c r="A27" s="81" t="s">
        <v>771</v>
      </c>
      <c r="B27" s="111"/>
      <c r="C27" s="112">
        <v>3.3030803741363401</v>
      </c>
      <c r="D27" s="112">
        <v>0.10573870189574494</v>
      </c>
      <c r="E27" s="81">
        <v>0.2334458845095698</v>
      </c>
      <c r="F27" s="81">
        <v>4.648917080050074E-3</v>
      </c>
      <c r="G27" s="81">
        <v>0.1026199136280483</v>
      </c>
      <c r="H27" s="81">
        <v>2.5720517700236977E-3</v>
      </c>
      <c r="J27" s="65">
        <v>1482</v>
      </c>
      <c r="K27" s="65">
        <v>50</v>
      </c>
      <c r="L27" s="65">
        <v>1352.5336633605123</v>
      </c>
      <c r="M27" s="65">
        <v>53.869588338633761</v>
      </c>
      <c r="N27" s="65">
        <v>1672.0407538668899</v>
      </c>
      <c r="O27" s="65">
        <v>92.670980967827077</v>
      </c>
      <c r="P27" s="81" t="s">
        <v>236</v>
      </c>
      <c r="Q27" s="113">
        <v>80.891190016304265</v>
      </c>
      <c r="S27" s="81" t="s">
        <v>763</v>
      </c>
      <c r="T27" s="81" t="s">
        <v>764</v>
      </c>
      <c r="U27" s="81" t="s">
        <v>765</v>
      </c>
    </row>
    <row r="28" spans="1:21">
      <c r="A28" s="81" t="s">
        <v>772</v>
      </c>
      <c r="B28" s="111"/>
      <c r="C28" s="112">
        <v>3.136542435307712</v>
      </c>
      <c r="D28" s="112">
        <v>5.9428121206693538E-2</v>
      </c>
      <c r="E28" s="81">
        <v>0.24444511508231381</v>
      </c>
      <c r="F28" s="81">
        <v>3.2759126651476342E-3</v>
      </c>
      <c r="G28" s="81">
        <v>9.30611746430378E-2</v>
      </c>
      <c r="H28" s="81">
        <v>1.246433680183163E-3</v>
      </c>
      <c r="J28" s="65">
        <v>1442</v>
      </c>
      <c r="K28" s="65">
        <v>30</v>
      </c>
      <c r="L28" s="65">
        <v>1409.7646405809182</v>
      </c>
      <c r="M28" s="65">
        <v>37.785707760215949</v>
      </c>
      <c r="N28" s="65">
        <v>1489.1326913546961</v>
      </c>
      <c r="O28" s="65">
        <v>50.720580077506312</v>
      </c>
      <c r="P28" s="81" t="s">
        <v>236</v>
      </c>
      <c r="Q28" s="113">
        <v>94.670182769167795</v>
      </c>
      <c r="S28" s="81" t="s">
        <v>763</v>
      </c>
      <c r="T28" s="81" t="s">
        <v>764</v>
      </c>
      <c r="U28" s="81" t="s">
        <v>765</v>
      </c>
    </row>
    <row r="29" spans="1:21">
      <c r="A29" s="81" t="s">
        <v>773</v>
      </c>
      <c r="B29" s="111"/>
      <c r="C29" s="112">
        <v>3.547334120753904</v>
      </c>
      <c r="D29" s="112">
        <v>8.3943784929120802E-2</v>
      </c>
      <c r="E29" s="81">
        <v>0.24740257564363574</v>
      </c>
      <c r="F29" s="81">
        <v>4.5255859717364191E-3</v>
      </c>
      <c r="G29" s="81">
        <v>0.10399120362604655</v>
      </c>
      <c r="H29" s="81">
        <v>1.5611456971172521E-3</v>
      </c>
      <c r="J29" s="65">
        <v>1538</v>
      </c>
      <c r="K29" s="65">
        <v>38</v>
      </c>
      <c r="L29" s="65">
        <v>1425.066558694384</v>
      </c>
      <c r="M29" s="65">
        <v>52.135764634137509</v>
      </c>
      <c r="N29" s="65">
        <v>1696.5427192140862</v>
      </c>
      <c r="O29" s="65">
        <v>55.33384955628236</v>
      </c>
      <c r="P29" s="81" t="s">
        <v>236</v>
      </c>
      <c r="Q29" s="113">
        <v>83.998271458471606</v>
      </c>
      <c r="S29" s="81" t="s">
        <v>763</v>
      </c>
      <c r="T29" s="81" t="s">
        <v>764</v>
      </c>
      <c r="U29" s="81" t="s">
        <v>765</v>
      </c>
    </row>
    <row r="30" spans="1:21">
      <c r="A30" s="81" t="s">
        <v>774</v>
      </c>
      <c r="B30" s="111"/>
      <c r="C30" s="112">
        <v>3.3939475957796303</v>
      </c>
      <c r="D30" s="112">
        <v>5.638632507399069E-2</v>
      </c>
      <c r="E30" s="81">
        <v>0.24895766484185733</v>
      </c>
      <c r="F30" s="81">
        <v>3.1733256169629003E-3</v>
      </c>
      <c r="G30" s="81">
        <v>9.8873146642376869E-2</v>
      </c>
      <c r="H30" s="81">
        <v>1.0535723178900882E-3</v>
      </c>
      <c r="J30" s="65">
        <v>1503</v>
      </c>
      <c r="K30" s="65">
        <v>26</v>
      </c>
      <c r="L30" s="65">
        <v>1433.0980520630183</v>
      </c>
      <c r="M30" s="65">
        <v>36.53381600538377</v>
      </c>
      <c r="N30" s="65">
        <v>1602.9746508697526</v>
      </c>
      <c r="O30" s="65">
        <v>39.750464060672378</v>
      </c>
      <c r="P30" s="81" t="s">
        <v>236</v>
      </c>
      <c r="Q30" s="113">
        <v>89.402415146455269</v>
      </c>
      <c r="S30" s="81" t="s">
        <v>763</v>
      </c>
      <c r="T30" s="81" t="s">
        <v>764</v>
      </c>
      <c r="U30" s="81" t="s">
        <v>765</v>
      </c>
    </row>
    <row r="31" spans="1:21">
      <c r="A31" s="81" t="s">
        <v>775</v>
      </c>
      <c r="B31" s="111"/>
      <c r="C31" s="112">
        <v>3.2067337132459421</v>
      </c>
      <c r="D31" s="112">
        <v>4.8407619512508208E-2</v>
      </c>
      <c r="E31" s="81">
        <v>0.25460784802910263</v>
      </c>
      <c r="F31" s="81">
        <v>2.5876415130625537E-3</v>
      </c>
      <c r="G31" s="81">
        <v>9.1346063556932824E-2</v>
      </c>
      <c r="H31" s="81">
        <v>1.0195877875590082E-3</v>
      </c>
      <c r="J31" s="65">
        <v>1459</v>
      </c>
      <c r="K31" s="65">
        <v>24</v>
      </c>
      <c r="L31" s="65">
        <v>1462.1953396572983</v>
      </c>
      <c r="M31" s="65">
        <v>29.721294063734767</v>
      </c>
      <c r="N31" s="65">
        <v>1453.8272713245678</v>
      </c>
      <c r="O31" s="65">
        <v>42.470218561703177</v>
      </c>
      <c r="P31" s="81" t="s">
        <v>236</v>
      </c>
      <c r="Q31" s="113">
        <v>100.57558889544742</v>
      </c>
      <c r="S31" s="81" t="s">
        <v>763</v>
      </c>
      <c r="T31" s="81" t="s">
        <v>764</v>
      </c>
      <c r="U31" s="81" t="s">
        <v>765</v>
      </c>
    </row>
    <row r="32" spans="1:21">
      <c r="A32" s="81" t="s">
        <v>776</v>
      </c>
      <c r="B32" s="111"/>
      <c r="C32" s="112">
        <v>3.2316200417120466</v>
      </c>
      <c r="D32" s="112">
        <v>3.9666215117501319E-2</v>
      </c>
      <c r="E32" s="81">
        <v>0.25649987781538552</v>
      </c>
      <c r="F32" s="81">
        <v>2.3603785173971063E-3</v>
      </c>
      <c r="G32" s="81">
        <v>9.1375939557735125E-2</v>
      </c>
      <c r="H32" s="81">
        <v>7.4222604747032272E-4</v>
      </c>
      <c r="J32" s="65">
        <v>1465</v>
      </c>
      <c r="K32" s="65">
        <v>19.2</v>
      </c>
      <c r="L32" s="65">
        <v>1471.9096261690386</v>
      </c>
      <c r="M32" s="65">
        <v>27.08978959950997</v>
      </c>
      <c r="N32" s="65">
        <v>1454.4493753854733</v>
      </c>
      <c r="O32" s="65">
        <v>30.904197062535637</v>
      </c>
      <c r="P32" s="81" t="s">
        <v>236</v>
      </c>
      <c r="Q32" s="113">
        <v>101.20047153782426</v>
      </c>
      <c r="S32" s="81" t="s">
        <v>763</v>
      </c>
      <c r="T32" s="81" t="s">
        <v>764</v>
      </c>
      <c r="U32" s="81" t="s">
        <v>765</v>
      </c>
    </row>
    <row r="33" spans="1:21">
      <c r="A33" s="81" t="s">
        <v>777</v>
      </c>
      <c r="B33" s="111"/>
      <c r="C33" s="112">
        <v>3.6203732931005832</v>
      </c>
      <c r="D33" s="112">
        <v>6.2171695065717139E-2</v>
      </c>
      <c r="E33" s="81">
        <v>0.26777229952524556</v>
      </c>
      <c r="F33" s="81">
        <v>3.7761258774342836E-3</v>
      </c>
      <c r="G33" s="81">
        <v>9.8058767346483666E-2</v>
      </c>
      <c r="H33" s="81">
        <v>9.6095678266573897E-4</v>
      </c>
      <c r="J33" s="65">
        <v>1554</v>
      </c>
      <c r="K33" s="65">
        <v>28</v>
      </c>
      <c r="L33" s="65">
        <v>1529.4843860286726</v>
      </c>
      <c r="M33" s="65">
        <v>43.137588013804553</v>
      </c>
      <c r="N33" s="65">
        <v>1587.5325773963493</v>
      </c>
      <c r="O33" s="65">
        <v>36.630852393791507</v>
      </c>
      <c r="P33" s="81" t="s">
        <v>236</v>
      </c>
      <c r="Q33" s="113">
        <v>96.343496052038233</v>
      </c>
      <c r="S33" s="81" t="s">
        <v>763</v>
      </c>
      <c r="T33" s="81" t="s">
        <v>764</v>
      </c>
      <c r="U33" s="81" t="s">
        <v>765</v>
      </c>
    </row>
    <row r="34" spans="1:21">
      <c r="A34" s="81" t="s">
        <v>778</v>
      </c>
      <c r="B34" s="111"/>
      <c r="C34" s="112">
        <v>4.0467903557770191</v>
      </c>
      <c r="D34" s="112">
        <v>5.4231266649936397E-2</v>
      </c>
      <c r="E34" s="81">
        <v>0.28877585379374193</v>
      </c>
      <c r="F34" s="81">
        <v>2.7772740199083117E-3</v>
      </c>
      <c r="G34" s="81">
        <v>0.10163623179347717</v>
      </c>
      <c r="H34" s="81">
        <v>9.4851090032727482E-4</v>
      </c>
      <c r="J34" s="65">
        <v>1644</v>
      </c>
      <c r="K34" s="65">
        <v>22</v>
      </c>
      <c r="L34" s="65">
        <v>1635.4089752617219</v>
      </c>
      <c r="M34" s="65">
        <v>31.456777284179459</v>
      </c>
      <c r="N34" s="65">
        <v>1654.2139816436782</v>
      </c>
      <c r="O34" s="65">
        <v>34.584281973975948</v>
      </c>
      <c r="P34" s="81" t="s">
        <v>236</v>
      </c>
      <c r="Q34" s="113">
        <v>98.863205934018822</v>
      </c>
      <c r="S34" s="81" t="s">
        <v>763</v>
      </c>
      <c r="T34" s="81" t="s">
        <v>764</v>
      </c>
      <c r="U34" s="81" t="s">
        <v>765</v>
      </c>
    </row>
    <row r="35" spans="1:21">
      <c r="A35" s="81" t="s">
        <v>779</v>
      </c>
      <c r="B35" s="111"/>
      <c r="C35" s="112">
        <v>4.2628194090080953</v>
      </c>
      <c r="D35" s="112">
        <v>7.3923326974032047E-2</v>
      </c>
      <c r="E35" s="81">
        <v>0.29128669929121143</v>
      </c>
      <c r="F35" s="81">
        <v>3.829504995756983E-3</v>
      </c>
      <c r="G35" s="81">
        <v>0.10613900338094509</v>
      </c>
      <c r="H35" s="81">
        <v>1.2002854437398519E-3</v>
      </c>
      <c r="J35" s="65">
        <v>1686</v>
      </c>
      <c r="K35" s="65">
        <v>28</v>
      </c>
      <c r="L35" s="65">
        <v>1647.9559230978045</v>
      </c>
      <c r="M35" s="65">
        <v>43.330886412916016</v>
      </c>
      <c r="N35" s="65">
        <v>1734.1294523602949</v>
      </c>
      <c r="O35" s="65">
        <v>41.485683874319804</v>
      </c>
      <c r="P35" s="81" t="s">
        <v>236</v>
      </c>
      <c r="Q35" s="113">
        <v>95.030732616575946</v>
      </c>
      <c r="S35" s="81" t="s">
        <v>763</v>
      </c>
      <c r="T35" s="81" t="s">
        <v>764</v>
      </c>
      <c r="U35" s="81" t="s">
        <v>765</v>
      </c>
    </row>
    <row r="36" spans="1:21">
      <c r="A36" s="81" t="s">
        <v>780</v>
      </c>
      <c r="B36" s="111"/>
      <c r="C36" s="112">
        <v>4.2518252793165292</v>
      </c>
      <c r="D36" s="112">
        <v>7.1947287985215158E-2</v>
      </c>
      <c r="E36" s="81">
        <v>0.29468913688401965</v>
      </c>
      <c r="F36" s="81">
        <v>3.197046859196119E-3</v>
      </c>
      <c r="G36" s="81">
        <v>0.10464295814914279</v>
      </c>
      <c r="H36" s="81">
        <v>1.3589055279777443E-3</v>
      </c>
      <c r="J36" s="65">
        <v>1684</v>
      </c>
      <c r="K36" s="65">
        <v>28</v>
      </c>
      <c r="L36" s="65">
        <v>1664.9193720998057</v>
      </c>
      <c r="M36" s="65">
        <v>36.125018422252559</v>
      </c>
      <c r="N36" s="65">
        <v>1708.0488189580303</v>
      </c>
      <c r="O36" s="65">
        <v>47.796027412373505</v>
      </c>
      <c r="P36" s="81" t="s">
        <v>236</v>
      </c>
      <c r="Q36" s="113">
        <v>97.474928914237054</v>
      </c>
      <c r="S36" s="81" t="s">
        <v>763</v>
      </c>
      <c r="T36" s="81" t="s">
        <v>764</v>
      </c>
      <c r="U36" s="81" t="s">
        <v>765</v>
      </c>
    </row>
    <row r="37" spans="1:21">
      <c r="A37" s="81" t="s">
        <v>781</v>
      </c>
      <c r="B37" s="111"/>
      <c r="C37" s="112">
        <v>4.4955347408638771</v>
      </c>
      <c r="D37" s="112">
        <v>6.2626874383097109E-2</v>
      </c>
      <c r="E37" s="81">
        <v>0.30636223716114258</v>
      </c>
      <c r="F37" s="81">
        <v>3.4128211785346813E-3</v>
      </c>
      <c r="G37" s="81">
        <v>0.10642529219303871</v>
      </c>
      <c r="H37" s="81">
        <v>8.9025564755197694E-4</v>
      </c>
      <c r="J37" s="65">
        <v>1730</v>
      </c>
      <c r="K37" s="65">
        <v>24</v>
      </c>
      <c r="L37" s="65">
        <v>1722.7807008887173</v>
      </c>
      <c r="M37" s="65">
        <v>38.382945081258647</v>
      </c>
      <c r="N37" s="65">
        <v>1739.0687906173227</v>
      </c>
      <c r="O37" s="65">
        <v>30.66833072001344</v>
      </c>
      <c r="P37" s="81" t="s">
        <v>236</v>
      </c>
      <c r="Q37" s="113">
        <v>99.063401642506406</v>
      </c>
      <c r="S37" s="81" t="s">
        <v>763</v>
      </c>
      <c r="T37" s="81" t="s">
        <v>764</v>
      </c>
      <c r="U37" s="81" t="s">
        <v>765</v>
      </c>
    </row>
    <row r="38" spans="1:21">
      <c r="A38" s="81" t="s">
        <v>782</v>
      </c>
      <c r="B38" s="111"/>
      <c r="C38" s="112">
        <v>4.7345629309941293</v>
      </c>
      <c r="D38" s="112">
        <v>5.9169013875720856E-2</v>
      </c>
      <c r="E38" s="81">
        <v>0.30937597061975586</v>
      </c>
      <c r="F38" s="81">
        <v>2.8940214745231739E-3</v>
      </c>
      <c r="G38" s="81">
        <v>0.11099209271778039</v>
      </c>
      <c r="H38" s="81">
        <v>9.1980743455724731E-4</v>
      </c>
      <c r="J38" s="65">
        <v>1773</v>
      </c>
      <c r="K38" s="65">
        <v>22</v>
      </c>
      <c r="L38" s="65">
        <v>1737.6352323150265</v>
      </c>
      <c r="M38" s="65">
        <v>32.50901268856741</v>
      </c>
      <c r="N38" s="65">
        <v>1815.7225854420076</v>
      </c>
      <c r="O38" s="65">
        <v>30.095872672679334</v>
      </c>
      <c r="P38" s="81" t="s">
        <v>236</v>
      </c>
      <c r="Q38" s="113">
        <v>95.699378652164981</v>
      </c>
      <c r="S38" s="81" t="s">
        <v>763</v>
      </c>
      <c r="T38" s="81" t="s">
        <v>764</v>
      </c>
      <c r="U38" s="81" t="s">
        <v>765</v>
      </c>
    </row>
    <row r="39" spans="1:21">
      <c r="A39" s="81" t="s">
        <v>783</v>
      </c>
      <c r="B39" s="111"/>
      <c r="C39" s="112">
        <v>5.0113694582282378</v>
      </c>
      <c r="D39" s="112">
        <v>5.9850070356866937E-2</v>
      </c>
      <c r="E39" s="81">
        <v>0.32973054010861591</v>
      </c>
      <c r="F39" s="81">
        <v>2.9857164777073921E-3</v>
      </c>
      <c r="G39" s="81">
        <v>0.11022902681233074</v>
      </c>
      <c r="H39" s="81">
        <v>8.5836116867889982E-4</v>
      </c>
      <c r="J39" s="65">
        <v>1821</v>
      </c>
      <c r="K39" s="65">
        <v>20</v>
      </c>
      <c r="L39" s="65">
        <v>1837.0753926519162</v>
      </c>
      <c r="M39" s="65">
        <v>33.269507087968286</v>
      </c>
      <c r="N39" s="65">
        <v>1803.1861901448476</v>
      </c>
      <c r="O39" s="65">
        <v>28.323276644280618</v>
      </c>
      <c r="P39" s="81" t="s">
        <v>236</v>
      </c>
      <c r="Q39" s="113">
        <v>101.87940672418006</v>
      </c>
      <c r="S39" s="81" t="s">
        <v>763</v>
      </c>
      <c r="T39" s="81" t="s">
        <v>764</v>
      </c>
      <c r="U39" s="81" t="s">
        <v>765</v>
      </c>
    </row>
    <row r="40" spans="1:21">
      <c r="A40" s="81" t="s">
        <v>784</v>
      </c>
      <c r="B40" s="111"/>
      <c r="C40" s="112">
        <v>5.201489956126367</v>
      </c>
      <c r="D40" s="112">
        <v>7.6529705823705121E-2</v>
      </c>
      <c r="E40" s="81">
        <v>0.3341224463281981</v>
      </c>
      <c r="F40" s="81">
        <v>4.2194117587990342E-3</v>
      </c>
      <c r="G40" s="81">
        <v>0.11290699190615677</v>
      </c>
      <c r="H40" s="81">
        <v>8.5241747934900359E-4</v>
      </c>
      <c r="J40" s="65">
        <v>1853</v>
      </c>
      <c r="K40" s="65">
        <v>26</v>
      </c>
      <c r="L40" s="65">
        <v>1858.3318751511097</v>
      </c>
      <c r="M40" s="65">
        <v>46.935292447018739</v>
      </c>
      <c r="N40" s="65">
        <v>1846.7242336399086</v>
      </c>
      <c r="O40" s="65">
        <v>27.314521626846197</v>
      </c>
      <c r="P40" s="81" t="s">
        <v>236</v>
      </c>
      <c r="Q40" s="113">
        <v>100.62855305084301</v>
      </c>
      <c r="S40" s="81" t="s">
        <v>763</v>
      </c>
      <c r="T40" s="81" t="s">
        <v>764</v>
      </c>
      <c r="U40" s="81" t="s">
        <v>765</v>
      </c>
    </row>
    <row r="41" spans="1:21">
      <c r="A41" s="81" t="s">
        <v>785</v>
      </c>
      <c r="B41" s="111"/>
      <c r="C41" s="112">
        <v>6.3662504916068832</v>
      </c>
      <c r="D41" s="112">
        <v>0.11818558103020876</v>
      </c>
      <c r="E41" s="81">
        <v>0.37291624495825348</v>
      </c>
      <c r="F41" s="81">
        <v>4.8767174003209596E-3</v>
      </c>
      <c r="G41" s="81">
        <v>0.12381439660067371</v>
      </c>
      <c r="H41" s="81">
        <v>1.6314507627036036E-3</v>
      </c>
      <c r="J41" s="65">
        <v>2028</v>
      </c>
      <c r="K41" s="65">
        <v>32</v>
      </c>
      <c r="L41" s="65">
        <v>2043.1079673688837</v>
      </c>
      <c r="M41" s="65">
        <v>53.436450194426968</v>
      </c>
      <c r="N41" s="65">
        <v>2011.9074623919819</v>
      </c>
      <c r="O41" s="65">
        <v>46.748931229783715</v>
      </c>
      <c r="P41" s="81" t="s">
        <v>236</v>
      </c>
      <c r="Q41" s="113">
        <v>101.55079224865577</v>
      </c>
      <c r="S41" s="81" t="s">
        <v>763</v>
      </c>
      <c r="T41" s="81" t="s">
        <v>764</v>
      </c>
      <c r="U41" s="81" t="s">
        <v>765</v>
      </c>
    </row>
    <row r="42" spans="1:21">
      <c r="B42" s="65"/>
      <c r="C42" s="112"/>
      <c r="D42" s="112"/>
      <c r="J42" s="65"/>
      <c r="K42" s="65"/>
      <c r="L42" s="65"/>
      <c r="M42" s="65"/>
      <c r="N42" s="65"/>
      <c r="O42" s="65"/>
      <c r="Q42" s="113"/>
    </row>
    <row r="43" spans="1:21">
      <c r="A43" s="114" t="s">
        <v>786</v>
      </c>
      <c r="B43" s="114"/>
      <c r="C43" s="114">
        <v>2.256987071088564</v>
      </c>
      <c r="D43" s="114">
        <v>3.719842332899885E-2</v>
      </c>
      <c r="E43" s="114">
        <v>0.15249375724343084</v>
      </c>
      <c r="F43" s="114">
        <v>1.6351777676981631E-3</v>
      </c>
      <c r="G43" s="114">
        <v>0.10734349503911042</v>
      </c>
      <c r="H43" s="114">
        <v>1.3435414714722529E-3</v>
      </c>
      <c r="J43" s="114">
        <v>1199</v>
      </c>
      <c r="K43" s="114">
        <v>12</v>
      </c>
      <c r="L43" s="115">
        <v>914.92718237212728</v>
      </c>
      <c r="M43" s="115">
        <v>9.8106874322035473</v>
      </c>
      <c r="N43" s="115">
        <v>1754.8010313857201</v>
      </c>
      <c r="O43" s="115">
        <v>22.898815523333475</v>
      </c>
      <c r="P43" s="114" t="s">
        <v>787</v>
      </c>
      <c r="Q43" s="114">
        <v>52.138514054190708</v>
      </c>
      <c r="S43" s="116" t="s">
        <v>763</v>
      </c>
      <c r="T43" s="116" t="s">
        <v>764</v>
      </c>
      <c r="U43" s="116" t="s">
        <v>765</v>
      </c>
    </row>
    <row r="44" spans="1:21">
      <c r="A44" s="114" t="s">
        <v>788</v>
      </c>
      <c r="B44" s="114"/>
      <c r="C44" s="114">
        <v>2.3580881042650614</v>
      </c>
      <c r="D44" s="114">
        <v>4.6568708365189088E-2</v>
      </c>
      <c r="E44" s="114">
        <v>0.17067912122381326</v>
      </c>
      <c r="F44" s="114">
        <v>2.8273291147378832E-3</v>
      </c>
      <c r="G44" s="114">
        <v>0.10020245326997222</v>
      </c>
      <c r="H44" s="114">
        <v>1.0773436635119066E-3</v>
      </c>
      <c r="J44" s="114">
        <v>1230</v>
      </c>
      <c r="K44" s="114">
        <v>14</v>
      </c>
      <c r="L44" s="115">
        <v>1015.8518994796369</v>
      </c>
      <c r="M44" s="115">
        <v>16.827762125012832</v>
      </c>
      <c r="N44" s="115">
        <v>1627.8442875717781</v>
      </c>
      <c r="O44" s="115">
        <v>19.989567471499818</v>
      </c>
      <c r="P44" s="114" t="s">
        <v>787</v>
      </c>
      <c r="Q44" s="114">
        <v>62.404734115875563</v>
      </c>
      <c r="S44" s="116" t="s">
        <v>763</v>
      </c>
      <c r="T44" s="116" t="s">
        <v>764</v>
      </c>
      <c r="U44" s="116" t="s">
        <v>765</v>
      </c>
    </row>
    <row r="45" spans="1:21">
      <c r="A45" s="114" t="s">
        <v>789</v>
      </c>
      <c r="B45" s="114"/>
      <c r="C45" s="114">
        <v>2.4352520876818091</v>
      </c>
      <c r="D45" s="114">
        <v>4.7561126055528709E-2</v>
      </c>
      <c r="E45" s="114">
        <v>0.17580947241277059</v>
      </c>
      <c r="F45" s="114">
        <v>3.1016366266092945E-3</v>
      </c>
      <c r="G45" s="114">
        <v>0.10046166668365809</v>
      </c>
      <c r="H45" s="114">
        <v>8.4166265943411329E-4</v>
      </c>
      <c r="J45" s="114">
        <v>1253</v>
      </c>
      <c r="K45" s="114">
        <v>14</v>
      </c>
      <c r="L45" s="115">
        <v>1044.0407612984586</v>
      </c>
      <c r="M45" s="115">
        <v>18.419002232789417</v>
      </c>
      <c r="N45" s="115">
        <v>1632.6461638048136</v>
      </c>
      <c r="O45" s="115">
        <v>15.566688013882514</v>
      </c>
      <c r="P45" s="114" t="s">
        <v>787</v>
      </c>
      <c r="Q45" s="114">
        <v>63.947766787713832</v>
      </c>
      <c r="S45" s="116" t="s">
        <v>763</v>
      </c>
      <c r="T45" s="116" t="s">
        <v>764</v>
      </c>
      <c r="U45" s="116" t="s">
        <v>765</v>
      </c>
    </row>
    <row r="46" spans="1:21">
      <c r="A46" s="114" t="s">
        <v>790</v>
      </c>
      <c r="B46" s="114"/>
      <c r="C46" s="114">
        <v>2.9518166419502148</v>
      </c>
      <c r="D46" s="114">
        <v>0.10534725490855577</v>
      </c>
      <c r="E46" s="114">
        <v>0.2131347141537227</v>
      </c>
      <c r="F46" s="114">
        <v>5.4980930359603483E-3</v>
      </c>
      <c r="G46" s="114">
        <v>0.10044629246869861</v>
      </c>
      <c r="H46" s="114">
        <v>2.477281413276414E-3</v>
      </c>
      <c r="J46" s="114">
        <v>1395</v>
      </c>
      <c r="K46" s="114">
        <v>27</v>
      </c>
      <c r="L46" s="115">
        <v>1245.4967442684933</v>
      </c>
      <c r="M46" s="115">
        <v>32.129242780389568</v>
      </c>
      <c r="N46" s="115">
        <v>1632.3617882230606</v>
      </c>
      <c r="O46" s="115">
        <v>45.826415748701216</v>
      </c>
      <c r="P46" s="114" t="s">
        <v>787</v>
      </c>
      <c r="Q46" s="114">
        <v>76.300287917441594</v>
      </c>
      <c r="S46" s="116" t="s">
        <v>763</v>
      </c>
      <c r="T46" s="116" t="s">
        <v>764</v>
      </c>
      <c r="U46" s="116" t="s">
        <v>765</v>
      </c>
    </row>
    <row r="47" spans="1:21">
      <c r="A47" s="114" t="s">
        <v>791</v>
      </c>
      <c r="B47" s="114"/>
      <c r="C47" s="114">
        <v>3.2422064816758684</v>
      </c>
      <c r="D47" s="114">
        <v>5.9492762582847393E-2</v>
      </c>
      <c r="E47" s="114">
        <v>0.22197997729789065</v>
      </c>
      <c r="F47" s="114">
        <v>3.2959788019070843E-3</v>
      </c>
      <c r="G47" s="114">
        <v>0.1059316147178589</v>
      </c>
      <c r="H47" s="114">
        <v>1.1420841354199377E-3</v>
      </c>
      <c r="J47" s="114">
        <v>1467</v>
      </c>
      <c r="K47" s="114">
        <v>14</v>
      </c>
      <c r="L47" s="115">
        <v>1292.3286087040954</v>
      </c>
      <c r="M47" s="115">
        <v>19.188612194831723</v>
      </c>
      <c r="N47" s="115">
        <v>1730.5411338612764</v>
      </c>
      <c r="O47" s="115">
        <v>19.78456487778454</v>
      </c>
      <c r="P47" s="114" t="s">
        <v>787</v>
      </c>
      <c r="Q47" s="114">
        <v>74.677716895441961</v>
      </c>
      <c r="S47" s="116" t="s">
        <v>763</v>
      </c>
      <c r="T47" s="116" t="s">
        <v>764</v>
      </c>
      <c r="U47" s="116" t="s">
        <v>765</v>
      </c>
    </row>
    <row r="48" spans="1:21">
      <c r="A48" s="114" t="s">
        <v>792</v>
      </c>
      <c r="B48" s="115"/>
      <c r="C48" s="117">
        <v>3.5716458600804368</v>
      </c>
      <c r="D48" s="117">
        <v>5.5055111184166478E-2</v>
      </c>
      <c r="E48" s="114">
        <v>0.24990091349926988</v>
      </c>
      <c r="F48" s="114">
        <v>2.8004712368100526E-3</v>
      </c>
      <c r="G48" s="114">
        <v>0.10365715198531453</v>
      </c>
      <c r="H48" s="114">
        <v>1.0971258724450776E-3</v>
      </c>
      <c r="J48" s="115">
        <v>1543</v>
      </c>
      <c r="K48" s="115">
        <v>12</v>
      </c>
      <c r="L48" s="115">
        <v>1437.9647314852957</v>
      </c>
      <c r="M48" s="115">
        <v>16.11430231960167</v>
      </c>
      <c r="N48" s="115">
        <v>1690.6108349072483</v>
      </c>
      <c r="O48" s="115">
        <v>19.520800182681207</v>
      </c>
      <c r="P48" s="114" t="s">
        <v>787</v>
      </c>
      <c r="Q48" s="118">
        <v>85.055927821744177</v>
      </c>
      <c r="S48" s="116" t="s">
        <v>763</v>
      </c>
      <c r="T48" s="116" t="s">
        <v>764</v>
      </c>
      <c r="U48" s="116" t="s">
        <v>765</v>
      </c>
    </row>
    <row r="49" spans="1:21">
      <c r="A49" s="114" t="s">
        <v>793</v>
      </c>
      <c r="B49" s="114"/>
      <c r="C49" s="114">
        <v>4.168979713322944</v>
      </c>
      <c r="D49" s="114">
        <v>5.6876634394499484E-2</v>
      </c>
      <c r="E49" s="114">
        <v>0.2592286733622764</v>
      </c>
      <c r="F49" s="114">
        <v>2.9424525408598967E-3</v>
      </c>
      <c r="G49" s="114">
        <v>0.11663945178921147</v>
      </c>
      <c r="H49" s="114">
        <v>8.828140017957466E-4</v>
      </c>
      <c r="J49" s="114">
        <v>1668</v>
      </c>
      <c r="K49" s="114">
        <v>11</v>
      </c>
      <c r="L49" s="115">
        <v>1485.8944046176273</v>
      </c>
      <c r="M49" s="115">
        <v>16.866088575805254</v>
      </c>
      <c r="N49" s="115">
        <v>1905.3500673423484</v>
      </c>
      <c r="O49" s="115">
        <v>13.595477996554949</v>
      </c>
      <c r="P49" s="114" t="s">
        <v>787</v>
      </c>
      <c r="Q49" s="114">
        <v>77.985375500587509</v>
      </c>
      <c r="S49" s="116" t="s">
        <v>763</v>
      </c>
      <c r="T49" s="116" t="s">
        <v>764</v>
      </c>
      <c r="U49" s="116" t="s">
        <v>765</v>
      </c>
    </row>
    <row r="50" spans="1:21">
      <c r="A50" s="114" t="s">
        <v>794</v>
      </c>
      <c r="B50" s="115"/>
      <c r="C50" s="117">
        <v>4.06599301420085</v>
      </c>
      <c r="D50" s="117">
        <v>6.4520148262061761E-2</v>
      </c>
      <c r="E50" s="114">
        <v>0.26788882860070745</v>
      </c>
      <c r="F50" s="114">
        <v>2.7888654434804171E-3</v>
      </c>
      <c r="G50" s="114">
        <v>0.11008059040888397</v>
      </c>
      <c r="H50" s="114">
        <v>1.3183124390211062E-3</v>
      </c>
      <c r="J50" s="115">
        <v>1648</v>
      </c>
      <c r="K50" s="115">
        <v>13</v>
      </c>
      <c r="L50" s="115">
        <v>1530.0768900323678</v>
      </c>
      <c r="M50" s="115">
        <v>15.928915687781643</v>
      </c>
      <c r="N50" s="115">
        <v>1800.735198645599</v>
      </c>
      <c r="O50" s="115">
        <v>21.786013175766847</v>
      </c>
      <c r="P50" s="114" t="s">
        <v>787</v>
      </c>
      <c r="Q50" s="118">
        <v>84.969566385062976</v>
      </c>
      <c r="S50" s="116" t="s">
        <v>763</v>
      </c>
      <c r="T50" s="116" t="s">
        <v>764</v>
      </c>
      <c r="U50" s="116" t="s">
        <v>765</v>
      </c>
    </row>
    <row r="51" spans="1:21">
      <c r="A51" s="114" t="s">
        <v>795</v>
      </c>
      <c r="B51" s="115"/>
      <c r="C51" s="117">
        <v>3.763005727308439</v>
      </c>
      <c r="D51" s="117">
        <v>4.2385995112108853E-2</v>
      </c>
      <c r="E51" s="114">
        <v>0.26951654420017568</v>
      </c>
      <c r="F51" s="114">
        <v>2.4146178854031223E-3</v>
      </c>
      <c r="G51" s="114">
        <v>0.10126239041503551</v>
      </c>
      <c r="H51" s="114">
        <v>6.9133176342957715E-4</v>
      </c>
      <c r="J51" s="115">
        <v>1585</v>
      </c>
      <c r="K51" s="115">
        <v>9</v>
      </c>
      <c r="L51" s="115">
        <v>1538.3474883976407</v>
      </c>
      <c r="M51" s="115">
        <v>13.78216454382504</v>
      </c>
      <c r="N51" s="115">
        <v>1647.3829880080179</v>
      </c>
      <c r="O51" s="115">
        <v>12.661166880771784</v>
      </c>
      <c r="P51" s="114" t="s">
        <v>787</v>
      </c>
      <c r="Q51" s="118">
        <v>93.38129017938806</v>
      </c>
      <c r="S51" s="116" t="s">
        <v>763</v>
      </c>
      <c r="T51" s="116" t="s">
        <v>764</v>
      </c>
      <c r="U51" s="116" t="s">
        <v>765</v>
      </c>
    </row>
    <row r="52" spans="1:21">
      <c r="A52" s="114" t="s">
        <v>796</v>
      </c>
      <c r="B52" s="115"/>
      <c r="C52" s="117">
        <v>3.7771998516327625</v>
      </c>
      <c r="D52" s="117">
        <v>5.0030372893759202E-2</v>
      </c>
      <c r="E52" s="114">
        <v>0.27101215593388717</v>
      </c>
      <c r="F52" s="114">
        <v>2.5418644402324842E-3</v>
      </c>
      <c r="G52" s="114">
        <v>0.10108341789648491</v>
      </c>
      <c r="H52" s="114">
        <v>9.4539241585915438E-4</v>
      </c>
      <c r="J52" s="115">
        <v>1588</v>
      </c>
      <c r="K52" s="115">
        <v>11</v>
      </c>
      <c r="L52" s="115">
        <v>1545.9375099584413</v>
      </c>
      <c r="M52" s="115">
        <v>14.499584233939389</v>
      </c>
      <c r="N52" s="115">
        <v>1644.1016639684085</v>
      </c>
      <c r="O52" s="115">
        <v>17.352041633134228</v>
      </c>
      <c r="P52" s="114" t="s">
        <v>787</v>
      </c>
      <c r="Q52" s="118">
        <v>94.029313626930715</v>
      </c>
      <c r="S52" s="116" t="s">
        <v>763</v>
      </c>
      <c r="T52" s="116" t="s">
        <v>764</v>
      </c>
      <c r="U52" s="116" t="s">
        <v>765</v>
      </c>
    </row>
    <row r="53" spans="1:21">
      <c r="A53" s="114" t="s">
        <v>797</v>
      </c>
      <c r="B53" s="115"/>
      <c r="C53" s="117">
        <v>4.0746570394316253</v>
      </c>
      <c r="D53" s="117">
        <v>0.11379654346951268</v>
      </c>
      <c r="E53" s="114">
        <v>0.27595864297126388</v>
      </c>
      <c r="F53" s="114">
        <v>7.104565725540953E-3</v>
      </c>
      <c r="G53" s="114">
        <v>0.10708922732367826</v>
      </c>
      <c r="H53" s="114">
        <v>1.1591371303089786E-3</v>
      </c>
      <c r="J53" s="115">
        <v>1649</v>
      </c>
      <c r="K53" s="115">
        <v>23</v>
      </c>
      <c r="L53" s="115">
        <v>1570.9767795829725</v>
      </c>
      <c r="M53" s="115">
        <v>40.444856749814214</v>
      </c>
      <c r="N53" s="115">
        <v>1750.4610745274526</v>
      </c>
      <c r="O53" s="115">
        <v>19.813514688030025</v>
      </c>
      <c r="P53" s="114" t="s">
        <v>787</v>
      </c>
      <c r="Q53" s="118">
        <v>89.746456087694895</v>
      </c>
      <c r="S53" s="116" t="s">
        <v>763</v>
      </c>
      <c r="T53" s="116" t="s">
        <v>764</v>
      </c>
      <c r="U53" s="116" t="s">
        <v>765</v>
      </c>
    </row>
    <row r="54" spans="1:21">
      <c r="A54" s="114" t="s">
        <v>798</v>
      </c>
      <c r="B54" s="115"/>
      <c r="C54" s="117">
        <v>4.2276740858335264</v>
      </c>
      <c r="D54" s="117">
        <v>5.6457348707979152E-2</v>
      </c>
      <c r="E54" s="114">
        <v>0.28663763966077677</v>
      </c>
      <c r="F54" s="114">
        <v>2.6168024151102839E-3</v>
      </c>
      <c r="G54" s="114">
        <v>0.10697123410568404</v>
      </c>
      <c r="H54" s="114">
        <v>1.0425791811124378E-3</v>
      </c>
      <c r="J54" s="115">
        <v>1679</v>
      </c>
      <c r="K54" s="115">
        <v>11</v>
      </c>
      <c r="L54" s="115">
        <v>1624.7048167930084</v>
      </c>
      <c r="M54" s="115">
        <v>14.832425683719549</v>
      </c>
      <c r="N54" s="115">
        <v>1748.4428115244498</v>
      </c>
      <c r="O54" s="115">
        <v>17.845298986354091</v>
      </c>
      <c r="P54" s="114" t="s">
        <v>787</v>
      </c>
      <c r="Q54" s="118">
        <v>92.922960138252648</v>
      </c>
      <c r="S54" s="116" t="s">
        <v>763</v>
      </c>
      <c r="T54" s="116" t="s">
        <v>764</v>
      </c>
      <c r="U54" s="116" t="s">
        <v>765</v>
      </c>
    </row>
    <row r="55" spans="1:21">
      <c r="A55" s="114" t="s">
        <v>799</v>
      </c>
      <c r="B55" s="115"/>
      <c r="C55" s="117">
        <v>4.6591109554596466</v>
      </c>
      <c r="D55" s="117">
        <v>6.5771792204092711E-2</v>
      </c>
      <c r="E55" s="114">
        <v>0.28999622036907502</v>
      </c>
      <c r="F55" s="114">
        <v>2.8273835831605846E-3</v>
      </c>
      <c r="G55" s="114">
        <v>0.11652240527552625</v>
      </c>
      <c r="H55" s="114">
        <v>1.1895974523949691E-3</v>
      </c>
      <c r="J55" s="115">
        <v>1760</v>
      </c>
      <c r="K55" s="115">
        <v>12</v>
      </c>
      <c r="L55" s="115">
        <v>1641.5103202116675</v>
      </c>
      <c r="M55" s="115">
        <v>16.004275245547561</v>
      </c>
      <c r="N55" s="115">
        <v>1903.5464332060037</v>
      </c>
      <c r="O55" s="115">
        <v>18.342339639622487</v>
      </c>
      <c r="P55" s="114" t="s">
        <v>787</v>
      </c>
      <c r="Q55" s="118">
        <v>86.234319876662639</v>
      </c>
      <c r="S55" s="116" t="s">
        <v>763</v>
      </c>
      <c r="T55" s="116" t="s">
        <v>764</v>
      </c>
      <c r="U55" s="116" t="s">
        <v>765</v>
      </c>
    </row>
    <row r="56" spans="1:21">
      <c r="A56" s="114" t="s">
        <v>800</v>
      </c>
      <c r="B56" s="115"/>
      <c r="C56" s="117">
        <v>4.5054483811269499</v>
      </c>
      <c r="D56" s="117">
        <v>6.57090974549564E-2</v>
      </c>
      <c r="E56" s="114">
        <v>0.29180421113433674</v>
      </c>
      <c r="F56" s="114">
        <v>3.4019832852354814E-3</v>
      </c>
      <c r="G56" s="114">
        <v>0.1119812184164638</v>
      </c>
      <c r="H56" s="114">
        <v>9.8125409059161969E-4</v>
      </c>
      <c r="J56" s="115">
        <v>1732</v>
      </c>
      <c r="K56" s="115">
        <v>12</v>
      </c>
      <c r="L56" s="115">
        <v>1650.538949282522</v>
      </c>
      <c r="M56" s="115">
        <v>19.242717215291552</v>
      </c>
      <c r="N56" s="115">
        <v>1831.8170490148191</v>
      </c>
      <c r="O56" s="115">
        <v>15.880169730619965</v>
      </c>
      <c r="P56" s="114" t="s">
        <v>787</v>
      </c>
      <c r="Q56" s="118">
        <v>90.103918956874466</v>
      </c>
      <c r="S56" s="116" t="s">
        <v>763</v>
      </c>
      <c r="T56" s="116" t="s">
        <v>764</v>
      </c>
      <c r="U56" s="116" t="s">
        <v>765</v>
      </c>
    </row>
    <row r="57" spans="1:21">
      <c r="A57" s="114" t="s">
        <v>801</v>
      </c>
      <c r="B57" s="115"/>
      <c r="C57" s="117">
        <v>3.8286521193786691</v>
      </c>
      <c r="D57" s="117">
        <v>6.7964076614083879E-2</v>
      </c>
      <c r="E57" s="114">
        <v>0.29221010363279548</v>
      </c>
      <c r="F57" s="114">
        <v>3.7907035764585995E-3</v>
      </c>
      <c r="G57" s="114">
        <v>9.5027521913272378E-2</v>
      </c>
      <c r="H57" s="114">
        <v>1.1514694881600135E-3</v>
      </c>
      <c r="J57" s="115">
        <v>1599</v>
      </c>
      <c r="K57" s="115">
        <v>14</v>
      </c>
      <c r="L57" s="115">
        <v>1652.5641324752346</v>
      </c>
      <c r="M57" s="115">
        <v>21.437933491763108</v>
      </c>
      <c r="N57" s="115">
        <v>1528.6193775091758</v>
      </c>
      <c r="O57" s="115">
        <v>22.822819189106358</v>
      </c>
      <c r="P57" s="114" t="s">
        <v>787</v>
      </c>
      <c r="Q57" s="118">
        <v>108.10828102729025</v>
      </c>
      <c r="S57" s="116" t="s">
        <v>763</v>
      </c>
      <c r="T57" s="116" t="s">
        <v>764</v>
      </c>
      <c r="U57" s="116" t="s">
        <v>765</v>
      </c>
    </row>
    <row r="58" spans="1:21">
      <c r="A58" s="114" t="s">
        <v>802</v>
      </c>
      <c r="B58" s="115"/>
      <c r="C58" s="117">
        <v>4.5994138454240678</v>
      </c>
      <c r="D58" s="117">
        <v>5.8678518712727286E-2</v>
      </c>
      <c r="E58" s="114">
        <v>0.30169867074843959</v>
      </c>
      <c r="F58" s="114">
        <v>2.9487031112737979E-3</v>
      </c>
      <c r="G58" s="114">
        <v>0.11056758318137298</v>
      </c>
      <c r="H58" s="114">
        <v>9.066372738383144E-4</v>
      </c>
      <c r="J58" s="115">
        <v>1749</v>
      </c>
      <c r="K58" s="115">
        <v>11</v>
      </c>
      <c r="L58" s="115">
        <v>1699.7265516449738</v>
      </c>
      <c r="M58" s="115">
        <v>16.612565639473043</v>
      </c>
      <c r="N58" s="115">
        <v>1808.7613810893797</v>
      </c>
      <c r="O58" s="115">
        <v>14.902121016343321</v>
      </c>
      <c r="P58" s="114" t="s">
        <v>787</v>
      </c>
      <c r="Q58" s="118">
        <v>93.971851091892702</v>
      </c>
      <c r="S58" s="116" t="s">
        <v>763</v>
      </c>
      <c r="T58" s="116" t="s">
        <v>764</v>
      </c>
      <c r="U58" s="116" t="s">
        <v>765</v>
      </c>
    </row>
    <row r="59" spans="1:21">
      <c r="A59" s="114" t="s">
        <v>803</v>
      </c>
      <c r="B59" s="114"/>
      <c r="C59" s="114">
        <v>8.8116390931526638</v>
      </c>
      <c r="D59" s="114">
        <v>0.11618283261596184</v>
      </c>
      <c r="E59" s="114">
        <v>0.37150219174109744</v>
      </c>
      <c r="F59" s="114">
        <v>4.3175608406555103E-3</v>
      </c>
      <c r="G59" s="114">
        <v>0.17202598212602577</v>
      </c>
      <c r="H59" s="114">
        <v>1.0712647696386687E-3</v>
      </c>
      <c r="J59" s="114">
        <v>2319</v>
      </c>
      <c r="K59" s="114">
        <v>12</v>
      </c>
      <c r="L59" s="115">
        <v>2036.4649763452817</v>
      </c>
      <c r="M59" s="115">
        <v>23.667589668925643</v>
      </c>
      <c r="N59" s="115">
        <v>2577.452561017004</v>
      </c>
      <c r="O59" s="115">
        <v>10.402821147412615</v>
      </c>
      <c r="P59" s="114" t="s">
        <v>787</v>
      </c>
      <c r="Q59" s="114">
        <v>79.010764626517087</v>
      </c>
      <c r="S59" s="116" t="s">
        <v>763</v>
      </c>
      <c r="T59" s="116" t="s">
        <v>764</v>
      </c>
      <c r="U59" s="116" t="s">
        <v>765</v>
      </c>
    </row>
    <row r="60" spans="1:21">
      <c r="A60" s="114"/>
      <c r="B60" s="114"/>
      <c r="C60" s="114"/>
      <c r="D60" s="114"/>
      <c r="E60" s="114"/>
      <c r="F60" s="114"/>
      <c r="G60" s="114"/>
      <c r="H60" s="114"/>
      <c r="J60" s="114"/>
      <c r="K60" s="114"/>
      <c r="L60" s="115"/>
      <c r="M60" s="115"/>
      <c r="N60" s="115"/>
      <c r="O60" s="115"/>
      <c r="P60" s="114"/>
      <c r="Q60" s="114"/>
      <c r="S60" s="116"/>
      <c r="T60" s="116"/>
      <c r="U60" s="116"/>
    </row>
    <row r="61" spans="1:21">
      <c r="A61" s="119" t="s">
        <v>804</v>
      </c>
      <c r="B61" s="90" t="s">
        <v>2719</v>
      </c>
      <c r="C61" s="5" t="s">
        <v>42</v>
      </c>
      <c r="D61" s="90"/>
      <c r="E61" s="90"/>
      <c r="F61" s="90"/>
      <c r="G61" s="90"/>
      <c r="H61" s="90"/>
      <c r="J61" s="90"/>
      <c r="K61" s="90"/>
      <c r="L61" s="90"/>
      <c r="M61" s="90"/>
      <c r="N61" s="90"/>
      <c r="O61" s="90"/>
      <c r="P61" s="90"/>
      <c r="Q61" s="90"/>
    </row>
    <row r="62" spans="1:21">
      <c r="A62" s="90" t="s">
        <v>805</v>
      </c>
      <c r="B62" s="90"/>
      <c r="C62" s="90">
        <v>2.2422516180719789</v>
      </c>
      <c r="D62" s="90">
        <v>3.3710791978334979E-2</v>
      </c>
      <c r="E62" s="90">
        <v>0.19930938345049129</v>
      </c>
      <c r="F62" s="90">
        <v>2.0273136079046526E-3</v>
      </c>
      <c r="G62" s="90">
        <v>8.1593455439800899E-2</v>
      </c>
      <c r="H62" s="90">
        <v>9.0332585261121943E-4</v>
      </c>
      <c r="J62" s="110">
        <v>1194</v>
      </c>
      <c r="K62" s="110">
        <v>22</v>
      </c>
      <c r="L62" s="110">
        <v>1171.6092011672406</v>
      </c>
      <c r="M62" s="110">
        <v>23.834495251074362</v>
      </c>
      <c r="N62" s="110">
        <v>1235.7757873079188</v>
      </c>
      <c r="O62" s="110">
        <v>43.425404432320455</v>
      </c>
      <c r="P62" s="110" t="s">
        <v>236</v>
      </c>
      <c r="Q62" s="90">
        <v>94.807586715996266</v>
      </c>
      <c r="S62" s="81" t="s">
        <v>763</v>
      </c>
      <c r="T62" s="81" t="s">
        <v>764</v>
      </c>
      <c r="U62" s="81" t="s">
        <v>765</v>
      </c>
    </row>
    <row r="63" spans="1:21">
      <c r="A63" s="90" t="s">
        <v>806</v>
      </c>
      <c r="B63" s="90"/>
      <c r="C63" s="90">
        <v>2.2462363039423754</v>
      </c>
      <c r="D63" s="90">
        <v>3.4318851270348713E-2</v>
      </c>
      <c r="E63" s="90">
        <v>0.20419945212525112</v>
      </c>
      <c r="F63" s="90">
        <v>2.0071105934422939E-3</v>
      </c>
      <c r="G63" s="90">
        <v>7.9781021903750138E-2</v>
      </c>
      <c r="H63" s="90">
        <v>9.331868392855199E-4</v>
      </c>
      <c r="J63" s="110">
        <v>1196</v>
      </c>
      <c r="K63" s="110">
        <v>22</v>
      </c>
      <c r="L63" s="110">
        <v>1197.840393735444</v>
      </c>
      <c r="M63" s="110">
        <v>23.547547444395878</v>
      </c>
      <c r="N63" s="110">
        <v>1191.5798752817077</v>
      </c>
      <c r="O63" s="110">
        <v>46.173652801618871</v>
      </c>
      <c r="P63" s="110" t="s">
        <v>236</v>
      </c>
      <c r="Q63" s="90">
        <v>100.52539645756069</v>
      </c>
      <c r="S63" s="81" t="s">
        <v>763</v>
      </c>
      <c r="T63" s="81" t="s">
        <v>764</v>
      </c>
      <c r="U63" s="81" t="s">
        <v>765</v>
      </c>
    </row>
    <row r="64" spans="1:21">
      <c r="A64" s="90" t="s">
        <v>807</v>
      </c>
      <c r="B64" s="90"/>
      <c r="C64" s="90">
        <v>2.7716087370693789</v>
      </c>
      <c r="D64" s="90">
        <v>9.0456040352716663E-2</v>
      </c>
      <c r="E64" s="90">
        <v>0.21665006905727205</v>
      </c>
      <c r="F64" s="90">
        <v>4.0796029741154514E-3</v>
      </c>
      <c r="G64" s="90">
        <v>9.2783727342295189E-2</v>
      </c>
      <c r="H64" s="90">
        <v>2.4732879050663142E-3</v>
      </c>
      <c r="J64" s="90">
        <v>1348</v>
      </c>
      <c r="K64" s="90">
        <v>48</v>
      </c>
      <c r="L64" s="110">
        <v>1264.1497950846353</v>
      </c>
      <c r="M64" s="110">
        <v>47.608840248201247</v>
      </c>
      <c r="N64" s="110">
        <v>1483.4770936839798</v>
      </c>
      <c r="O64" s="110">
        <v>101.02202349998353</v>
      </c>
      <c r="P64" s="110" t="s">
        <v>236</v>
      </c>
      <c r="Q64" s="90">
        <v>85.215322869955486</v>
      </c>
      <c r="S64" s="81" t="s">
        <v>763</v>
      </c>
      <c r="T64" s="81" t="s">
        <v>764</v>
      </c>
      <c r="U64" s="81" t="s">
        <v>765</v>
      </c>
    </row>
    <row r="65" spans="1:21">
      <c r="A65" s="90" t="s">
        <v>808</v>
      </c>
      <c r="B65" s="90"/>
      <c r="C65" s="90">
        <v>2.7825139916561472</v>
      </c>
      <c r="D65" s="90">
        <v>3.5115518831765807E-2</v>
      </c>
      <c r="E65" s="90">
        <v>0.21996637673509847</v>
      </c>
      <c r="F65" s="90">
        <v>2.2274669355931221E-3</v>
      </c>
      <c r="G65" s="90">
        <v>9.1744445653754808E-2</v>
      </c>
      <c r="H65" s="90">
        <v>6.9096554690453336E-4</v>
      </c>
      <c r="J65" s="110">
        <v>1351</v>
      </c>
      <c r="K65" s="110">
        <v>19</v>
      </c>
      <c r="L65" s="110">
        <v>1281.6973299737763</v>
      </c>
      <c r="M65" s="110">
        <v>25.957952904708932</v>
      </c>
      <c r="N65" s="110">
        <v>1462.101761551045</v>
      </c>
      <c r="O65" s="110">
        <v>28.624657227909555</v>
      </c>
      <c r="P65" s="110" t="s">
        <v>236</v>
      </c>
      <c r="Q65" s="90">
        <v>87.661294424138447</v>
      </c>
      <c r="S65" s="81" t="s">
        <v>763</v>
      </c>
      <c r="T65" s="81" t="s">
        <v>764</v>
      </c>
      <c r="U65" s="81" t="s">
        <v>765</v>
      </c>
    </row>
    <row r="66" spans="1:21">
      <c r="A66" s="90" t="s">
        <v>809</v>
      </c>
      <c r="B66" s="90"/>
      <c r="C66" s="90">
        <v>2.8017516442259915</v>
      </c>
      <c r="D66" s="90">
        <v>6.3493417168269145E-2</v>
      </c>
      <c r="E66" s="90">
        <v>0.22609324806177661</v>
      </c>
      <c r="F66" s="90">
        <v>2.9990251789818395E-3</v>
      </c>
      <c r="G66" s="90">
        <v>8.9875385821825651E-2</v>
      </c>
      <c r="H66" s="90">
        <v>1.6514095851536518E-3</v>
      </c>
      <c r="J66" s="110">
        <v>1356</v>
      </c>
      <c r="K66" s="110">
        <v>34</v>
      </c>
      <c r="L66" s="110">
        <v>1313.9912547922997</v>
      </c>
      <c r="M66" s="110">
        <v>34.859005227854603</v>
      </c>
      <c r="N66" s="110">
        <v>1422.8830745538285</v>
      </c>
      <c r="O66" s="110">
        <v>70.208718416668844</v>
      </c>
      <c r="P66" s="110" t="s">
        <v>236</v>
      </c>
      <c r="Q66" s="90">
        <v>92.347099933304506</v>
      </c>
      <c r="S66" s="81" t="s">
        <v>763</v>
      </c>
      <c r="T66" s="81" t="s">
        <v>764</v>
      </c>
      <c r="U66" s="81" t="s">
        <v>765</v>
      </c>
    </row>
    <row r="67" spans="1:21">
      <c r="A67" s="90" t="s">
        <v>810</v>
      </c>
      <c r="B67" s="90"/>
      <c r="C67" s="90">
        <v>2.9524548730512437</v>
      </c>
      <c r="D67" s="90">
        <v>4.0678957363640002E-2</v>
      </c>
      <c r="E67" s="90">
        <v>0.23082561110500471</v>
      </c>
      <c r="F67" s="90">
        <v>2.320724544501399E-3</v>
      </c>
      <c r="G67" s="90">
        <v>9.2767958541425985E-2</v>
      </c>
      <c r="H67" s="90">
        <v>8.7394286158167867E-4</v>
      </c>
      <c r="J67" s="110">
        <v>1395</v>
      </c>
      <c r="K67" s="110">
        <v>20</v>
      </c>
      <c r="L67" s="110">
        <v>1338.8246430418021</v>
      </c>
      <c r="M67" s="110">
        <v>26.921130588728403</v>
      </c>
      <c r="N67" s="110">
        <v>1483.1550191673307</v>
      </c>
      <c r="O67" s="110">
        <v>35.704013014771249</v>
      </c>
      <c r="P67" s="110" t="s">
        <v>236</v>
      </c>
      <c r="Q67" s="90">
        <v>90.26869246570341</v>
      </c>
      <c r="S67" s="81" t="s">
        <v>763</v>
      </c>
      <c r="T67" s="81" t="s">
        <v>764</v>
      </c>
      <c r="U67" s="81" t="s">
        <v>765</v>
      </c>
    </row>
    <row r="68" spans="1:21">
      <c r="A68" s="90" t="s">
        <v>811</v>
      </c>
      <c r="B68" s="90"/>
      <c r="C68" s="90">
        <v>3.0354435136922135</v>
      </c>
      <c r="D68" s="90">
        <v>6.2740896861412973E-2</v>
      </c>
      <c r="E68" s="90">
        <v>0.23563489178953453</v>
      </c>
      <c r="F68" s="90">
        <v>2.9000763760879751E-3</v>
      </c>
      <c r="G68" s="90">
        <v>9.3428909862068699E-2</v>
      </c>
      <c r="H68" s="90">
        <v>1.5514570753535687E-3</v>
      </c>
      <c r="J68" s="110">
        <v>1417</v>
      </c>
      <c r="K68" s="110">
        <v>32</v>
      </c>
      <c r="L68" s="110">
        <v>1363.9640316230045</v>
      </c>
      <c r="M68" s="110">
        <v>33.573974006164306</v>
      </c>
      <c r="N68" s="110">
        <v>1496.596257711805</v>
      </c>
      <c r="O68" s="110">
        <v>62.8214291823652</v>
      </c>
      <c r="P68" s="110" t="s">
        <v>236</v>
      </c>
      <c r="Q68" s="90">
        <v>91.137741698513523</v>
      </c>
      <c r="S68" s="81" t="s">
        <v>763</v>
      </c>
      <c r="T68" s="81" t="s">
        <v>764</v>
      </c>
      <c r="U68" s="81" t="s">
        <v>765</v>
      </c>
    </row>
    <row r="69" spans="1:21">
      <c r="A69" s="90" t="s">
        <v>812</v>
      </c>
      <c r="B69" s="90"/>
      <c r="C69" s="90">
        <v>3.0452016085504456</v>
      </c>
      <c r="D69" s="90">
        <v>6.6016407895243129E-2</v>
      </c>
      <c r="E69" s="90">
        <v>0.23666984985831113</v>
      </c>
      <c r="F69" s="90">
        <v>4.0800647280636523E-3</v>
      </c>
      <c r="G69" s="90">
        <v>9.3319379093219634E-2</v>
      </c>
      <c r="H69" s="90">
        <v>1.2266159131587516E-3</v>
      </c>
      <c r="J69" s="110">
        <v>1419</v>
      </c>
      <c r="K69" s="110">
        <v>34</v>
      </c>
      <c r="L69" s="110">
        <v>1369.3612374365016</v>
      </c>
      <c r="M69" s="110">
        <v>47.214146526793556</v>
      </c>
      <c r="N69" s="110">
        <v>1494.3770733329654</v>
      </c>
      <c r="O69" s="110">
        <v>49.74106789277311</v>
      </c>
      <c r="P69" s="110" t="s">
        <v>236</v>
      </c>
      <c r="Q69" s="90">
        <v>91.634250944600197</v>
      </c>
      <c r="S69" s="81" t="s">
        <v>763</v>
      </c>
      <c r="T69" s="81" t="s">
        <v>764</v>
      </c>
      <c r="U69" s="81" t="s">
        <v>765</v>
      </c>
    </row>
    <row r="70" spans="1:21">
      <c r="A70" s="90" t="s">
        <v>813</v>
      </c>
      <c r="B70" s="90"/>
      <c r="C70" s="90">
        <v>2.9842179821221753</v>
      </c>
      <c r="D70" s="90">
        <v>6.0897419295941974E-2</v>
      </c>
      <c r="E70" s="90">
        <v>0.23979640760027029</v>
      </c>
      <c r="F70" s="90">
        <v>3.2108327727430551E-3</v>
      </c>
      <c r="G70" s="90">
        <v>9.0258184910797151E-2</v>
      </c>
      <c r="H70" s="90">
        <v>1.3899097991056774E-3</v>
      </c>
      <c r="J70" s="110">
        <v>1404</v>
      </c>
      <c r="K70" s="110">
        <v>32</v>
      </c>
      <c r="L70" s="110">
        <v>1385.638541289791</v>
      </c>
      <c r="M70" s="110">
        <v>37.106924862406714</v>
      </c>
      <c r="N70" s="110">
        <v>1430.9985400516964</v>
      </c>
      <c r="O70" s="110">
        <v>58.775498075041426</v>
      </c>
      <c r="P70" s="110" t="s">
        <v>236</v>
      </c>
      <c r="Q70" s="90">
        <v>96.830185531826828</v>
      </c>
      <c r="S70" s="81" t="s">
        <v>763</v>
      </c>
      <c r="T70" s="81" t="s">
        <v>764</v>
      </c>
      <c r="U70" s="81" t="s">
        <v>765</v>
      </c>
    </row>
    <row r="71" spans="1:21">
      <c r="A71" s="90" t="s">
        <v>814</v>
      </c>
      <c r="B71" s="90"/>
      <c r="C71" s="90">
        <v>3.0208312867427338</v>
      </c>
      <c r="D71" s="90">
        <v>5.8279098221824512E-2</v>
      </c>
      <c r="E71" s="90">
        <v>0.2445682440064792</v>
      </c>
      <c r="F71" s="90">
        <v>3.0606408879433368E-3</v>
      </c>
      <c r="G71" s="90">
        <v>8.9582902707480774E-2</v>
      </c>
      <c r="H71" s="90">
        <v>1.3153290451353547E-3</v>
      </c>
      <c r="J71" s="110">
        <v>1413</v>
      </c>
      <c r="K71" s="110">
        <v>30</v>
      </c>
      <c r="L71" s="110">
        <v>1410.4024355053346</v>
      </c>
      <c r="M71" s="110">
        <v>35.300865654889613</v>
      </c>
      <c r="N71" s="110">
        <v>1416.6529104351655</v>
      </c>
      <c r="O71" s="110">
        <v>56.150813080763506</v>
      </c>
      <c r="P71" s="110" t="s">
        <v>236</v>
      </c>
      <c r="Q71" s="90">
        <v>99.558785720638454</v>
      </c>
      <c r="S71" s="81" t="s">
        <v>763</v>
      </c>
      <c r="T71" s="81" t="s">
        <v>764</v>
      </c>
      <c r="U71" s="81" t="s">
        <v>765</v>
      </c>
    </row>
    <row r="72" spans="1:21">
      <c r="A72" s="90" t="s">
        <v>815</v>
      </c>
      <c r="B72" s="90"/>
      <c r="C72" s="90">
        <v>3.0125071340682834</v>
      </c>
      <c r="D72" s="90">
        <v>5.1916124942203185E-2</v>
      </c>
      <c r="E72" s="90">
        <v>0.24627244199379961</v>
      </c>
      <c r="F72" s="90">
        <v>2.6713029790792564E-3</v>
      </c>
      <c r="G72" s="90">
        <v>8.871784673344664E-2</v>
      </c>
      <c r="H72" s="90">
        <v>1.188085065770601E-3</v>
      </c>
      <c r="J72" s="110">
        <v>1411</v>
      </c>
      <c r="K72" s="110">
        <v>26</v>
      </c>
      <c r="L72" s="110">
        <v>1419.2235277980287</v>
      </c>
      <c r="M72" s="110">
        <v>30.788471556892237</v>
      </c>
      <c r="N72" s="110">
        <v>1398.0751319555832</v>
      </c>
      <c r="O72" s="110">
        <v>51.343987784678866</v>
      </c>
      <c r="P72" s="110" t="s">
        <v>236</v>
      </c>
      <c r="Q72" s="90">
        <v>101.51267949476104</v>
      </c>
      <c r="S72" s="81" t="s">
        <v>763</v>
      </c>
      <c r="T72" s="81" t="s">
        <v>764</v>
      </c>
      <c r="U72" s="81" t="s">
        <v>765</v>
      </c>
    </row>
    <row r="73" spans="1:21">
      <c r="A73" s="90" t="s">
        <v>816</v>
      </c>
      <c r="B73" s="90"/>
      <c r="C73" s="90">
        <v>3.0473766916232683</v>
      </c>
      <c r="D73" s="90">
        <v>8.3235945972364833E-2</v>
      </c>
      <c r="E73" s="90">
        <v>0.24667633137055459</v>
      </c>
      <c r="F73" s="90">
        <v>3.9103486715746493E-3</v>
      </c>
      <c r="G73" s="90">
        <v>8.9597808209496047E-2</v>
      </c>
      <c r="H73" s="90">
        <v>1.9929467552701951E-3</v>
      </c>
      <c r="J73" s="110">
        <v>1420</v>
      </c>
      <c r="K73" s="110">
        <v>42</v>
      </c>
      <c r="L73" s="110">
        <v>1421.3123298279099</v>
      </c>
      <c r="M73" s="110">
        <v>45.061694812432805</v>
      </c>
      <c r="N73" s="110">
        <v>1416.9710316812557</v>
      </c>
      <c r="O73" s="110">
        <v>85.060157845551416</v>
      </c>
      <c r="P73" s="110" t="s">
        <v>236</v>
      </c>
      <c r="Q73" s="90">
        <v>100.30637875084174</v>
      </c>
      <c r="S73" s="81" t="s">
        <v>763</v>
      </c>
      <c r="T73" s="81" t="s">
        <v>764</v>
      </c>
      <c r="U73" s="81" t="s">
        <v>765</v>
      </c>
    </row>
    <row r="74" spans="1:21">
      <c r="A74" s="90" t="s">
        <v>817</v>
      </c>
      <c r="B74" s="90"/>
      <c r="C74" s="90">
        <v>3.2417179531807632</v>
      </c>
      <c r="D74" s="90">
        <v>4.0117213168849662E-2</v>
      </c>
      <c r="E74" s="90">
        <v>0.25426327887389627</v>
      </c>
      <c r="F74" s="90">
        <v>2.3373485795784143E-3</v>
      </c>
      <c r="G74" s="90">
        <v>9.2467753864322225E-2</v>
      </c>
      <c r="H74" s="90">
        <v>7.6610767009425106E-4</v>
      </c>
      <c r="J74" s="110">
        <v>1467</v>
      </c>
      <c r="K74" s="110">
        <v>19.399999999999999</v>
      </c>
      <c r="L74" s="110">
        <v>1460.4246345150641</v>
      </c>
      <c r="M74" s="110">
        <v>26.850290456279929</v>
      </c>
      <c r="N74" s="110">
        <v>1477.0102662610161</v>
      </c>
      <c r="O74" s="110">
        <v>31.426083008563296</v>
      </c>
      <c r="P74" s="110" t="s">
        <v>236</v>
      </c>
      <c r="Q74" s="90">
        <v>98.877080808115309</v>
      </c>
      <c r="S74" s="81" t="s">
        <v>763</v>
      </c>
      <c r="T74" s="81" t="s">
        <v>764</v>
      </c>
      <c r="U74" s="81" t="s">
        <v>765</v>
      </c>
    </row>
    <row r="75" spans="1:21">
      <c r="A75" s="90" t="s">
        <v>818</v>
      </c>
      <c r="B75" s="90"/>
      <c r="C75" s="90">
        <v>3.2142608833895387</v>
      </c>
      <c r="D75" s="90">
        <v>4.3348631919046546E-2</v>
      </c>
      <c r="E75" s="90">
        <v>0.25570539905636791</v>
      </c>
      <c r="F75" s="90">
        <v>2.3505597421184044E-3</v>
      </c>
      <c r="G75" s="90">
        <v>9.1167479986099295E-2</v>
      </c>
      <c r="H75" s="90">
        <v>8.9965408878804945E-4</v>
      </c>
      <c r="J75" s="110">
        <v>1461</v>
      </c>
      <c r="K75" s="110">
        <v>20</v>
      </c>
      <c r="L75" s="110">
        <v>1467.8323006754508</v>
      </c>
      <c r="M75" s="110">
        <v>26.985957487649141</v>
      </c>
      <c r="N75" s="110">
        <v>1450.1033047337803</v>
      </c>
      <c r="O75" s="110">
        <v>37.56681794609522</v>
      </c>
      <c r="P75" s="110" t="s">
        <v>236</v>
      </c>
      <c r="Q75" s="90">
        <v>101.22260227142405</v>
      </c>
      <c r="S75" s="81" t="s">
        <v>763</v>
      </c>
      <c r="T75" s="81" t="s">
        <v>764</v>
      </c>
      <c r="U75" s="81" t="s">
        <v>765</v>
      </c>
    </row>
    <row r="76" spans="1:21">
      <c r="A76" s="90" t="s">
        <v>819</v>
      </c>
      <c r="B76" s="90"/>
      <c r="C76" s="90">
        <v>3.3995179954716952</v>
      </c>
      <c r="D76" s="90">
        <v>4.9743987192304863E-2</v>
      </c>
      <c r="E76" s="90">
        <v>0.26971190210283158</v>
      </c>
      <c r="F76" s="90">
        <v>2.9652016944050831E-3</v>
      </c>
      <c r="G76" s="90">
        <v>9.1414683064849719E-2</v>
      </c>
      <c r="H76" s="90">
        <v>8.8274385642324608E-4</v>
      </c>
      <c r="J76" s="110">
        <v>1504</v>
      </c>
      <c r="K76" s="110">
        <v>24</v>
      </c>
      <c r="L76" s="110">
        <v>1539.339410143466</v>
      </c>
      <c r="M76" s="110">
        <v>33.846869875854892</v>
      </c>
      <c r="N76" s="110">
        <v>1455.2557455503788</v>
      </c>
      <c r="O76" s="110">
        <v>36.735374364204368</v>
      </c>
      <c r="P76" s="110" t="s">
        <v>236</v>
      </c>
      <c r="Q76" s="90">
        <v>105.7779304325156</v>
      </c>
      <c r="S76" s="81" t="s">
        <v>763</v>
      </c>
      <c r="T76" s="81" t="s">
        <v>764</v>
      </c>
      <c r="U76" s="81" t="s">
        <v>765</v>
      </c>
    </row>
    <row r="77" spans="1:21">
      <c r="A77" s="90" t="s">
        <v>820</v>
      </c>
      <c r="B77" s="90"/>
      <c r="C77" s="90">
        <v>4.1451256636564064</v>
      </c>
      <c r="D77" s="90">
        <v>5.0857300482128491E-2</v>
      </c>
      <c r="E77" s="90">
        <v>0.29183718433769401</v>
      </c>
      <c r="F77" s="90">
        <v>2.8366265414743958E-3</v>
      </c>
      <c r="G77" s="90">
        <v>0.10301389298622815</v>
      </c>
      <c r="H77" s="90">
        <v>7.7127403911127722E-4</v>
      </c>
      <c r="J77" s="110">
        <v>1663</v>
      </c>
      <c r="K77" s="110">
        <v>20</v>
      </c>
      <c r="L77" s="110">
        <v>1650.7034914098754</v>
      </c>
      <c r="M77" s="110">
        <v>32.089326426748393</v>
      </c>
      <c r="N77" s="110">
        <v>1679.121504823624</v>
      </c>
      <c r="O77" s="110">
        <v>27.657762564051282</v>
      </c>
      <c r="P77" s="110" t="s">
        <v>236</v>
      </c>
      <c r="Q77" s="90">
        <v>98.307566585734747</v>
      </c>
      <c r="S77" s="81" t="s">
        <v>763</v>
      </c>
      <c r="T77" s="81" t="s">
        <v>764</v>
      </c>
      <c r="U77" s="81" t="s">
        <v>765</v>
      </c>
    </row>
    <row r="78" spans="1:21">
      <c r="A78" s="90" t="s">
        <v>821</v>
      </c>
      <c r="B78" s="90"/>
      <c r="C78" s="90">
        <v>4.91444303159345</v>
      </c>
      <c r="D78" s="90">
        <v>6.0612359502592687E-2</v>
      </c>
      <c r="E78" s="90">
        <v>0.3233830516729303</v>
      </c>
      <c r="F78" s="90">
        <v>2.7991572727905632E-3</v>
      </c>
      <c r="G78" s="90">
        <v>0.11021882460323552</v>
      </c>
      <c r="H78" s="90">
        <v>9.683697893062464E-4</v>
      </c>
      <c r="J78" s="110">
        <v>1805</v>
      </c>
      <c r="K78" s="110">
        <v>20</v>
      </c>
      <c r="L78" s="110">
        <v>1806.2296590422889</v>
      </c>
      <c r="M78" s="110">
        <v>31.268929279273433</v>
      </c>
      <c r="N78" s="110">
        <v>1803.0178598657017</v>
      </c>
      <c r="O78" s="110">
        <v>31.956840774016523</v>
      </c>
      <c r="P78" s="110" t="s">
        <v>236</v>
      </c>
      <c r="Q78" s="90">
        <v>100.17813462906166</v>
      </c>
      <c r="S78" s="81" t="s">
        <v>763</v>
      </c>
      <c r="T78" s="81" t="s">
        <v>764</v>
      </c>
      <c r="U78" s="81" t="s">
        <v>765</v>
      </c>
    </row>
    <row r="79" spans="1:21">
      <c r="A79" s="90" t="s">
        <v>822</v>
      </c>
      <c r="B79" s="90"/>
      <c r="C79" s="90">
        <v>10.251490622698913</v>
      </c>
      <c r="D79" s="90">
        <v>0.12679824843573853</v>
      </c>
      <c r="E79" s="90">
        <v>0.46883118701361476</v>
      </c>
      <c r="F79" s="90">
        <v>4.9263166019053867E-3</v>
      </c>
      <c r="G79" s="90">
        <v>0.15858760866655017</v>
      </c>
      <c r="H79" s="90">
        <v>1.0347820336788086E-3</v>
      </c>
      <c r="J79" s="110">
        <v>2458</v>
      </c>
      <c r="K79" s="110">
        <v>24</v>
      </c>
      <c r="L79" s="110">
        <v>2478.4333514729697</v>
      </c>
      <c r="M79" s="110">
        <v>52.085047685715224</v>
      </c>
      <c r="N79" s="110">
        <v>2440.6573990207085</v>
      </c>
      <c r="O79" s="110">
        <v>22.098390908008692</v>
      </c>
      <c r="P79" s="110" t="s">
        <v>236</v>
      </c>
      <c r="Q79" s="90">
        <v>101.5477777613285</v>
      </c>
      <c r="S79" s="81" t="s">
        <v>763</v>
      </c>
      <c r="T79" s="81" t="s">
        <v>764</v>
      </c>
      <c r="U79" s="81" t="s">
        <v>765</v>
      </c>
    </row>
    <row r="80" spans="1:21">
      <c r="A80" s="90"/>
      <c r="B80" s="90"/>
      <c r="C80" s="90"/>
      <c r="D80" s="90"/>
      <c r="E80" s="90"/>
      <c r="F80" s="90"/>
      <c r="G80" s="90"/>
      <c r="H80" s="90"/>
      <c r="J80" s="110"/>
      <c r="K80" s="110"/>
      <c r="L80" s="110"/>
      <c r="M80" s="110"/>
      <c r="N80" s="110"/>
      <c r="O80" s="110"/>
      <c r="P80" s="110"/>
      <c r="Q80" s="90"/>
    </row>
    <row r="81" spans="1:21">
      <c r="A81" s="114" t="s">
        <v>823</v>
      </c>
      <c r="B81" s="114"/>
      <c r="C81" s="114">
        <v>1.6694570146323513</v>
      </c>
      <c r="D81" s="114">
        <v>2.0717506650017294E-2</v>
      </c>
      <c r="E81" s="114">
        <v>0.14560732385096309</v>
      </c>
      <c r="F81" s="114">
        <v>1.540472267822587E-3</v>
      </c>
      <c r="G81" s="114">
        <v>8.3155455452987123E-2</v>
      </c>
      <c r="H81" s="114">
        <v>5.3937496790088793E-4</v>
      </c>
      <c r="J81" s="115">
        <v>997</v>
      </c>
      <c r="K81" s="115">
        <v>15.8</v>
      </c>
      <c r="L81" s="115">
        <v>876.29273315157616</v>
      </c>
      <c r="M81" s="115">
        <v>18.54171367500939</v>
      </c>
      <c r="N81" s="115">
        <v>1272.8672196536179</v>
      </c>
      <c r="O81" s="115">
        <v>25.307791585098663</v>
      </c>
      <c r="P81" s="115" t="s">
        <v>787</v>
      </c>
      <c r="Q81" s="114">
        <v>68.84400192111471</v>
      </c>
      <c r="S81" s="116" t="s">
        <v>763</v>
      </c>
      <c r="T81" s="116" t="s">
        <v>764</v>
      </c>
      <c r="U81" s="116" t="s">
        <v>765</v>
      </c>
    </row>
    <row r="82" spans="1:21">
      <c r="A82" s="114" t="s">
        <v>824</v>
      </c>
      <c r="B82" s="114"/>
      <c r="C82" s="114">
        <v>1.633076784267619</v>
      </c>
      <c r="D82" s="114">
        <v>2.469715164601587E-2</v>
      </c>
      <c r="E82" s="114">
        <v>0.15296909072659554</v>
      </c>
      <c r="F82" s="114">
        <v>1.8315411163553977E-3</v>
      </c>
      <c r="G82" s="114">
        <v>7.7428642476883469E-2</v>
      </c>
      <c r="H82" s="114">
        <v>7.1531758674030644E-4</v>
      </c>
      <c r="J82" s="115">
        <v>983</v>
      </c>
      <c r="K82" s="115">
        <v>19</v>
      </c>
      <c r="L82" s="115">
        <v>917.58538747243631</v>
      </c>
      <c r="M82" s="115">
        <v>21.973005879029838</v>
      </c>
      <c r="N82" s="115">
        <v>1132.2512562683669</v>
      </c>
      <c r="O82" s="115">
        <v>36.786777594656201</v>
      </c>
      <c r="P82" s="115" t="s">
        <v>787</v>
      </c>
      <c r="Q82" s="114">
        <v>81.040792173336271</v>
      </c>
      <c r="S82" s="116" t="s">
        <v>763</v>
      </c>
      <c r="T82" s="116" t="s">
        <v>764</v>
      </c>
      <c r="U82" s="116" t="s">
        <v>765</v>
      </c>
    </row>
    <row r="83" spans="1:21">
      <c r="A83" s="114" t="s">
        <v>825</v>
      </c>
      <c r="B83" s="114"/>
      <c r="C83" s="114">
        <v>1.9805558769219531</v>
      </c>
      <c r="D83" s="114">
        <v>3.32554164093362E-2</v>
      </c>
      <c r="E83" s="114">
        <v>0.16269825128252849</v>
      </c>
      <c r="F83" s="114">
        <v>2.0868567519000485E-3</v>
      </c>
      <c r="G83" s="114">
        <v>8.8288256340007462E-2</v>
      </c>
      <c r="H83" s="114">
        <v>9.566786286048203E-4</v>
      </c>
      <c r="J83" s="115">
        <v>1109</v>
      </c>
      <c r="K83" s="115">
        <v>22</v>
      </c>
      <c r="L83" s="115">
        <v>971.75427994814424</v>
      </c>
      <c r="M83" s="115">
        <v>24.928503709312139</v>
      </c>
      <c r="N83" s="115">
        <v>1388.7640885149258</v>
      </c>
      <c r="O83" s="115">
        <v>41.59802697505684</v>
      </c>
      <c r="P83" s="115" t="s">
        <v>787</v>
      </c>
      <c r="Q83" s="114">
        <v>69.972595632659917</v>
      </c>
      <c r="S83" s="116" t="s">
        <v>763</v>
      </c>
      <c r="T83" s="116" t="s">
        <v>764</v>
      </c>
      <c r="U83" s="116" t="s">
        <v>765</v>
      </c>
    </row>
    <row r="84" spans="1:21">
      <c r="A84" s="114" t="s">
        <v>826</v>
      </c>
      <c r="B84" s="114"/>
      <c r="C84" s="114">
        <v>2.05243273903683</v>
      </c>
      <c r="D84" s="114">
        <v>2.9561005713930194E-2</v>
      </c>
      <c r="E84" s="114">
        <v>0.17699404884047984</v>
      </c>
      <c r="F84" s="114">
        <v>1.7778431160241101E-3</v>
      </c>
      <c r="G84" s="114">
        <v>8.4102517255257206E-2</v>
      </c>
      <c r="H84" s="114">
        <v>8.6812728744143774E-4</v>
      </c>
      <c r="J84" s="115">
        <v>1133</v>
      </c>
      <c r="K84" s="115">
        <v>19.8</v>
      </c>
      <c r="L84" s="115">
        <v>1050.5319713460719</v>
      </c>
      <c r="M84" s="115">
        <v>21.104450072263663</v>
      </c>
      <c r="N84" s="115">
        <v>1294.9254537770801</v>
      </c>
      <c r="O84" s="115">
        <v>40.148663337564379</v>
      </c>
      <c r="P84" s="115" t="s">
        <v>787</v>
      </c>
      <c r="Q84" s="114">
        <v>81.126829987150742</v>
      </c>
      <c r="S84" s="116" t="s">
        <v>763</v>
      </c>
      <c r="T84" s="116" t="s">
        <v>764</v>
      </c>
      <c r="U84" s="116" t="s">
        <v>765</v>
      </c>
    </row>
    <row r="85" spans="1:21">
      <c r="A85" s="114" t="s">
        <v>827</v>
      </c>
      <c r="B85" s="114"/>
      <c r="C85" s="114">
        <v>2.4754203690694001</v>
      </c>
      <c r="D85" s="114">
        <v>6.0547578286444886E-2</v>
      </c>
      <c r="E85" s="114">
        <v>0.18627184780904454</v>
      </c>
      <c r="F85" s="114">
        <v>2.0411309799065278E-3</v>
      </c>
      <c r="G85" s="114">
        <v>9.6383005053581883E-2</v>
      </c>
      <c r="H85" s="114">
        <v>2.1076701603351387E-3</v>
      </c>
      <c r="J85" s="115">
        <v>1265</v>
      </c>
      <c r="K85" s="115">
        <v>36</v>
      </c>
      <c r="L85" s="115">
        <v>1101.1473863933657</v>
      </c>
      <c r="M85" s="115">
        <v>24.132321338377459</v>
      </c>
      <c r="N85" s="115">
        <v>1555.2490830927195</v>
      </c>
      <c r="O85" s="115">
        <v>82.086144520844897</v>
      </c>
      <c r="P85" s="115" t="s">
        <v>787</v>
      </c>
      <c r="Q85" s="114">
        <v>70.801995536538655</v>
      </c>
      <c r="S85" s="116" t="s">
        <v>763</v>
      </c>
      <c r="T85" s="116" t="s">
        <v>764</v>
      </c>
      <c r="U85" s="116" t="s">
        <v>765</v>
      </c>
    </row>
    <row r="86" spans="1:21">
      <c r="A86" s="114" t="s">
        <v>828</v>
      </c>
      <c r="B86" s="114"/>
      <c r="C86" s="114">
        <v>3.3591985437065635</v>
      </c>
      <c r="D86" s="114">
        <v>4.3418059428200227E-2</v>
      </c>
      <c r="E86" s="114">
        <v>0.22706464515139549</v>
      </c>
      <c r="F86" s="114">
        <v>2.2635035030992728E-3</v>
      </c>
      <c r="G86" s="114">
        <v>0.10729633321402592</v>
      </c>
      <c r="H86" s="114">
        <v>8.8274962919589412E-4</v>
      </c>
      <c r="J86" s="115">
        <v>1495</v>
      </c>
      <c r="K86" s="115">
        <v>20</v>
      </c>
      <c r="L86" s="115">
        <v>1319.0965342523775</v>
      </c>
      <c r="M86" s="115">
        <v>26.298939002288058</v>
      </c>
      <c r="N86" s="115">
        <v>1753.9970061014969</v>
      </c>
      <c r="O86" s="115">
        <v>30.106745585842457</v>
      </c>
      <c r="P86" s="115" t="s">
        <v>787</v>
      </c>
      <c r="Q86" s="114">
        <v>75.205175930388478</v>
      </c>
      <c r="S86" s="116" t="s">
        <v>763</v>
      </c>
      <c r="T86" s="116" t="s">
        <v>764</v>
      </c>
      <c r="U86" s="116" t="s">
        <v>765</v>
      </c>
    </row>
    <row r="87" spans="1:21">
      <c r="A87" s="114" t="s">
        <v>829</v>
      </c>
      <c r="B87" s="114"/>
      <c r="C87" s="114">
        <v>3.5869554566511939</v>
      </c>
      <c r="D87" s="114">
        <v>6.78653818014366E-2</v>
      </c>
      <c r="E87" s="114">
        <v>0.24280576252650266</v>
      </c>
      <c r="F87" s="114">
        <v>3.686874869809554E-3</v>
      </c>
      <c r="G87" s="114">
        <v>0.1071434728710557</v>
      </c>
      <c r="H87" s="114">
        <v>1.2093478017875879E-3</v>
      </c>
      <c r="J87" s="115">
        <v>1547</v>
      </c>
      <c r="K87" s="115">
        <v>30</v>
      </c>
      <c r="L87" s="115">
        <v>1401.2669476536046</v>
      </c>
      <c r="M87" s="115">
        <v>42.554969383273225</v>
      </c>
      <c r="N87" s="115">
        <v>1751.3880233085017</v>
      </c>
      <c r="O87" s="115">
        <v>41.317858806455526</v>
      </c>
      <c r="P87" s="115" t="s">
        <v>787</v>
      </c>
      <c r="Q87" s="114">
        <v>80.008937425899916</v>
      </c>
      <c r="S87" s="116" t="s">
        <v>763</v>
      </c>
      <c r="T87" s="116" t="s">
        <v>764</v>
      </c>
      <c r="U87" s="116" t="s">
        <v>765</v>
      </c>
    </row>
    <row r="88" spans="1:21">
      <c r="A88" s="114" t="s">
        <v>830</v>
      </c>
      <c r="B88" s="114"/>
      <c r="C88" s="114">
        <v>4.4161881173309103</v>
      </c>
      <c r="D88" s="114">
        <v>5.987058199802163E-2</v>
      </c>
      <c r="E88" s="114">
        <v>0.27963999643099785</v>
      </c>
      <c r="F88" s="114">
        <v>2.9430657172366446E-3</v>
      </c>
      <c r="G88" s="114">
        <v>0.11453731608087991</v>
      </c>
      <c r="H88" s="114">
        <v>9.7880510340520466E-4</v>
      </c>
      <c r="J88" s="115">
        <v>1715</v>
      </c>
      <c r="K88" s="115">
        <v>22</v>
      </c>
      <c r="L88" s="115">
        <v>1589.54898039813</v>
      </c>
      <c r="M88" s="115">
        <v>33.458354811791374</v>
      </c>
      <c r="N88" s="115">
        <v>1872.6175769878121</v>
      </c>
      <c r="O88" s="115">
        <v>30.821429502593674</v>
      </c>
      <c r="P88" s="115" t="s">
        <v>787</v>
      </c>
      <c r="Q88" s="114">
        <v>84.883801152555108</v>
      </c>
      <c r="S88" s="116" t="s">
        <v>763</v>
      </c>
      <c r="T88" s="116" t="s">
        <v>764</v>
      </c>
      <c r="U88" s="116" t="s">
        <v>765</v>
      </c>
    </row>
    <row r="89" spans="1:21">
      <c r="A89" s="114" t="s">
        <v>831</v>
      </c>
      <c r="B89" s="114"/>
      <c r="C89" s="114">
        <v>4.4481075624695263</v>
      </c>
      <c r="D89" s="114">
        <v>5.7943178487893925E-2</v>
      </c>
      <c r="E89" s="114">
        <v>0.29861556596124628</v>
      </c>
      <c r="F89" s="114">
        <v>2.8490665221304621E-3</v>
      </c>
      <c r="G89" s="114">
        <v>0.10803427540384543</v>
      </c>
      <c r="H89" s="114">
        <v>9.5816133140518218E-4</v>
      </c>
      <c r="J89" s="115">
        <v>1721</v>
      </c>
      <c r="K89" s="115">
        <v>22</v>
      </c>
      <c r="L89" s="115">
        <v>1684.4399532347027</v>
      </c>
      <c r="M89" s="115">
        <v>32.142205741028299</v>
      </c>
      <c r="N89" s="115">
        <v>1766.52815563736</v>
      </c>
      <c r="O89" s="115">
        <v>32.404975515563251</v>
      </c>
      <c r="P89" s="115" t="s">
        <v>787</v>
      </c>
      <c r="Q89" s="114">
        <v>95.353133651411298</v>
      </c>
      <c r="S89" s="116" t="s">
        <v>763</v>
      </c>
      <c r="T89" s="116" t="s">
        <v>764</v>
      </c>
      <c r="U89" s="116" t="s">
        <v>765</v>
      </c>
    </row>
    <row r="90" spans="1:21">
      <c r="A90" s="114" t="s">
        <v>832</v>
      </c>
      <c r="B90" s="114"/>
      <c r="C90" s="114">
        <v>4.4447968746386248</v>
      </c>
      <c r="D90" s="114">
        <v>5.0627235864614137E-2</v>
      </c>
      <c r="E90" s="114">
        <v>0.29921096740993813</v>
      </c>
      <c r="F90" s="114">
        <v>2.605792447559692E-3</v>
      </c>
      <c r="G90" s="114">
        <v>0.10773904847473323</v>
      </c>
      <c r="H90" s="114">
        <v>7.9092958719046455E-4</v>
      </c>
      <c r="J90" s="115">
        <v>1721</v>
      </c>
      <c r="K90" s="115">
        <v>19</v>
      </c>
      <c r="L90" s="115">
        <v>1687.3948883397206</v>
      </c>
      <c r="M90" s="115">
        <v>29.390639615574663</v>
      </c>
      <c r="N90" s="115">
        <v>1761.5274888994065</v>
      </c>
      <c r="O90" s="115">
        <v>26.839164478500315</v>
      </c>
      <c r="P90" s="115" t="s">
        <v>787</v>
      </c>
      <c r="Q90" s="114">
        <v>95.791572880534289</v>
      </c>
      <c r="S90" s="116" t="s">
        <v>763</v>
      </c>
      <c r="T90" s="116" t="s">
        <v>764</v>
      </c>
      <c r="U90" s="116" t="s">
        <v>765</v>
      </c>
    </row>
    <row r="91" spans="1:21">
      <c r="A91" s="114" t="s">
        <v>833</v>
      </c>
      <c r="B91" s="114"/>
      <c r="C91" s="114">
        <v>8.6345010258751564</v>
      </c>
      <c r="D91" s="114">
        <v>0.10338826273354586</v>
      </c>
      <c r="E91" s="114">
        <v>0.40819963883824362</v>
      </c>
      <c r="F91" s="114">
        <v>3.9670852409583717E-3</v>
      </c>
      <c r="G91" s="114">
        <v>0.15341342103573635</v>
      </c>
      <c r="H91" s="114">
        <v>1.0730619073994552E-3</v>
      </c>
      <c r="J91" s="115">
        <v>2300</v>
      </c>
      <c r="K91" s="115">
        <v>22</v>
      </c>
      <c r="L91" s="115">
        <v>2206.685167654241</v>
      </c>
      <c r="M91" s="115">
        <v>42.891307718730559</v>
      </c>
      <c r="N91" s="115">
        <v>2384.3254217158401</v>
      </c>
      <c r="O91" s="115">
        <v>23.825768880317696</v>
      </c>
      <c r="P91" s="115" t="s">
        <v>787</v>
      </c>
      <c r="Q91" s="114">
        <v>92.549664049894531</v>
      </c>
      <c r="S91" s="116" t="s">
        <v>763</v>
      </c>
      <c r="T91" s="116" t="s">
        <v>764</v>
      </c>
      <c r="U91" s="116" t="s">
        <v>765</v>
      </c>
    </row>
    <row r="92" spans="1:21">
      <c r="A92" s="114"/>
      <c r="B92" s="114"/>
      <c r="C92" s="114"/>
      <c r="D92" s="114"/>
      <c r="E92" s="114"/>
      <c r="F92" s="114"/>
      <c r="G92" s="114"/>
      <c r="H92" s="114"/>
      <c r="J92" s="115"/>
      <c r="K92" s="115"/>
      <c r="L92" s="115"/>
      <c r="M92" s="115"/>
      <c r="N92" s="115"/>
      <c r="O92" s="115"/>
      <c r="P92" s="115"/>
      <c r="Q92" s="114"/>
      <c r="S92" s="116"/>
      <c r="T92" s="116"/>
      <c r="U92" s="116"/>
    </row>
    <row r="93" spans="1:21">
      <c r="A93" s="108" t="s">
        <v>834</v>
      </c>
      <c r="B93" s="4" t="s">
        <v>43</v>
      </c>
      <c r="C93" s="90"/>
      <c r="D93" s="90"/>
      <c r="E93" s="90"/>
      <c r="F93" s="90"/>
      <c r="G93" s="90"/>
      <c r="H93" s="90"/>
      <c r="J93" s="90"/>
      <c r="K93" s="90"/>
      <c r="L93" s="110"/>
      <c r="M93" s="110"/>
      <c r="N93" s="110"/>
      <c r="O93" s="110"/>
      <c r="P93" s="110"/>
      <c r="Q93" s="90"/>
    </row>
    <row r="94" spans="1:21">
      <c r="A94" s="90" t="s">
        <v>835</v>
      </c>
      <c r="B94" s="90"/>
      <c r="C94" s="90">
        <v>1.4513377792706545</v>
      </c>
      <c r="D94" s="90">
        <v>2.5110752831807883E-2</v>
      </c>
      <c r="E94" s="90">
        <v>0.14521105537037074</v>
      </c>
      <c r="F94" s="90">
        <v>1.8286151989330938E-3</v>
      </c>
      <c r="G94" s="120">
        <v>7.2488238085453099E-2</v>
      </c>
      <c r="H94" s="120">
        <v>8.6005805206770618E-4</v>
      </c>
      <c r="J94" s="110">
        <v>910.4</v>
      </c>
      <c r="K94" s="110">
        <v>20</v>
      </c>
      <c r="L94" s="110">
        <v>874.06251638549531</v>
      </c>
      <c r="M94" s="110">
        <v>22.013806017779956</v>
      </c>
      <c r="N94" s="110">
        <v>999.68037257010837</v>
      </c>
      <c r="O94" s="110">
        <v>48.193227932848245</v>
      </c>
      <c r="P94" s="110" t="s">
        <v>236</v>
      </c>
      <c r="Q94" s="90">
        <v>87.434198006542999</v>
      </c>
      <c r="S94" s="81" t="s">
        <v>763</v>
      </c>
      <c r="T94" s="81" t="s">
        <v>764</v>
      </c>
      <c r="U94" s="81" t="s">
        <v>765</v>
      </c>
    </row>
    <row r="95" spans="1:21">
      <c r="A95" s="90" t="s">
        <v>836</v>
      </c>
      <c r="B95" s="90"/>
      <c r="C95" s="90">
        <v>1.6589217186454295</v>
      </c>
      <c r="D95" s="90">
        <v>5.7967855785609333E-2</v>
      </c>
      <c r="E95" s="90">
        <v>0.16108431269909554</v>
      </c>
      <c r="F95" s="90">
        <v>2.2941714661226216E-3</v>
      </c>
      <c r="G95" s="120">
        <v>7.4691532423119086E-2</v>
      </c>
      <c r="H95" s="120">
        <v>2.383331362722466E-3</v>
      </c>
      <c r="J95" s="110">
        <v>993</v>
      </c>
      <c r="K95" s="110">
        <v>44</v>
      </c>
      <c r="L95" s="110">
        <v>962.79981199795748</v>
      </c>
      <c r="M95" s="110">
        <v>27.424493661279296</v>
      </c>
      <c r="N95" s="110">
        <v>1060.2127332406887</v>
      </c>
      <c r="O95" s="110">
        <v>128.42864419513936</v>
      </c>
      <c r="P95" s="110" t="s">
        <v>236</v>
      </c>
      <c r="Q95" s="90">
        <v>90.811945736118915</v>
      </c>
      <c r="S95" s="81" t="s">
        <v>763</v>
      </c>
      <c r="T95" s="81" t="s">
        <v>764</v>
      </c>
      <c r="U95" s="81" t="s">
        <v>765</v>
      </c>
    </row>
    <row r="96" spans="1:21">
      <c r="A96" s="90" t="s">
        <v>837</v>
      </c>
      <c r="B96" s="90"/>
      <c r="C96" s="90">
        <v>1.6582872891035281</v>
      </c>
      <c r="D96" s="90">
        <v>2.1704304601476508E-2</v>
      </c>
      <c r="E96" s="90">
        <v>0.16931658126530455</v>
      </c>
      <c r="F96" s="90">
        <v>1.6150135892229512E-3</v>
      </c>
      <c r="G96" s="120">
        <v>7.1032811779426774E-2</v>
      </c>
      <c r="H96" s="120">
        <v>6.3662320977606035E-4</v>
      </c>
      <c r="J96" s="110">
        <v>992.7</v>
      </c>
      <c r="K96" s="110">
        <v>16.600000000000001</v>
      </c>
      <c r="L96" s="110">
        <v>1008.3446225256044</v>
      </c>
      <c r="M96" s="110">
        <v>19.236040036114762</v>
      </c>
      <c r="N96" s="110">
        <v>958.35783215591198</v>
      </c>
      <c r="O96" s="110">
        <v>36.635222274122945</v>
      </c>
      <c r="P96" s="110" t="s">
        <v>236</v>
      </c>
      <c r="Q96" s="90">
        <v>105.21587956945504</v>
      </c>
      <c r="S96" s="81" t="s">
        <v>763</v>
      </c>
      <c r="T96" s="81" t="s">
        <v>764</v>
      </c>
      <c r="U96" s="81" t="s">
        <v>765</v>
      </c>
    </row>
    <row r="97" spans="1:21">
      <c r="A97" s="90" t="s">
        <v>838</v>
      </c>
      <c r="B97" s="90"/>
      <c r="C97" s="90">
        <v>1.8989666300048667</v>
      </c>
      <c r="D97" s="90">
        <v>6.0423056047404722E-2</v>
      </c>
      <c r="E97" s="90">
        <v>0.17228652809959777</v>
      </c>
      <c r="F97" s="90">
        <v>2.6058620348474548E-3</v>
      </c>
      <c r="G97" s="120">
        <v>7.9940109554171843E-2</v>
      </c>
      <c r="H97" s="120">
        <v>2.2378557973318793E-3</v>
      </c>
      <c r="J97" s="110">
        <v>1081</v>
      </c>
      <c r="K97" s="110">
        <v>42</v>
      </c>
      <c r="L97" s="110">
        <v>1024.6971099155487</v>
      </c>
      <c r="M97" s="110">
        <v>30.997424179367066</v>
      </c>
      <c r="N97" s="110">
        <v>1195.5106267153978</v>
      </c>
      <c r="O97" s="110">
        <v>110.44470173641652</v>
      </c>
      <c r="P97" s="110" t="s">
        <v>236</v>
      </c>
      <c r="Q97" s="90">
        <v>85.712087121370871</v>
      </c>
      <c r="S97" s="81" t="s">
        <v>763</v>
      </c>
      <c r="T97" s="81" t="s">
        <v>764</v>
      </c>
      <c r="U97" s="81" t="s">
        <v>765</v>
      </c>
    </row>
    <row r="98" spans="1:21">
      <c r="A98" s="90" t="s">
        <v>839</v>
      </c>
      <c r="B98" s="90"/>
      <c r="C98" s="90">
        <v>1.8674110013924612</v>
      </c>
      <c r="D98" s="90">
        <v>3.055076006102838E-2</v>
      </c>
      <c r="E98" s="90">
        <v>0.173750813403619</v>
      </c>
      <c r="F98" s="90">
        <v>2.1403751587804982E-3</v>
      </c>
      <c r="G98" s="120">
        <v>7.7949223252169339E-2</v>
      </c>
      <c r="H98" s="120">
        <v>8.3917338257510161E-4</v>
      </c>
      <c r="J98" s="110">
        <v>1070</v>
      </c>
      <c r="K98" s="110">
        <v>22</v>
      </c>
      <c r="L98" s="110">
        <v>1032.7442032923386</v>
      </c>
      <c r="M98" s="110">
        <v>25.444025208292203</v>
      </c>
      <c r="N98" s="110">
        <v>1145.5793759867063</v>
      </c>
      <c r="O98" s="110">
        <v>42.784121166274026</v>
      </c>
      <c r="P98" s="110" t="s">
        <v>236</v>
      </c>
      <c r="Q98" s="90">
        <v>90.150383722020052</v>
      </c>
      <c r="S98" s="81" t="s">
        <v>763</v>
      </c>
      <c r="T98" s="81" t="s">
        <v>764</v>
      </c>
      <c r="U98" s="81" t="s">
        <v>765</v>
      </c>
    </row>
    <row r="99" spans="1:21">
      <c r="A99" s="90" t="s">
        <v>840</v>
      </c>
      <c r="B99" s="90"/>
      <c r="C99" s="90">
        <v>1.8116282247809059</v>
      </c>
      <c r="D99" s="90">
        <v>3.5159134563280514E-2</v>
      </c>
      <c r="E99" s="90">
        <v>0.17518857905244148</v>
      </c>
      <c r="F99" s="90">
        <v>1.9265803616783273E-3</v>
      </c>
      <c r="G99" s="120">
        <v>7.5000129530094925E-2</v>
      </c>
      <c r="H99" s="120">
        <v>1.1993274061871733E-3</v>
      </c>
      <c r="J99" s="110">
        <v>1050</v>
      </c>
      <c r="K99" s="110">
        <v>26</v>
      </c>
      <c r="L99" s="110">
        <v>1040.6357939024494</v>
      </c>
      <c r="M99" s="110">
        <v>22.888118563846</v>
      </c>
      <c r="N99" s="110">
        <v>1068.505004921893</v>
      </c>
      <c r="O99" s="110">
        <v>64.281275203564618</v>
      </c>
      <c r="P99" s="110" t="s">
        <v>236</v>
      </c>
      <c r="Q99" s="90">
        <v>97.391756623406664</v>
      </c>
      <c r="S99" s="81" t="s">
        <v>763</v>
      </c>
      <c r="T99" s="81" t="s">
        <v>764</v>
      </c>
      <c r="U99" s="81" t="s">
        <v>765</v>
      </c>
    </row>
    <row r="100" spans="1:21">
      <c r="A100" s="90" t="s">
        <v>841</v>
      </c>
      <c r="B100" s="90"/>
      <c r="C100" s="90">
        <v>1.9289074575844083</v>
      </c>
      <c r="D100" s="90">
        <v>3.7727217438150891E-2</v>
      </c>
      <c r="E100" s="90">
        <v>0.17852366734803149</v>
      </c>
      <c r="F100" s="90">
        <v>2.5240271883290887E-3</v>
      </c>
      <c r="G100" s="120">
        <v>7.8363588899764372E-2</v>
      </c>
      <c r="H100" s="120">
        <v>1.059086876777963E-3</v>
      </c>
      <c r="J100" s="110">
        <v>1091</v>
      </c>
      <c r="K100" s="110">
        <v>26</v>
      </c>
      <c r="L100" s="110">
        <v>1058.9042758790135</v>
      </c>
      <c r="M100" s="110">
        <v>29.942284088821985</v>
      </c>
      <c r="N100" s="110">
        <v>1156.1061996650017</v>
      </c>
      <c r="O100" s="110">
        <v>53.627713289063401</v>
      </c>
      <c r="P100" s="110" t="s">
        <v>236</v>
      </c>
      <c r="Q100" s="90">
        <v>91.592301484573497</v>
      </c>
      <c r="S100" s="81" t="s">
        <v>763</v>
      </c>
      <c r="T100" s="81" t="s">
        <v>764</v>
      </c>
      <c r="U100" s="81" t="s">
        <v>765</v>
      </c>
    </row>
    <row r="101" spans="1:21">
      <c r="A101" s="90" t="s">
        <v>842</v>
      </c>
      <c r="B101" s="90"/>
      <c r="C101" s="90">
        <v>2.0085023701131823</v>
      </c>
      <c r="D101" s="90">
        <v>3.2290897228977489E-2</v>
      </c>
      <c r="E101" s="90">
        <v>0.17925615792307792</v>
      </c>
      <c r="F101" s="90">
        <v>2.0718522326655677E-3</v>
      </c>
      <c r="G101" s="120">
        <v>8.1263774443977865E-2</v>
      </c>
      <c r="H101" s="120">
        <v>9.0813716169966022E-4</v>
      </c>
      <c r="J101" s="110">
        <v>1118</v>
      </c>
      <c r="K101" s="110">
        <v>22</v>
      </c>
      <c r="L101" s="110">
        <v>1062.9096861658813</v>
      </c>
      <c r="M101" s="110">
        <v>24.570333671322349</v>
      </c>
      <c r="N101" s="110">
        <v>1227.8308595031401</v>
      </c>
      <c r="O101" s="110">
        <v>43.88386822816593</v>
      </c>
      <c r="P101" s="110" t="s">
        <v>236</v>
      </c>
      <c r="Q101" s="90">
        <v>86.568086959143812</v>
      </c>
      <c r="S101" s="81" t="s">
        <v>763</v>
      </c>
      <c r="T101" s="81" t="s">
        <v>764</v>
      </c>
      <c r="U101" s="81" t="s">
        <v>765</v>
      </c>
    </row>
    <row r="102" spans="1:21">
      <c r="A102" s="90" t="s">
        <v>843</v>
      </c>
      <c r="B102" s="90"/>
      <c r="C102" s="90">
        <v>1.9025922702828655</v>
      </c>
      <c r="D102" s="90">
        <v>3.6304423875260387E-2</v>
      </c>
      <c r="E102" s="90">
        <v>0.17945285526629887</v>
      </c>
      <c r="F102" s="90">
        <v>1.9837570289709342E-3</v>
      </c>
      <c r="G102" s="120">
        <v>7.6894288095379126E-2</v>
      </c>
      <c r="H102" s="120">
        <v>1.1959581726152695E-3</v>
      </c>
      <c r="J102" s="110">
        <v>1082</v>
      </c>
      <c r="K102" s="110">
        <v>26</v>
      </c>
      <c r="L102" s="110">
        <v>1063.9848442619182</v>
      </c>
      <c r="M102" s="110">
        <v>23.523586853950842</v>
      </c>
      <c r="N102" s="110">
        <v>1118.4494042839563</v>
      </c>
      <c r="O102" s="110">
        <v>62.058536073678411</v>
      </c>
      <c r="P102" s="110" t="s">
        <v>236</v>
      </c>
      <c r="Q102" s="90">
        <v>95.130351018702825</v>
      </c>
      <c r="S102" s="81" t="s">
        <v>763</v>
      </c>
      <c r="T102" s="81" t="s">
        <v>764</v>
      </c>
      <c r="U102" s="81" t="s">
        <v>765</v>
      </c>
    </row>
    <row r="103" spans="1:21">
      <c r="A103" s="90" t="s">
        <v>844</v>
      </c>
      <c r="B103" s="90"/>
      <c r="C103" s="90">
        <v>1.9058573727945511</v>
      </c>
      <c r="D103" s="90">
        <v>3.0351906397907646E-2</v>
      </c>
      <c r="E103" s="90">
        <v>0.17995326018278382</v>
      </c>
      <c r="F103" s="90">
        <v>1.8976582128104275E-3</v>
      </c>
      <c r="G103" s="120">
        <v>7.6812058272432857E-2</v>
      </c>
      <c r="H103" s="120">
        <v>9.1667865525243378E-4</v>
      </c>
      <c r="J103" s="110">
        <v>1083</v>
      </c>
      <c r="K103" s="110">
        <v>22</v>
      </c>
      <c r="L103" s="110">
        <v>1066.7192759289994</v>
      </c>
      <c r="M103" s="110">
        <v>22.497715158633405</v>
      </c>
      <c r="N103" s="110">
        <v>1116.3144636515572</v>
      </c>
      <c r="O103" s="110">
        <v>47.632626279146187</v>
      </c>
      <c r="P103" s="110" t="s">
        <v>236</v>
      </c>
      <c r="Q103" s="90">
        <v>95.557238633249654</v>
      </c>
      <c r="S103" s="81" t="s">
        <v>763</v>
      </c>
      <c r="T103" s="81" t="s">
        <v>764</v>
      </c>
      <c r="U103" s="81" t="s">
        <v>765</v>
      </c>
    </row>
    <row r="104" spans="1:21">
      <c r="A104" s="90" t="s">
        <v>845</v>
      </c>
      <c r="B104" s="90"/>
      <c r="C104" s="90">
        <v>1.8982088879606882</v>
      </c>
      <c r="D104" s="90">
        <v>4.6957547370926299E-2</v>
      </c>
      <c r="E104" s="90">
        <v>0.18387488201359661</v>
      </c>
      <c r="F104" s="90">
        <v>2.5189939206177025E-3</v>
      </c>
      <c r="G104" s="120">
        <v>7.4872152830292818E-2</v>
      </c>
      <c r="H104" s="120">
        <v>1.5422270994084691E-3</v>
      </c>
      <c r="J104" s="110">
        <v>1080</v>
      </c>
      <c r="K104" s="110">
        <v>32</v>
      </c>
      <c r="L104" s="110">
        <v>1088.1086665780711</v>
      </c>
      <c r="M104" s="110">
        <v>29.813089053445786</v>
      </c>
      <c r="N104" s="110">
        <v>1065.0715594392752</v>
      </c>
      <c r="O104" s="110">
        <v>82.843843930832819</v>
      </c>
      <c r="P104" s="110" t="s">
        <v>236</v>
      </c>
      <c r="Q104" s="90">
        <v>102.16296331778159</v>
      </c>
      <c r="S104" s="81" t="s">
        <v>763</v>
      </c>
      <c r="T104" s="81" t="s">
        <v>764</v>
      </c>
      <c r="U104" s="81" t="s">
        <v>765</v>
      </c>
    </row>
    <row r="105" spans="1:21">
      <c r="A105" s="90" t="s">
        <v>846</v>
      </c>
      <c r="B105" s="90"/>
      <c r="C105" s="90">
        <v>2.0994903943199583</v>
      </c>
      <c r="D105" s="90">
        <v>0.12772250410667652</v>
      </c>
      <c r="E105" s="90">
        <v>0.1863730288530519</v>
      </c>
      <c r="F105" s="90">
        <v>6.0412797247700123E-3</v>
      </c>
      <c r="G105" s="120">
        <v>8.1701410445909103E-2</v>
      </c>
      <c r="H105" s="120">
        <v>4.2059692821905439E-3</v>
      </c>
      <c r="J105" s="110">
        <v>1150</v>
      </c>
      <c r="K105" s="110">
        <v>84</v>
      </c>
      <c r="L105" s="110">
        <v>1101.6971989033289</v>
      </c>
      <c r="M105" s="110">
        <v>71.423005694867285</v>
      </c>
      <c r="N105" s="110">
        <v>1238.3684397327863</v>
      </c>
      <c r="O105" s="110">
        <v>201.85047069922831</v>
      </c>
      <c r="P105" s="110" t="s">
        <v>236</v>
      </c>
      <c r="Q105" s="90">
        <v>88.963604332572601</v>
      </c>
      <c r="S105" s="81" t="s">
        <v>763</v>
      </c>
      <c r="T105" s="81" t="s">
        <v>764</v>
      </c>
      <c r="U105" s="81" t="s">
        <v>765</v>
      </c>
    </row>
    <row r="106" spans="1:21">
      <c r="A106" s="90" t="s">
        <v>847</v>
      </c>
      <c r="B106" s="90"/>
      <c r="C106" s="90">
        <v>2.0278752279784533</v>
      </c>
      <c r="D106" s="90">
        <v>2.7423836500335894E-2</v>
      </c>
      <c r="E106" s="90">
        <v>0.18873223866256725</v>
      </c>
      <c r="F106" s="90">
        <v>1.9907079186374911E-3</v>
      </c>
      <c r="G106" s="120">
        <v>7.7928059857861165E-2</v>
      </c>
      <c r="H106" s="120">
        <v>6.5952833534711167E-4</v>
      </c>
      <c r="J106" s="110">
        <v>1125</v>
      </c>
      <c r="K106" s="110">
        <v>18.399999999999999</v>
      </c>
      <c r="L106" s="110">
        <v>1114.5037458673712</v>
      </c>
      <c r="M106" s="110">
        <v>23.511101738331309</v>
      </c>
      <c r="N106" s="110">
        <v>1145.0397878170102</v>
      </c>
      <c r="O106" s="110">
        <v>33.636959320830051</v>
      </c>
      <c r="P106" s="110" t="s">
        <v>236</v>
      </c>
      <c r="Q106" s="90">
        <v>97.333189442451157</v>
      </c>
      <c r="S106" s="81" t="s">
        <v>763</v>
      </c>
      <c r="T106" s="81" t="s">
        <v>764</v>
      </c>
      <c r="U106" s="81" t="s">
        <v>765</v>
      </c>
    </row>
    <row r="107" spans="1:21">
      <c r="A107" s="90" t="s">
        <v>848</v>
      </c>
      <c r="B107" s="90"/>
      <c r="C107" s="90">
        <v>2.1329633640580323</v>
      </c>
      <c r="D107" s="90">
        <v>2.8367117746723444E-2</v>
      </c>
      <c r="E107" s="90">
        <v>0.18968418592010985</v>
      </c>
      <c r="F107" s="90">
        <v>1.8818245122029561E-3</v>
      </c>
      <c r="G107" s="120">
        <v>8.1555075908981256E-2</v>
      </c>
      <c r="H107" s="120">
        <v>7.2235420424350463E-4</v>
      </c>
      <c r="J107" s="110">
        <v>1160</v>
      </c>
      <c r="K107" s="110">
        <v>18.399999999999999</v>
      </c>
      <c r="L107" s="110">
        <v>1119.6640252582338</v>
      </c>
      <c r="M107" s="110">
        <v>22.215992313140891</v>
      </c>
      <c r="N107" s="110">
        <v>1234.8530033901898</v>
      </c>
      <c r="O107" s="110">
        <v>34.746533727711835</v>
      </c>
      <c r="P107" s="110" t="s">
        <v>236</v>
      </c>
      <c r="Q107" s="90">
        <v>90.671846947311636</v>
      </c>
      <c r="S107" s="81" t="s">
        <v>763</v>
      </c>
      <c r="T107" s="81" t="s">
        <v>764</v>
      </c>
      <c r="U107" s="81" t="s">
        <v>765</v>
      </c>
    </row>
    <row r="108" spans="1:21">
      <c r="A108" s="90" t="s">
        <v>849</v>
      </c>
      <c r="B108" s="90"/>
      <c r="C108" s="90">
        <v>2.2139609520544208</v>
      </c>
      <c r="D108" s="90">
        <v>8.2330307078257461E-2</v>
      </c>
      <c r="E108" s="90">
        <v>0.19002974393150357</v>
      </c>
      <c r="F108" s="90">
        <v>3.276184776681399E-3</v>
      </c>
      <c r="G108" s="120">
        <v>8.4498130233029184E-2</v>
      </c>
      <c r="H108" s="120">
        <v>2.7841250590138126E-3</v>
      </c>
      <c r="J108" s="110">
        <v>1185</v>
      </c>
      <c r="K108" s="110">
        <v>52</v>
      </c>
      <c r="L108" s="110">
        <v>1121.5361915325952</v>
      </c>
      <c r="M108" s="110">
        <v>38.671417654709352</v>
      </c>
      <c r="N108" s="110">
        <v>1304.0461737051507</v>
      </c>
      <c r="O108" s="110">
        <v>127.99096370940219</v>
      </c>
      <c r="P108" s="110" t="s">
        <v>236</v>
      </c>
      <c r="Q108" s="90">
        <v>86.004331299558601</v>
      </c>
      <c r="S108" s="81" t="s">
        <v>763</v>
      </c>
      <c r="T108" s="81" t="s">
        <v>764</v>
      </c>
      <c r="U108" s="81" t="s">
        <v>765</v>
      </c>
    </row>
    <row r="109" spans="1:21">
      <c r="A109" s="90" t="s">
        <v>850</v>
      </c>
      <c r="B109" s="90"/>
      <c r="C109" s="90">
        <v>2.1449969873379069</v>
      </c>
      <c r="D109" s="90">
        <v>3.098322888175924E-2</v>
      </c>
      <c r="E109" s="90">
        <v>0.19133331746547824</v>
      </c>
      <c r="F109" s="90">
        <v>1.7790134255675203E-3</v>
      </c>
      <c r="G109" s="120">
        <v>8.1308286755527606E-2</v>
      </c>
      <c r="H109" s="120">
        <v>8.9877371099061779E-4</v>
      </c>
      <c r="J109" s="110">
        <v>1163</v>
      </c>
      <c r="K109" s="110">
        <v>20</v>
      </c>
      <c r="L109" s="110">
        <v>1128.5938098289657</v>
      </c>
      <c r="M109" s="110">
        <v>20.987286127627886</v>
      </c>
      <c r="N109" s="110">
        <v>1228.9059650963857</v>
      </c>
      <c r="O109" s="110">
        <v>43.400912337471176</v>
      </c>
      <c r="P109" s="110" t="s">
        <v>236</v>
      </c>
      <c r="Q109" s="90">
        <v>91.837279815013986</v>
      </c>
      <c r="S109" s="81" t="s">
        <v>763</v>
      </c>
      <c r="T109" s="81" t="s">
        <v>764</v>
      </c>
      <c r="U109" s="81" t="s">
        <v>765</v>
      </c>
    </row>
    <row r="110" spans="1:21">
      <c r="A110" s="90" t="s">
        <v>851</v>
      </c>
      <c r="B110" s="90"/>
      <c r="C110" s="90">
        <v>2.2022430885150919</v>
      </c>
      <c r="D110" s="90">
        <v>5.470804664778417E-2</v>
      </c>
      <c r="E110" s="90">
        <v>0.19194724073846578</v>
      </c>
      <c r="F110" s="90">
        <v>2.7494282864977525E-3</v>
      </c>
      <c r="G110" s="120">
        <v>8.3211261771521425E-2</v>
      </c>
      <c r="H110" s="120">
        <v>1.6889013473357832E-3</v>
      </c>
      <c r="J110" s="110">
        <v>1182</v>
      </c>
      <c r="K110" s="110">
        <v>34</v>
      </c>
      <c r="L110" s="110">
        <v>1131.914949480466</v>
      </c>
      <c r="M110" s="110">
        <v>32.426816536025434</v>
      </c>
      <c r="N110" s="110">
        <v>1274.1758915271528</v>
      </c>
      <c r="O110" s="110">
        <v>79.176376652852227</v>
      </c>
      <c r="P110" s="110" t="s">
        <v>236</v>
      </c>
      <c r="Q110" s="90">
        <v>88.835062490769531</v>
      </c>
      <c r="S110" s="81" t="s">
        <v>763</v>
      </c>
      <c r="T110" s="81" t="s">
        <v>764</v>
      </c>
      <c r="U110" s="81" t="s">
        <v>765</v>
      </c>
    </row>
    <row r="111" spans="1:21">
      <c r="A111" s="90" t="s">
        <v>852</v>
      </c>
      <c r="B111" s="90"/>
      <c r="C111" s="90">
        <v>2.1554214181493836</v>
      </c>
      <c r="D111" s="90">
        <v>4.6814713949084923E-2</v>
      </c>
      <c r="E111" s="90">
        <v>0.19223764623269141</v>
      </c>
      <c r="F111" s="90">
        <v>2.4540797511958413E-3</v>
      </c>
      <c r="G111" s="120">
        <v>8.1319084196008334E-2</v>
      </c>
      <c r="H111" s="120">
        <v>1.4289273175473946E-3</v>
      </c>
      <c r="J111" s="110">
        <v>1167</v>
      </c>
      <c r="K111" s="110">
        <v>30</v>
      </c>
      <c r="L111" s="110">
        <v>1133.4853596579885</v>
      </c>
      <c r="M111" s="110">
        <v>28.939841117765027</v>
      </c>
      <c r="N111" s="110">
        <v>1229.16664187688</v>
      </c>
      <c r="O111" s="110">
        <v>68.989769303688149</v>
      </c>
      <c r="P111" s="110" t="s">
        <v>236</v>
      </c>
      <c r="Q111" s="90">
        <v>92.215759933674192</v>
      </c>
      <c r="S111" s="81" t="s">
        <v>763</v>
      </c>
      <c r="T111" s="81" t="s">
        <v>764</v>
      </c>
      <c r="U111" s="81" t="s">
        <v>765</v>
      </c>
    </row>
    <row r="112" spans="1:21">
      <c r="A112" s="90" t="s">
        <v>853</v>
      </c>
      <c r="B112" s="90"/>
      <c r="C112" s="90">
        <v>2.2333748751873048</v>
      </c>
      <c r="D112" s="90">
        <v>5.8472231981499617E-2</v>
      </c>
      <c r="E112" s="90">
        <v>0.19753053545095953</v>
      </c>
      <c r="F112" s="90">
        <v>2.6299698149105746E-3</v>
      </c>
      <c r="G112" s="120">
        <v>8.2002314496499487E-2</v>
      </c>
      <c r="H112" s="120">
        <v>1.8485682430351268E-3</v>
      </c>
      <c r="J112" s="110">
        <v>1192</v>
      </c>
      <c r="K112" s="110">
        <v>36</v>
      </c>
      <c r="L112" s="110">
        <v>1162.0406079650195</v>
      </c>
      <c r="M112" s="110">
        <v>30.943385190256549</v>
      </c>
      <c r="N112" s="110">
        <v>1245.5718637626476</v>
      </c>
      <c r="O112" s="110">
        <v>88.298712358351992</v>
      </c>
      <c r="P112" s="110" t="s">
        <v>236</v>
      </c>
      <c r="Q112" s="90">
        <v>93.29374255891625</v>
      </c>
      <c r="S112" s="81" t="s">
        <v>763</v>
      </c>
      <c r="T112" s="81" t="s">
        <v>764</v>
      </c>
      <c r="U112" s="81" t="s">
        <v>765</v>
      </c>
    </row>
    <row r="113" spans="1:21">
      <c r="A113" s="90" t="s">
        <v>854</v>
      </c>
      <c r="B113" s="90"/>
      <c r="C113" s="90">
        <v>2.4805241349657203</v>
      </c>
      <c r="D113" s="90">
        <v>8.9525920807795603E-2</v>
      </c>
      <c r="E113" s="90">
        <v>0.20021057311756821</v>
      </c>
      <c r="F113" s="90">
        <v>3.5708287078360275E-3</v>
      </c>
      <c r="G113" s="120">
        <v>8.9857674183983285E-2</v>
      </c>
      <c r="H113" s="120">
        <v>2.8194390872215169E-3</v>
      </c>
      <c r="J113" s="110">
        <v>1266</v>
      </c>
      <c r="K113" s="110">
        <v>52</v>
      </c>
      <c r="L113" s="110">
        <v>1176.4513714587295</v>
      </c>
      <c r="M113" s="110">
        <v>41.9648799278051</v>
      </c>
      <c r="N113" s="110">
        <v>1422.5065277777524</v>
      </c>
      <c r="O113" s="110">
        <v>119.89660488315833</v>
      </c>
      <c r="P113" s="110" t="s">
        <v>236</v>
      </c>
      <c r="Q113" s="90">
        <v>82.702704591211145</v>
      </c>
      <c r="S113" s="81" t="s">
        <v>763</v>
      </c>
      <c r="T113" s="81" t="s">
        <v>764</v>
      </c>
      <c r="U113" s="81" t="s">
        <v>765</v>
      </c>
    </row>
    <row r="114" spans="1:21">
      <c r="A114" s="90" t="s">
        <v>855</v>
      </c>
      <c r="B114" s="90"/>
      <c r="C114" s="90">
        <v>2.2148138746567727</v>
      </c>
      <c r="D114" s="90">
        <v>3.2895850529712459E-2</v>
      </c>
      <c r="E114" s="90">
        <v>0.20139418564290687</v>
      </c>
      <c r="F114" s="90">
        <v>2.013911072780275E-3</v>
      </c>
      <c r="G114" s="120">
        <v>7.9760713931603611E-2</v>
      </c>
      <c r="H114" s="120">
        <v>8.7593172874824625E-4</v>
      </c>
      <c r="J114" s="110">
        <v>1186</v>
      </c>
      <c r="K114" s="110">
        <v>20</v>
      </c>
      <c r="L114" s="110">
        <v>1182.8055037608067</v>
      </c>
      <c r="M114" s="110">
        <v>23.655748485142389</v>
      </c>
      <c r="N114" s="110">
        <v>1191.0773784683547</v>
      </c>
      <c r="O114" s="110">
        <v>43.354894194773223</v>
      </c>
      <c r="P114" s="110" t="s">
        <v>236</v>
      </c>
      <c r="Q114" s="90">
        <v>99.305513238931198</v>
      </c>
      <c r="S114" s="81" t="s">
        <v>763</v>
      </c>
      <c r="T114" s="81" t="s">
        <v>764</v>
      </c>
      <c r="U114" s="81" t="s">
        <v>765</v>
      </c>
    </row>
    <row r="115" spans="1:21">
      <c r="A115" s="90" t="s">
        <v>856</v>
      </c>
      <c r="B115" s="90"/>
      <c r="C115" s="90">
        <v>2.2258287026045505</v>
      </c>
      <c r="D115" s="90">
        <v>2.5786754530973413E-2</v>
      </c>
      <c r="E115" s="90">
        <v>0.20300101771246762</v>
      </c>
      <c r="F115" s="90">
        <v>1.772285960938938E-3</v>
      </c>
      <c r="G115" s="120">
        <v>7.9522907181930849E-2</v>
      </c>
      <c r="H115" s="120">
        <v>6.0561454192087317E-4</v>
      </c>
      <c r="J115" s="110">
        <v>1189</v>
      </c>
      <c r="K115" s="110">
        <v>16.399999999999999</v>
      </c>
      <c r="L115" s="110">
        <v>1191.4216468716206</v>
      </c>
      <c r="M115" s="110">
        <v>20.803244063535931</v>
      </c>
      <c r="N115" s="110">
        <v>1185.1808517773125</v>
      </c>
      <c r="O115" s="110">
        <v>30.090751963455538</v>
      </c>
      <c r="P115" s="110" t="s">
        <v>236</v>
      </c>
      <c r="Q115" s="90">
        <v>100.52656901138333</v>
      </c>
      <c r="S115" s="81" t="s">
        <v>763</v>
      </c>
      <c r="T115" s="81" t="s">
        <v>764</v>
      </c>
      <c r="U115" s="81" t="s">
        <v>765</v>
      </c>
    </row>
    <row r="116" spans="1:21">
      <c r="A116" s="90" t="s">
        <v>857</v>
      </c>
      <c r="B116" s="90"/>
      <c r="C116" s="90">
        <v>2.371295440328625</v>
      </c>
      <c r="D116" s="90">
        <v>3.9655000510299715E-2</v>
      </c>
      <c r="E116" s="90">
        <v>0.20348611137722536</v>
      </c>
      <c r="F116" s="90">
        <v>2.37936047087741E-3</v>
      </c>
      <c r="G116" s="120">
        <v>8.4518079295151496E-2</v>
      </c>
      <c r="H116" s="120">
        <v>1.0104430303467728E-3</v>
      </c>
      <c r="J116" s="110">
        <v>1234</v>
      </c>
      <c r="K116" s="110">
        <v>24</v>
      </c>
      <c r="L116" s="110">
        <v>1194.020551045842</v>
      </c>
      <c r="M116" s="110">
        <v>27.923333748385847</v>
      </c>
      <c r="N116" s="110">
        <v>1304.504650926438</v>
      </c>
      <c r="O116" s="110">
        <v>46.437819380000789</v>
      </c>
      <c r="P116" s="110" t="s">
        <v>236</v>
      </c>
      <c r="Q116" s="90">
        <v>91.530570642110632</v>
      </c>
      <c r="S116" s="81" t="s">
        <v>763</v>
      </c>
      <c r="T116" s="81" t="s">
        <v>764</v>
      </c>
      <c r="U116" s="81" t="s">
        <v>765</v>
      </c>
    </row>
    <row r="117" spans="1:21">
      <c r="A117" s="90" t="s">
        <v>858</v>
      </c>
      <c r="B117" s="90"/>
      <c r="C117" s="90">
        <v>2.4241821111628878</v>
      </c>
      <c r="D117" s="90">
        <v>3.0718854365670817E-2</v>
      </c>
      <c r="E117" s="90">
        <v>0.20614450865537512</v>
      </c>
      <c r="F117" s="90">
        <v>1.9419803720055573E-3</v>
      </c>
      <c r="G117" s="120">
        <v>8.5288837893754951E-2</v>
      </c>
      <c r="H117" s="120">
        <v>7.228456189738063E-4</v>
      </c>
      <c r="J117" s="110">
        <v>1250</v>
      </c>
      <c r="K117" s="110">
        <v>18.2</v>
      </c>
      <c r="L117" s="110">
        <v>1208.2444214812685</v>
      </c>
      <c r="M117" s="110">
        <v>22.764486586683105</v>
      </c>
      <c r="N117" s="110">
        <v>1322.1137606267457</v>
      </c>
      <c r="O117" s="110">
        <v>32.83882746146741</v>
      </c>
      <c r="P117" s="110" t="s">
        <v>236</v>
      </c>
      <c r="Q117" s="90">
        <v>91.387326678190121</v>
      </c>
      <c r="S117" s="81" t="s">
        <v>763</v>
      </c>
      <c r="T117" s="81" t="s">
        <v>764</v>
      </c>
      <c r="U117" s="81" t="s">
        <v>765</v>
      </c>
    </row>
    <row r="118" spans="1:21">
      <c r="A118" s="90" t="s">
        <v>859</v>
      </c>
      <c r="B118" s="90"/>
      <c r="C118" s="90">
        <v>2.4588672259757596</v>
      </c>
      <c r="D118" s="90">
        <v>5.7284726050297746E-2</v>
      </c>
      <c r="E118" s="90">
        <v>0.20679171629914031</v>
      </c>
      <c r="F118" s="90">
        <v>2.8504889165155453E-3</v>
      </c>
      <c r="G118" s="120">
        <v>8.6238395135959239E-2</v>
      </c>
      <c r="H118" s="120">
        <v>1.6197016393775993E-3</v>
      </c>
      <c r="J118" s="110">
        <v>1260</v>
      </c>
      <c r="K118" s="110">
        <v>34</v>
      </c>
      <c r="L118" s="110">
        <v>1211.7025888297844</v>
      </c>
      <c r="M118" s="110">
        <v>33.405059558344142</v>
      </c>
      <c r="N118" s="110">
        <v>1343.531589337917</v>
      </c>
      <c r="O118" s="110">
        <v>72.555026195472351</v>
      </c>
      <c r="P118" s="110" t="s">
        <v>236</v>
      </c>
      <c r="Q118" s="90">
        <v>90.187874884795448</v>
      </c>
      <c r="S118" s="81" t="s">
        <v>763</v>
      </c>
      <c r="T118" s="81" t="s">
        <v>764</v>
      </c>
      <c r="U118" s="81" t="s">
        <v>765</v>
      </c>
    </row>
    <row r="119" spans="1:21">
      <c r="A119" s="90" t="s">
        <v>860</v>
      </c>
      <c r="B119" s="90"/>
      <c r="C119" s="90">
        <v>2.2419716331008792</v>
      </c>
      <c r="D119" s="90">
        <v>3.5689513175402678E-2</v>
      </c>
      <c r="E119" s="90">
        <v>0.20694618471638779</v>
      </c>
      <c r="F119" s="90">
        <v>2.0845495345151845E-3</v>
      </c>
      <c r="G119" s="120">
        <v>7.8572652485513858E-2</v>
      </c>
      <c r="H119" s="120">
        <v>9.685333360049341E-4</v>
      </c>
      <c r="J119" s="110">
        <v>1194</v>
      </c>
      <c r="K119" s="110">
        <v>22</v>
      </c>
      <c r="L119" s="110">
        <v>1212.5276721137418</v>
      </c>
      <c r="M119" s="110">
        <v>24.427355333517539</v>
      </c>
      <c r="N119" s="110">
        <v>1161.3901579301109</v>
      </c>
      <c r="O119" s="110">
        <v>48.874147464808495</v>
      </c>
      <c r="P119" s="110" t="s">
        <v>236</v>
      </c>
      <c r="Q119" s="90">
        <v>104.40312963171401</v>
      </c>
      <c r="S119" s="81" t="s">
        <v>763</v>
      </c>
      <c r="T119" s="81" t="s">
        <v>764</v>
      </c>
      <c r="U119" s="81" t="s">
        <v>765</v>
      </c>
    </row>
    <row r="120" spans="1:21">
      <c r="A120" s="90" t="s">
        <v>861</v>
      </c>
      <c r="B120" s="90"/>
      <c r="C120" s="90">
        <v>2.4629898173616889</v>
      </c>
      <c r="D120" s="90">
        <v>5.7088141521249323E-2</v>
      </c>
      <c r="E120" s="90">
        <v>0.20764295488633647</v>
      </c>
      <c r="F120" s="90">
        <v>3.2879523746334825E-3</v>
      </c>
      <c r="G120" s="120">
        <v>8.6028854681438435E-2</v>
      </c>
      <c r="H120" s="120">
        <v>1.4561558460573487E-3</v>
      </c>
      <c r="J120" s="110">
        <v>1261</v>
      </c>
      <c r="K120" s="110">
        <v>34</v>
      </c>
      <c r="L120" s="110">
        <v>1216.248113953088</v>
      </c>
      <c r="M120" s="110">
        <v>38.517713029123271</v>
      </c>
      <c r="N120" s="110">
        <v>1338.8311230224231</v>
      </c>
      <c r="O120" s="110">
        <v>65.430732696991939</v>
      </c>
      <c r="P120" s="110" t="s">
        <v>236</v>
      </c>
      <c r="Q120" s="90">
        <v>90.844027528087125</v>
      </c>
      <c r="S120" s="81" t="s">
        <v>763</v>
      </c>
      <c r="T120" s="81" t="s">
        <v>764</v>
      </c>
      <c r="U120" s="81" t="s">
        <v>765</v>
      </c>
    </row>
    <row r="121" spans="1:21">
      <c r="A121" s="90" t="s">
        <v>862</v>
      </c>
      <c r="B121" s="90"/>
      <c r="C121" s="90">
        <v>2.3457956161190605</v>
      </c>
      <c r="D121" s="90">
        <v>3.6371031963340586E-2</v>
      </c>
      <c r="E121" s="90">
        <v>0.2080318016370358</v>
      </c>
      <c r="F121" s="90">
        <v>1.7733025103362384E-3</v>
      </c>
      <c r="G121" s="120">
        <v>8.1782270829966822E-2</v>
      </c>
      <c r="H121" s="120">
        <v>1.0591868880663192E-3</v>
      </c>
      <c r="J121" s="110">
        <v>1226</v>
      </c>
      <c r="K121" s="110">
        <v>22</v>
      </c>
      <c r="L121" s="110">
        <v>1218.3234489900219</v>
      </c>
      <c r="M121" s="110">
        <v>20.770440033634596</v>
      </c>
      <c r="N121" s="110">
        <v>1240.3075132427871</v>
      </c>
      <c r="O121" s="110">
        <v>50.767515848782423</v>
      </c>
      <c r="P121" s="110" t="s">
        <v>236</v>
      </c>
      <c r="Q121" s="90">
        <v>98.227531155133647</v>
      </c>
      <c r="S121" s="81" t="s">
        <v>763</v>
      </c>
      <c r="T121" s="81" t="s">
        <v>764</v>
      </c>
      <c r="U121" s="81" t="s">
        <v>765</v>
      </c>
    </row>
    <row r="122" spans="1:21">
      <c r="A122" s="90" t="s">
        <v>863</v>
      </c>
      <c r="B122" s="90"/>
      <c r="C122" s="90">
        <v>2.5475222357971532</v>
      </c>
      <c r="D122" s="90">
        <v>5.4060333459412982E-2</v>
      </c>
      <c r="E122" s="90">
        <v>0.21112681732575175</v>
      </c>
      <c r="F122" s="90">
        <v>3.5622818506924679E-3</v>
      </c>
      <c r="G122" s="120">
        <v>8.751314826498198E-2</v>
      </c>
      <c r="H122" s="120">
        <v>1.126277075450712E-3</v>
      </c>
      <c r="J122" s="110">
        <v>1286</v>
      </c>
      <c r="K122" s="110">
        <v>30</v>
      </c>
      <c r="L122" s="110">
        <v>1234.8182449566229</v>
      </c>
      <c r="M122" s="110">
        <v>41.66946367714106</v>
      </c>
      <c r="N122" s="110">
        <v>1371.8183661212133</v>
      </c>
      <c r="O122" s="110">
        <v>49.521981238468186</v>
      </c>
      <c r="P122" s="110" t="s">
        <v>236</v>
      </c>
      <c r="Q122" s="90">
        <v>90.013246319776627</v>
      </c>
      <c r="S122" s="81" t="s">
        <v>763</v>
      </c>
      <c r="T122" s="81" t="s">
        <v>764</v>
      </c>
      <c r="U122" s="81" t="s">
        <v>765</v>
      </c>
    </row>
    <row r="123" spans="1:21">
      <c r="A123" s="90" t="s">
        <v>864</v>
      </c>
      <c r="B123" s="90"/>
      <c r="C123" s="90">
        <v>2.7169692137050148</v>
      </c>
      <c r="D123" s="90">
        <v>4.9130487014673749E-2</v>
      </c>
      <c r="E123" s="90">
        <v>0.21655720559763086</v>
      </c>
      <c r="F123" s="90">
        <v>2.3246453926298425E-3</v>
      </c>
      <c r="G123" s="120">
        <v>9.0993590873850366E-2</v>
      </c>
      <c r="H123" s="120">
        <v>1.3241302249017036E-3</v>
      </c>
      <c r="J123" s="110">
        <v>1333</v>
      </c>
      <c r="K123" s="110">
        <v>26</v>
      </c>
      <c r="L123" s="110">
        <v>1263.6577397387896</v>
      </c>
      <c r="M123" s="110">
        <v>27.129608866517025</v>
      </c>
      <c r="N123" s="110">
        <v>1446.468402231988</v>
      </c>
      <c r="O123" s="110">
        <v>55.424625370245749</v>
      </c>
      <c r="P123" s="110" t="s">
        <v>236</v>
      </c>
      <c r="Q123" s="90">
        <v>87.361586176987302</v>
      </c>
      <c r="S123" s="81" t="s">
        <v>763</v>
      </c>
      <c r="T123" s="81" t="s">
        <v>764</v>
      </c>
      <c r="U123" s="81" t="s">
        <v>765</v>
      </c>
    </row>
    <row r="124" spans="1:21">
      <c r="A124" s="90" t="s">
        <v>865</v>
      </c>
      <c r="B124" s="90"/>
      <c r="C124" s="90">
        <v>2.4294073937848188</v>
      </c>
      <c r="D124" s="90">
        <v>2.8471227506926058E-2</v>
      </c>
      <c r="E124" s="90">
        <v>0.21668703263587011</v>
      </c>
      <c r="F124" s="90">
        <v>1.883395991846793E-3</v>
      </c>
      <c r="G124" s="120">
        <v>8.1314154742350209E-2</v>
      </c>
      <c r="H124" s="120">
        <v>6.3922232108738102E-4</v>
      </c>
      <c r="J124" s="110">
        <v>1251</v>
      </c>
      <c r="K124" s="110">
        <v>17</v>
      </c>
      <c r="L124" s="110">
        <v>1264.3456434421425</v>
      </c>
      <c r="M124" s="110">
        <v>21.978828065539666</v>
      </c>
      <c r="N124" s="110">
        <v>1229.0476382425786</v>
      </c>
      <c r="O124" s="110">
        <v>30.86457083434756</v>
      </c>
      <c r="P124" s="110" t="s">
        <v>236</v>
      </c>
      <c r="Q124" s="90">
        <v>102.87198023097272</v>
      </c>
      <c r="S124" s="81" t="s">
        <v>763</v>
      </c>
      <c r="T124" s="81" t="s">
        <v>764</v>
      </c>
      <c r="U124" s="81" t="s">
        <v>765</v>
      </c>
    </row>
    <row r="125" spans="1:21">
      <c r="A125" s="90" t="s">
        <v>866</v>
      </c>
      <c r="B125" s="90"/>
      <c r="C125" s="90">
        <v>2.8110128215966594</v>
      </c>
      <c r="D125" s="90">
        <v>6.697770296265157E-2</v>
      </c>
      <c r="E125" s="90">
        <v>0.21926243774950746</v>
      </c>
      <c r="F125" s="90">
        <v>2.5105040755389343E-3</v>
      </c>
      <c r="G125" s="120">
        <v>9.2981663885330468E-2</v>
      </c>
      <c r="H125" s="120">
        <v>1.9429022295255056E-3</v>
      </c>
      <c r="J125" s="110">
        <v>1358</v>
      </c>
      <c r="K125" s="110">
        <v>36</v>
      </c>
      <c r="L125" s="110">
        <v>1277.9765782680834</v>
      </c>
      <c r="M125" s="110">
        <v>29.265071036477902</v>
      </c>
      <c r="N125" s="110">
        <v>1487.5140759547112</v>
      </c>
      <c r="O125" s="110">
        <v>79.146458898599661</v>
      </c>
      <c r="P125" s="110" t="s">
        <v>236</v>
      </c>
      <c r="Q125" s="90">
        <v>85.913578831034371</v>
      </c>
      <c r="S125" s="81" t="s">
        <v>763</v>
      </c>
      <c r="T125" s="81" t="s">
        <v>764</v>
      </c>
      <c r="U125" s="81" t="s">
        <v>765</v>
      </c>
    </row>
    <row r="126" spans="1:21">
      <c r="A126" s="90" t="s">
        <v>867</v>
      </c>
      <c r="B126" s="90"/>
      <c r="C126" s="90">
        <v>2.8388308589958084</v>
      </c>
      <c r="D126" s="90">
        <v>6.9972942474418084E-2</v>
      </c>
      <c r="E126" s="90">
        <v>0.22065085635224546</v>
      </c>
      <c r="F126" s="90">
        <v>4.310820911011687E-3</v>
      </c>
      <c r="G126" s="120">
        <v>9.3310953107220249E-2</v>
      </c>
      <c r="H126" s="120">
        <v>1.4023388518451523E-3</v>
      </c>
      <c r="J126" s="110">
        <v>1366</v>
      </c>
      <c r="K126" s="110">
        <v>38</v>
      </c>
      <c r="L126" s="110">
        <v>1285.3131687601365</v>
      </c>
      <c r="M126" s="110">
        <v>50.221920519036352</v>
      </c>
      <c r="N126" s="110">
        <v>1494.2062206420071</v>
      </c>
      <c r="O126" s="110">
        <v>56.873326170164241</v>
      </c>
      <c r="P126" s="110" t="s">
        <v>236</v>
      </c>
      <c r="Q126" s="90">
        <v>86.019797736344799</v>
      </c>
      <c r="S126" s="81" t="s">
        <v>763</v>
      </c>
      <c r="T126" s="81" t="s">
        <v>764</v>
      </c>
      <c r="U126" s="81" t="s">
        <v>765</v>
      </c>
    </row>
    <row r="127" spans="1:21">
      <c r="A127" s="90" t="s">
        <v>868</v>
      </c>
      <c r="B127" s="90"/>
      <c r="C127" s="90">
        <v>2.5818860090923148</v>
      </c>
      <c r="D127" s="90">
        <v>3.9180074781802472E-2</v>
      </c>
      <c r="E127" s="90">
        <v>0.22151759358636464</v>
      </c>
      <c r="F127" s="90">
        <v>2.1912907188648681E-3</v>
      </c>
      <c r="G127" s="120">
        <v>8.4533249641739666E-2</v>
      </c>
      <c r="H127" s="120">
        <v>9.7277524459429777E-4</v>
      </c>
      <c r="J127" s="110">
        <v>1296</v>
      </c>
      <c r="K127" s="110">
        <v>22</v>
      </c>
      <c r="L127" s="110">
        <v>1289.8888952485522</v>
      </c>
      <c r="M127" s="110">
        <v>25.519612404267246</v>
      </c>
      <c r="N127" s="110">
        <v>1304.8532095662772</v>
      </c>
      <c r="O127" s="110">
        <v>44.69646906395441</v>
      </c>
      <c r="P127" s="110" t="s">
        <v>236</v>
      </c>
      <c r="Q127" s="90">
        <v>98.853180249853622</v>
      </c>
      <c r="S127" s="81" t="s">
        <v>763</v>
      </c>
      <c r="T127" s="81" t="s">
        <v>764</v>
      </c>
      <c r="U127" s="81" t="s">
        <v>765</v>
      </c>
    </row>
    <row r="128" spans="1:21">
      <c r="A128" s="90" t="s">
        <v>869</v>
      </c>
      <c r="B128" s="90"/>
      <c r="C128" s="90">
        <v>2.6734630960004364</v>
      </c>
      <c r="D128" s="90">
        <v>5.2314236184207399E-2</v>
      </c>
      <c r="E128" s="90">
        <v>0.22341882784475164</v>
      </c>
      <c r="F128" s="90">
        <v>2.7822023449223872E-3</v>
      </c>
      <c r="G128" s="120">
        <v>8.6786694981198217E-2</v>
      </c>
      <c r="H128" s="120">
        <v>1.3099666218531268E-3</v>
      </c>
      <c r="J128" s="110">
        <v>1321</v>
      </c>
      <c r="K128" s="110">
        <v>28</v>
      </c>
      <c r="L128" s="110">
        <v>1299.914633218471</v>
      </c>
      <c r="M128" s="110">
        <v>32.375297781550088</v>
      </c>
      <c r="N128" s="110">
        <v>1355.7629147684772</v>
      </c>
      <c r="O128" s="110">
        <v>58.210388410110802</v>
      </c>
      <c r="P128" s="110" t="s">
        <v>236</v>
      </c>
      <c r="Q128" s="90">
        <v>95.880674936477121</v>
      </c>
      <c r="S128" s="81" t="s">
        <v>763</v>
      </c>
      <c r="T128" s="81" t="s">
        <v>764</v>
      </c>
      <c r="U128" s="81" t="s">
        <v>765</v>
      </c>
    </row>
    <row r="129" spans="1:21">
      <c r="A129" s="90" t="s">
        <v>870</v>
      </c>
      <c r="B129" s="90"/>
      <c r="C129" s="90">
        <v>2.7938060044816568</v>
      </c>
      <c r="D129" s="90">
        <v>3.4977226617062748E-2</v>
      </c>
      <c r="E129" s="90">
        <v>0.23379107693480217</v>
      </c>
      <c r="F129" s="90">
        <v>2.1207521364209046E-3</v>
      </c>
      <c r="G129" s="120">
        <v>8.6669649486658437E-2</v>
      </c>
      <c r="H129" s="120">
        <v>7.4784307901302083E-4</v>
      </c>
      <c r="J129" s="110">
        <v>1354</v>
      </c>
      <c r="K129" s="110">
        <v>18.8</v>
      </c>
      <c r="L129" s="110">
        <v>1354.3375057922442</v>
      </c>
      <c r="M129" s="110">
        <v>24.570776579679666</v>
      </c>
      <c r="N129" s="110">
        <v>1353.1601400029947</v>
      </c>
      <c r="O129" s="110">
        <v>33.288487646553037</v>
      </c>
      <c r="P129" s="110" t="s">
        <v>236</v>
      </c>
      <c r="Q129" s="90">
        <v>100.08700860707047</v>
      </c>
      <c r="S129" s="81" t="s">
        <v>763</v>
      </c>
      <c r="T129" s="81" t="s">
        <v>764</v>
      </c>
      <c r="U129" s="81" t="s">
        <v>765</v>
      </c>
    </row>
    <row r="130" spans="1:21">
      <c r="A130" s="90" t="s">
        <v>871</v>
      </c>
      <c r="B130" s="90"/>
      <c r="C130" s="90">
        <v>2.7759544820069117</v>
      </c>
      <c r="D130" s="90">
        <v>3.5740471438767588E-2</v>
      </c>
      <c r="E130" s="90">
        <v>0.2354634253531335</v>
      </c>
      <c r="F130" s="90">
        <v>2.1490273606025239E-3</v>
      </c>
      <c r="G130" s="120">
        <v>8.5504231574299538E-2</v>
      </c>
      <c r="H130" s="120">
        <v>7.7647869441593474E-4</v>
      </c>
      <c r="J130" s="110">
        <v>1349</v>
      </c>
      <c r="K130" s="110">
        <v>19.399999999999999</v>
      </c>
      <c r="L130" s="110">
        <v>1363.0694143093358</v>
      </c>
      <c r="M130" s="110">
        <v>24.880921199189014</v>
      </c>
      <c r="N130" s="110">
        <v>1326.9985797297368</v>
      </c>
      <c r="O130" s="110">
        <v>35.162424606006212</v>
      </c>
      <c r="P130" s="110" t="s">
        <v>236</v>
      </c>
      <c r="Q130" s="90">
        <v>102.71822706750338</v>
      </c>
      <c r="S130" s="81" t="s">
        <v>763</v>
      </c>
      <c r="T130" s="81" t="s">
        <v>764</v>
      </c>
      <c r="U130" s="81" t="s">
        <v>765</v>
      </c>
    </row>
    <row r="131" spans="1:21">
      <c r="A131" s="90" t="s">
        <v>872</v>
      </c>
      <c r="B131" s="90"/>
      <c r="C131" s="90">
        <v>3.0467325438994215</v>
      </c>
      <c r="D131" s="90">
        <v>6.6103288942120447E-2</v>
      </c>
      <c r="E131" s="90">
        <v>0.23586670522339101</v>
      </c>
      <c r="F131" s="90">
        <v>3.2780449353611435E-3</v>
      </c>
      <c r="G131" s="120">
        <v>9.368421374890154E-2</v>
      </c>
      <c r="H131" s="120">
        <v>1.5608623922249059E-3</v>
      </c>
      <c r="J131" s="110">
        <v>1419</v>
      </c>
      <c r="K131" s="110">
        <v>34</v>
      </c>
      <c r="L131" s="110">
        <v>1365.1733089415413</v>
      </c>
      <c r="M131" s="110">
        <v>37.946003841683662</v>
      </c>
      <c r="N131" s="110">
        <v>1501.7562955294438</v>
      </c>
      <c r="O131" s="110">
        <v>62.986551745224787</v>
      </c>
      <c r="P131" s="110" t="s">
        <v>236</v>
      </c>
      <c r="Q131" s="90">
        <v>90.905116429710048</v>
      </c>
      <c r="S131" s="81" t="s">
        <v>763</v>
      </c>
      <c r="T131" s="81" t="s">
        <v>764</v>
      </c>
      <c r="U131" s="81" t="s">
        <v>765</v>
      </c>
    </row>
    <row r="132" spans="1:21">
      <c r="A132" s="90" t="s">
        <v>873</v>
      </c>
      <c r="B132" s="90"/>
      <c r="C132" s="90">
        <v>2.976879931589508</v>
      </c>
      <c r="D132" s="90">
        <v>4.7898340020277506E-2</v>
      </c>
      <c r="E132" s="90">
        <v>0.24113846120007343</v>
      </c>
      <c r="F132" s="90">
        <v>2.5679894326875868E-3</v>
      </c>
      <c r="G132" s="120">
        <v>8.9535148531316999E-2</v>
      </c>
      <c r="H132" s="120">
        <v>1.0799335910864462E-3</v>
      </c>
      <c r="J132" s="110">
        <v>1402</v>
      </c>
      <c r="K132" s="110">
        <v>24</v>
      </c>
      <c r="L132" s="110">
        <v>1392.6128752891184</v>
      </c>
      <c r="M132" s="110">
        <v>29.661092882233614</v>
      </c>
      <c r="N132" s="110">
        <v>1415.633265263328</v>
      </c>
      <c r="O132" s="110">
        <v>46.132908491850813</v>
      </c>
      <c r="P132" s="110" t="s">
        <v>236</v>
      </c>
      <c r="Q132" s="90">
        <v>98.373845081273402</v>
      </c>
      <c r="S132" s="81" t="s">
        <v>763</v>
      </c>
      <c r="T132" s="81" t="s">
        <v>764</v>
      </c>
      <c r="U132" s="81" t="s">
        <v>765</v>
      </c>
    </row>
    <row r="133" spans="1:21">
      <c r="A133" s="90" t="s">
        <v>874</v>
      </c>
      <c r="B133" s="90"/>
      <c r="C133" s="90">
        <v>2.9226079844776036</v>
      </c>
      <c r="D133" s="90">
        <v>8.9192971074595159E-2</v>
      </c>
      <c r="E133" s="90">
        <v>0.2438979004638028</v>
      </c>
      <c r="F133" s="90">
        <v>4.4080745263985147E-3</v>
      </c>
      <c r="G133" s="120">
        <v>8.6908295007492253E-2</v>
      </c>
      <c r="H133" s="120">
        <v>2.1371599026974194E-3</v>
      </c>
      <c r="J133" s="110">
        <v>1388</v>
      </c>
      <c r="K133" s="110">
        <v>46</v>
      </c>
      <c r="L133" s="110">
        <v>1406.9293625567443</v>
      </c>
      <c r="M133" s="110">
        <v>50.856112100472217</v>
      </c>
      <c r="N133" s="110">
        <v>1358.4622597344251</v>
      </c>
      <c r="O133" s="110">
        <v>94.799550472799908</v>
      </c>
      <c r="P133" s="110" t="s">
        <v>236</v>
      </c>
      <c r="Q133" s="90">
        <v>103.56779163167877</v>
      </c>
      <c r="S133" s="81" t="s">
        <v>763</v>
      </c>
      <c r="T133" s="81" t="s">
        <v>764</v>
      </c>
      <c r="U133" s="81" t="s">
        <v>765</v>
      </c>
    </row>
    <row r="134" spans="1:21">
      <c r="A134" s="90" t="s">
        <v>875</v>
      </c>
      <c r="B134" s="90"/>
      <c r="C134" s="90">
        <v>3.1083646679840746</v>
      </c>
      <c r="D134" s="90">
        <v>4.3314227064229792E-2</v>
      </c>
      <c r="E134" s="90">
        <v>0.24639427995108068</v>
      </c>
      <c r="F134" s="90">
        <v>2.306374111127182E-3</v>
      </c>
      <c r="G134" s="120">
        <v>9.1495570115726205E-2</v>
      </c>
      <c r="H134" s="120">
        <v>9.44479602438851E-4</v>
      </c>
      <c r="J134" s="110">
        <v>1435</v>
      </c>
      <c r="K134" s="110">
        <v>22</v>
      </c>
      <c r="L134" s="110">
        <v>1419.8537106696076</v>
      </c>
      <c r="M134" s="110">
        <v>26.581086545729971</v>
      </c>
      <c r="N134" s="110">
        <v>1456.937866699652</v>
      </c>
      <c r="O134" s="110">
        <v>39.260821753337858</v>
      </c>
      <c r="P134" s="110" t="s">
        <v>236</v>
      </c>
      <c r="Q134" s="90">
        <v>97.454650820899474</v>
      </c>
      <c r="S134" s="81" t="s">
        <v>763</v>
      </c>
      <c r="T134" s="81" t="s">
        <v>764</v>
      </c>
      <c r="U134" s="81" t="s">
        <v>765</v>
      </c>
    </row>
    <row r="135" spans="1:21">
      <c r="A135" s="90" t="s">
        <v>876</v>
      </c>
      <c r="B135" s="90"/>
      <c r="C135" s="90">
        <v>3.1182389939630495</v>
      </c>
      <c r="D135" s="90">
        <v>6.3044112372469083E-2</v>
      </c>
      <c r="E135" s="90">
        <v>0.24648488160770887</v>
      </c>
      <c r="F135" s="90">
        <v>3.0627458320738343E-3</v>
      </c>
      <c r="G135" s="120">
        <v>9.1752485308217835E-2</v>
      </c>
      <c r="H135" s="120">
        <v>1.4633410793278778E-3</v>
      </c>
      <c r="J135" s="110">
        <v>1437</v>
      </c>
      <c r="K135" s="110">
        <v>32</v>
      </c>
      <c r="L135" s="110">
        <v>1420.3222899842194</v>
      </c>
      <c r="M135" s="110">
        <v>35.296981668628902</v>
      </c>
      <c r="N135" s="110">
        <v>1462.2682819246677</v>
      </c>
      <c r="O135" s="110">
        <v>60.61521367559282</v>
      </c>
      <c r="P135" s="110" t="s">
        <v>236</v>
      </c>
      <c r="Q135" s="90">
        <v>97.131443493717981</v>
      </c>
      <c r="S135" s="81" t="s">
        <v>763</v>
      </c>
      <c r="T135" s="81" t="s">
        <v>764</v>
      </c>
      <c r="U135" s="81" t="s">
        <v>765</v>
      </c>
    </row>
    <row r="136" spans="1:21">
      <c r="A136" s="90" t="s">
        <v>877</v>
      </c>
      <c r="B136" s="90"/>
      <c r="C136" s="90">
        <v>3.1143452519212205</v>
      </c>
      <c r="D136" s="90">
        <v>4.1996999211190912E-2</v>
      </c>
      <c r="E136" s="90">
        <v>0.2468574831602196</v>
      </c>
      <c r="F136" s="90">
        <v>2.326267724187162E-3</v>
      </c>
      <c r="G136" s="120">
        <v>9.149959770559897E-2</v>
      </c>
      <c r="H136" s="120">
        <v>8.8259347178656672E-4</v>
      </c>
      <c r="J136" s="110">
        <v>1436</v>
      </c>
      <c r="K136" s="110">
        <v>20</v>
      </c>
      <c r="L136" s="110">
        <v>1422.2489760135447</v>
      </c>
      <c r="M136" s="110">
        <v>26.805198256932655</v>
      </c>
      <c r="N136" s="110">
        <v>1457.0215752901424</v>
      </c>
      <c r="O136" s="110">
        <v>36.68626323844282</v>
      </c>
      <c r="P136" s="110" t="s">
        <v>236</v>
      </c>
      <c r="Q136" s="90">
        <v>97.613446508527275</v>
      </c>
      <c r="S136" s="81" t="s">
        <v>763</v>
      </c>
      <c r="T136" s="81" t="s">
        <v>764</v>
      </c>
      <c r="U136" s="81" t="s">
        <v>765</v>
      </c>
    </row>
    <row r="137" spans="1:21">
      <c r="A137" s="90" t="s">
        <v>878</v>
      </c>
      <c r="B137" s="90"/>
      <c r="C137" s="90">
        <v>3.1242354396072152</v>
      </c>
      <c r="D137" s="90">
        <v>8.1629382720913524E-2</v>
      </c>
      <c r="E137" s="90">
        <v>0.24695212766285796</v>
      </c>
      <c r="F137" s="90">
        <v>3.6603886725280412E-3</v>
      </c>
      <c r="G137" s="120">
        <v>9.1754993225581977E-2</v>
      </c>
      <c r="H137" s="120">
        <v>1.9742516380726618E-3</v>
      </c>
      <c r="J137" s="110">
        <v>1439</v>
      </c>
      <c r="K137" s="110">
        <v>40</v>
      </c>
      <c r="L137" s="110">
        <v>1422.7382817421876</v>
      </c>
      <c r="M137" s="110">
        <v>42.176393779209143</v>
      </c>
      <c r="N137" s="110">
        <v>1462.3202231085031</v>
      </c>
      <c r="O137" s="110">
        <v>81.775586032633257</v>
      </c>
      <c r="P137" s="110" t="s">
        <v>236</v>
      </c>
      <c r="Q137" s="90">
        <v>97.293209740191188</v>
      </c>
      <c r="S137" s="81" t="s">
        <v>763</v>
      </c>
      <c r="T137" s="81" t="s">
        <v>764</v>
      </c>
      <c r="U137" s="81" t="s">
        <v>765</v>
      </c>
    </row>
    <row r="138" spans="1:21">
      <c r="A138" s="90" t="s">
        <v>879</v>
      </c>
      <c r="B138" s="90"/>
      <c r="C138" s="90">
        <v>3.0873544877618122</v>
      </c>
      <c r="D138" s="90">
        <v>7.7529987888555266E-2</v>
      </c>
      <c r="E138" s="90">
        <v>0.24847491824481077</v>
      </c>
      <c r="F138" s="90">
        <v>4.7804534178604377E-3</v>
      </c>
      <c r="G138" s="120">
        <v>9.0116157752533677E-2</v>
      </c>
      <c r="H138" s="120">
        <v>1.4543980138607181E-3</v>
      </c>
      <c r="J138" s="110">
        <v>1430</v>
      </c>
      <c r="K138" s="110">
        <v>38</v>
      </c>
      <c r="L138" s="110">
        <v>1430.6059050722231</v>
      </c>
      <c r="M138" s="110">
        <v>55.047366042601851</v>
      </c>
      <c r="N138" s="110">
        <v>1427.9925885165471</v>
      </c>
      <c r="O138" s="110">
        <v>61.624702540501403</v>
      </c>
      <c r="P138" s="110" t="s">
        <v>236</v>
      </c>
      <c r="Q138" s="90">
        <v>100.18300631086544</v>
      </c>
      <c r="S138" s="81" t="s">
        <v>763</v>
      </c>
      <c r="T138" s="81" t="s">
        <v>764</v>
      </c>
      <c r="U138" s="81" t="s">
        <v>765</v>
      </c>
    </row>
    <row r="139" spans="1:21">
      <c r="A139" s="90" t="s">
        <v>880</v>
      </c>
      <c r="B139" s="90"/>
      <c r="C139" s="90">
        <v>3.1464595272271834</v>
      </c>
      <c r="D139" s="90">
        <v>5.9447627393549661E-2</v>
      </c>
      <c r="E139" s="90">
        <v>0.24956097111158984</v>
      </c>
      <c r="F139" s="90">
        <v>3.7124002966320399E-3</v>
      </c>
      <c r="G139" s="120">
        <v>9.1441682457512802E-2</v>
      </c>
      <c r="H139" s="120">
        <v>1.0651173697723796E-3</v>
      </c>
      <c r="J139" s="110">
        <v>1444</v>
      </c>
      <c r="K139" s="110">
        <v>30</v>
      </c>
      <c r="L139" s="110">
        <v>1436.2112264960454</v>
      </c>
      <c r="M139" s="110">
        <v>42.729365569635512</v>
      </c>
      <c r="N139" s="110">
        <v>1455.8174309454296</v>
      </c>
      <c r="O139" s="110">
        <v>44.308389956648163</v>
      </c>
      <c r="P139" s="110" t="s">
        <v>236</v>
      </c>
      <c r="Q139" s="90">
        <v>98.65325115411953</v>
      </c>
      <c r="S139" s="81" t="s">
        <v>763</v>
      </c>
      <c r="T139" s="81" t="s">
        <v>764</v>
      </c>
      <c r="U139" s="81" t="s">
        <v>765</v>
      </c>
    </row>
    <row r="140" spans="1:21">
      <c r="A140" s="90" t="s">
        <v>881</v>
      </c>
      <c r="B140" s="90"/>
      <c r="C140" s="90">
        <v>3.1215230809139296</v>
      </c>
      <c r="D140" s="90">
        <v>4.6637306718379005E-2</v>
      </c>
      <c r="E140" s="90">
        <v>0.24991883115567656</v>
      </c>
      <c r="F140" s="90">
        <v>2.4021421050806459E-3</v>
      </c>
      <c r="G140" s="120">
        <v>9.0587087083184636E-2</v>
      </c>
      <c r="H140" s="120">
        <v>1.0361666165944268E-3</v>
      </c>
      <c r="J140" s="110">
        <v>1438</v>
      </c>
      <c r="K140" s="110">
        <v>24</v>
      </c>
      <c r="L140" s="110">
        <v>1438.0571418557793</v>
      </c>
      <c r="M140" s="110">
        <v>27.6443163085371</v>
      </c>
      <c r="N140" s="110">
        <v>1437.9368101826628</v>
      </c>
      <c r="O140" s="110">
        <v>43.61636319385709</v>
      </c>
      <c r="P140" s="110" t="s">
        <v>236</v>
      </c>
      <c r="Q140" s="90">
        <v>100.00836835612417</v>
      </c>
      <c r="S140" s="81" t="s">
        <v>763</v>
      </c>
      <c r="T140" s="81" t="s">
        <v>764</v>
      </c>
      <c r="U140" s="81" t="s">
        <v>765</v>
      </c>
    </row>
    <row r="141" spans="1:21">
      <c r="A141" s="90" t="s">
        <v>882</v>
      </c>
      <c r="B141" s="90"/>
      <c r="C141" s="90">
        <v>3.1641931488276271</v>
      </c>
      <c r="D141" s="90">
        <v>0.13061871068622538</v>
      </c>
      <c r="E141" s="90">
        <v>0.25067900440598706</v>
      </c>
      <c r="F141" s="90">
        <v>5.6253199727764342E-3</v>
      </c>
      <c r="G141" s="120">
        <v>9.1546922620046781E-2</v>
      </c>
      <c r="H141" s="120">
        <v>3.1719274797341623E-3</v>
      </c>
      <c r="J141" s="110">
        <v>1448</v>
      </c>
      <c r="K141" s="110">
        <v>64</v>
      </c>
      <c r="L141" s="110">
        <v>1441.9765180168938</v>
      </c>
      <c r="M141" s="110">
        <v>64.716862317978141</v>
      </c>
      <c r="N141" s="110">
        <v>1458.0048195950596</v>
      </c>
      <c r="O141" s="110">
        <v>131.76003168559345</v>
      </c>
      <c r="P141" s="110" t="s">
        <v>236</v>
      </c>
      <c r="Q141" s="90">
        <v>98.900668820654687</v>
      </c>
      <c r="S141" s="81" t="s">
        <v>763</v>
      </c>
      <c r="T141" s="81" t="s">
        <v>764</v>
      </c>
      <c r="U141" s="81" t="s">
        <v>765</v>
      </c>
    </row>
    <row r="142" spans="1:21">
      <c r="A142" s="90" t="s">
        <v>883</v>
      </c>
      <c r="B142" s="90"/>
      <c r="C142" s="90">
        <v>3.2587262850549816</v>
      </c>
      <c r="D142" s="90">
        <v>5.2094547739349413E-2</v>
      </c>
      <c r="E142" s="90">
        <v>0.25494704369529581</v>
      </c>
      <c r="F142" s="90">
        <v>3.0691494439261547E-3</v>
      </c>
      <c r="G142" s="120">
        <v>9.2703606179956016E-2</v>
      </c>
      <c r="H142" s="120">
        <v>9.750858962283759E-4</v>
      </c>
      <c r="J142" s="110">
        <v>1471</v>
      </c>
      <c r="K142" s="110">
        <v>24</v>
      </c>
      <c r="L142" s="110">
        <v>1463.9379560659577</v>
      </c>
      <c r="M142" s="110">
        <v>35.246883420795115</v>
      </c>
      <c r="N142" s="110">
        <v>1481.8399229616032</v>
      </c>
      <c r="O142" s="110">
        <v>39.870801788505389</v>
      </c>
      <c r="P142" s="110" t="s">
        <v>236</v>
      </c>
      <c r="Q142" s="90">
        <v>98.79190952961595</v>
      </c>
      <c r="S142" s="81" t="s">
        <v>763</v>
      </c>
      <c r="T142" s="81" t="s">
        <v>764</v>
      </c>
      <c r="U142" s="81" t="s">
        <v>765</v>
      </c>
    </row>
    <row r="143" spans="1:21">
      <c r="A143" s="90" t="s">
        <v>884</v>
      </c>
      <c r="B143" s="90"/>
      <c r="C143" s="90">
        <v>3.2418776654242438</v>
      </c>
      <c r="D143" s="90">
        <v>0.10675987511524981</v>
      </c>
      <c r="E143" s="90">
        <v>0.2551085320792435</v>
      </c>
      <c r="F143" s="90">
        <v>4.7660181923988377E-3</v>
      </c>
      <c r="G143" s="120">
        <v>9.2165920278571151E-2</v>
      </c>
      <c r="H143" s="120">
        <v>2.4994717425871425E-3</v>
      </c>
      <c r="J143" s="110">
        <v>1467</v>
      </c>
      <c r="K143" s="110">
        <v>52</v>
      </c>
      <c r="L143" s="110">
        <v>1464.7674365125338</v>
      </c>
      <c r="M143" s="110">
        <v>54.73049602185494</v>
      </c>
      <c r="N143" s="110">
        <v>1470.8068757407996</v>
      </c>
      <c r="O143" s="110">
        <v>102.95119973994126</v>
      </c>
      <c r="P143" s="110" t="s">
        <v>236</v>
      </c>
      <c r="Q143" s="90">
        <v>99.589379181734927</v>
      </c>
      <c r="S143" s="81" t="s">
        <v>763</v>
      </c>
      <c r="T143" s="81" t="s">
        <v>764</v>
      </c>
      <c r="U143" s="81" t="s">
        <v>765</v>
      </c>
    </row>
    <row r="144" spans="1:21">
      <c r="A144" s="90" t="s">
        <v>885</v>
      </c>
      <c r="B144" s="90"/>
      <c r="C144" s="90">
        <v>3.2816912551055726</v>
      </c>
      <c r="D144" s="90">
        <v>5.0077045042949346E-2</v>
      </c>
      <c r="E144" s="90">
        <v>0.25592442156168782</v>
      </c>
      <c r="F144" s="90">
        <v>2.671498037088531E-3</v>
      </c>
      <c r="G144" s="120">
        <v>9.3000378195390157E-2</v>
      </c>
      <c r="H144" s="120">
        <v>1.0351416334877495E-3</v>
      </c>
      <c r="J144" s="110">
        <v>1477</v>
      </c>
      <c r="K144" s="110">
        <v>24</v>
      </c>
      <c r="L144" s="110">
        <v>1468.9565983537832</v>
      </c>
      <c r="M144" s="110">
        <v>30.66776234267634</v>
      </c>
      <c r="N144" s="110">
        <v>1487.8952028199051</v>
      </c>
      <c r="O144" s="110">
        <v>42.157098420605138</v>
      </c>
      <c r="P144" s="110" t="s">
        <v>236</v>
      </c>
      <c r="Q144" s="90">
        <v>98.727154679292667</v>
      </c>
      <c r="S144" s="81" t="s">
        <v>763</v>
      </c>
      <c r="T144" s="81" t="s">
        <v>764</v>
      </c>
      <c r="U144" s="81" t="s">
        <v>765</v>
      </c>
    </row>
    <row r="145" spans="1:21">
      <c r="A145" s="90" t="s">
        <v>886</v>
      </c>
      <c r="B145" s="90"/>
      <c r="C145" s="90">
        <v>3.3306914142884256</v>
      </c>
      <c r="D145" s="90">
        <v>7.3698459198639252E-2</v>
      </c>
      <c r="E145" s="90">
        <v>0.25594431597113881</v>
      </c>
      <c r="F145" s="90">
        <v>3.202387183531353E-3</v>
      </c>
      <c r="G145" s="120">
        <v>9.4381664811231739E-2</v>
      </c>
      <c r="H145" s="120">
        <v>1.7224489542463229E-3</v>
      </c>
      <c r="J145" s="110">
        <v>1488</v>
      </c>
      <c r="K145" s="110">
        <v>34</v>
      </c>
      <c r="L145" s="110">
        <v>1469.058711653985</v>
      </c>
      <c r="M145" s="110">
        <v>36.761861830807753</v>
      </c>
      <c r="N145" s="110">
        <v>1515.7634310857159</v>
      </c>
      <c r="O145" s="110">
        <v>68.864746871705492</v>
      </c>
      <c r="P145" s="110" t="s">
        <v>236</v>
      </c>
      <c r="Q145" s="90">
        <v>96.918732931940639</v>
      </c>
      <c r="S145" s="81" t="s">
        <v>763</v>
      </c>
      <c r="T145" s="81" t="s">
        <v>764</v>
      </c>
      <c r="U145" s="81" t="s">
        <v>765</v>
      </c>
    </row>
    <row r="146" spans="1:21">
      <c r="A146" s="90" t="s">
        <v>887</v>
      </c>
      <c r="B146" s="90"/>
      <c r="C146" s="90">
        <v>3.2671922684796306</v>
      </c>
      <c r="D146" s="90">
        <v>4.1582886985332704E-2</v>
      </c>
      <c r="E146" s="90">
        <v>0.25875314709910135</v>
      </c>
      <c r="F146" s="90">
        <v>2.3489009363036654E-3</v>
      </c>
      <c r="G146" s="120">
        <v>9.1577287848917874E-2</v>
      </c>
      <c r="H146" s="120">
        <v>8.1694452371729436E-4</v>
      </c>
      <c r="J146" s="110">
        <v>1473</v>
      </c>
      <c r="K146" s="110">
        <v>19.8</v>
      </c>
      <c r="L146" s="110">
        <v>1483.4595663209955</v>
      </c>
      <c r="M146" s="110">
        <v>26.933002387526258</v>
      </c>
      <c r="N146" s="110">
        <v>1458.6353651542913</v>
      </c>
      <c r="O146" s="110">
        <v>33.921257714058086</v>
      </c>
      <c r="P146" s="110" t="s">
        <v>236</v>
      </c>
      <c r="Q146" s="90">
        <v>101.70187846529268</v>
      </c>
      <c r="S146" s="81" t="s">
        <v>763</v>
      </c>
      <c r="T146" s="81" t="s">
        <v>764</v>
      </c>
      <c r="U146" s="81" t="s">
        <v>765</v>
      </c>
    </row>
    <row r="147" spans="1:21">
      <c r="A147" s="90" t="s">
        <v>888</v>
      </c>
      <c r="B147" s="90"/>
      <c r="C147" s="90">
        <v>3.5512874609762246</v>
      </c>
      <c r="D147" s="90">
        <v>4.6476601494168643E-2</v>
      </c>
      <c r="E147" s="90">
        <v>0.2605882081048958</v>
      </c>
      <c r="F147" s="90">
        <v>2.6562669541184735E-3</v>
      </c>
      <c r="G147" s="120">
        <v>9.883933019858708E-2</v>
      </c>
      <c r="H147" s="120">
        <v>8.1127660166966623E-4</v>
      </c>
      <c r="J147" s="110">
        <v>1539</v>
      </c>
      <c r="K147" s="110">
        <v>20</v>
      </c>
      <c r="L147" s="110">
        <v>1492.8505647741581</v>
      </c>
      <c r="M147" s="110">
        <v>30.43429824768188</v>
      </c>
      <c r="N147" s="110">
        <v>1602.3365812369987</v>
      </c>
      <c r="O147" s="110">
        <v>30.621846762641415</v>
      </c>
      <c r="P147" s="110" t="s">
        <v>236</v>
      </c>
      <c r="Q147" s="90">
        <v>93.167102483654361</v>
      </c>
      <c r="S147" s="81" t="s">
        <v>763</v>
      </c>
      <c r="T147" s="81" t="s">
        <v>764</v>
      </c>
      <c r="U147" s="81" t="s">
        <v>765</v>
      </c>
    </row>
    <row r="148" spans="1:21">
      <c r="A148" s="90" t="s">
        <v>889</v>
      </c>
      <c r="B148" s="90"/>
      <c r="C148" s="90">
        <v>3.2554039909278147</v>
      </c>
      <c r="D148" s="90">
        <v>4.0704285091073378E-2</v>
      </c>
      <c r="E148" s="90">
        <v>0.26196897769693644</v>
      </c>
      <c r="F148" s="90">
        <v>2.3987076991295766E-3</v>
      </c>
      <c r="G148" s="120">
        <v>9.0126758501200249E-2</v>
      </c>
      <c r="H148" s="120">
        <v>7.6739866783577385E-4</v>
      </c>
      <c r="J148" s="110">
        <v>1470</v>
      </c>
      <c r="K148" s="110">
        <v>19.600000000000001</v>
      </c>
      <c r="L148" s="110">
        <v>1499.9076999855308</v>
      </c>
      <c r="M148" s="110">
        <v>27.467680941223922</v>
      </c>
      <c r="N148" s="110">
        <v>1428.2171555043524</v>
      </c>
      <c r="O148" s="110">
        <v>32.510842287218928</v>
      </c>
      <c r="P148" s="110" t="s">
        <v>236</v>
      </c>
      <c r="Q148" s="90">
        <v>105.01958292580949</v>
      </c>
      <c r="S148" s="81" t="s">
        <v>763</v>
      </c>
      <c r="T148" s="81" t="s">
        <v>764</v>
      </c>
      <c r="U148" s="81" t="s">
        <v>765</v>
      </c>
    </row>
    <row r="149" spans="1:21">
      <c r="A149" s="90" t="s">
        <v>890</v>
      </c>
      <c r="B149" s="90"/>
      <c r="C149" s="90">
        <v>3.4222004697953485</v>
      </c>
      <c r="D149" s="90">
        <v>5.363144821201403E-2</v>
      </c>
      <c r="E149" s="90">
        <v>0.26479501710579356</v>
      </c>
      <c r="F149" s="90">
        <v>3.063772501444008E-3</v>
      </c>
      <c r="G149" s="120">
        <v>9.3733398490413622E-2</v>
      </c>
      <c r="H149" s="120">
        <v>9.9077024687339193E-4</v>
      </c>
      <c r="J149" s="110">
        <v>1510</v>
      </c>
      <c r="K149" s="110">
        <v>24</v>
      </c>
      <c r="L149" s="110">
        <v>1514.3275889488382</v>
      </c>
      <c r="M149" s="110">
        <v>35.042617311381008</v>
      </c>
      <c r="N149" s="110">
        <v>1502.7483621748922</v>
      </c>
      <c r="O149" s="110">
        <v>39.954955775197504</v>
      </c>
      <c r="P149" s="110" t="s">
        <v>236</v>
      </c>
      <c r="Q149" s="90">
        <v>100.77053664242146</v>
      </c>
      <c r="S149" s="81" t="s">
        <v>763</v>
      </c>
      <c r="T149" s="81" t="s">
        <v>764</v>
      </c>
      <c r="U149" s="81" t="s">
        <v>765</v>
      </c>
    </row>
    <row r="150" spans="1:21">
      <c r="A150" s="90" t="s">
        <v>891</v>
      </c>
      <c r="B150" s="90"/>
      <c r="C150" s="90">
        <v>3.3975002673126644</v>
      </c>
      <c r="D150" s="90">
        <v>4.1811138146008522E-2</v>
      </c>
      <c r="E150" s="90">
        <v>0.26619880107855931</v>
      </c>
      <c r="F150" s="90">
        <v>2.5603926201214428E-3</v>
      </c>
      <c r="G150" s="120">
        <v>9.2566134806009309E-2</v>
      </c>
      <c r="H150" s="120">
        <v>7.1062756623851693E-4</v>
      </c>
      <c r="J150" s="110">
        <v>1504</v>
      </c>
      <c r="K150" s="110">
        <v>19.399999999999999</v>
      </c>
      <c r="L150" s="110">
        <v>1521.4784352081781</v>
      </c>
      <c r="M150" s="110">
        <v>29.268217147464121</v>
      </c>
      <c r="N150" s="110">
        <v>1479.0267354291723</v>
      </c>
      <c r="O150" s="110">
        <v>29.111385462022231</v>
      </c>
      <c r="P150" s="110" t="s">
        <v>236</v>
      </c>
      <c r="Q150" s="90">
        <v>102.87024559881857</v>
      </c>
      <c r="S150" s="81" t="s">
        <v>763</v>
      </c>
      <c r="T150" s="81" t="s">
        <v>764</v>
      </c>
      <c r="U150" s="81" t="s">
        <v>765</v>
      </c>
    </row>
    <row r="151" spans="1:21">
      <c r="A151" s="90" t="s">
        <v>892</v>
      </c>
      <c r="B151" s="90"/>
      <c r="C151" s="90">
        <v>3.525265877156107</v>
      </c>
      <c r="D151" s="90">
        <v>5.2255103229188964E-2</v>
      </c>
      <c r="E151" s="90">
        <v>0.26735112969245162</v>
      </c>
      <c r="F151" s="90">
        <v>3.101621029190098E-3</v>
      </c>
      <c r="G151" s="120">
        <v>9.5633175983653673E-2</v>
      </c>
      <c r="H151" s="120">
        <v>8.8237797809402705E-4</v>
      </c>
      <c r="J151" s="110">
        <v>1533</v>
      </c>
      <c r="K151" s="110">
        <v>24</v>
      </c>
      <c r="L151" s="110">
        <v>1527.3424507075845</v>
      </c>
      <c r="M151" s="110">
        <v>35.438320154763389</v>
      </c>
      <c r="N151" s="110">
        <v>1540.5762356984606</v>
      </c>
      <c r="O151" s="110">
        <v>34.702008102588557</v>
      </c>
      <c r="P151" s="110" t="s">
        <v>236</v>
      </c>
      <c r="Q151" s="90">
        <v>99.140984737774033</v>
      </c>
      <c r="S151" s="81" t="s">
        <v>763</v>
      </c>
      <c r="T151" s="81" t="s">
        <v>764</v>
      </c>
      <c r="U151" s="81" t="s">
        <v>765</v>
      </c>
    </row>
    <row r="152" spans="1:21">
      <c r="A152" s="90" t="s">
        <v>893</v>
      </c>
      <c r="B152" s="90"/>
      <c r="C152" s="90">
        <v>3.646207422261138</v>
      </c>
      <c r="D152" s="90">
        <v>7.8434523764817118E-2</v>
      </c>
      <c r="E152" s="90">
        <v>0.27188948552560005</v>
      </c>
      <c r="F152" s="90">
        <v>3.6562377234016829E-3</v>
      </c>
      <c r="G152" s="120">
        <v>9.7263004974148068E-2</v>
      </c>
      <c r="H152" s="120">
        <v>1.6330303896729098E-3</v>
      </c>
      <c r="J152" s="110">
        <v>1560</v>
      </c>
      <c r="K152" s="110">
        <v>34</v>
      </c>
      <c r="L152" s="110">
        <v>1550.3856805479722</v>
      </c>
      <c r="M152" s="110">
        <v>41.697666977324545</v>
      </c>
      <c r="N152" s="110">
        <v>1572.2886349022972</v>
      </c>
      <c r="O152" s="110">
        <v>62.88427406085578</v>
      </c>
      <c r="P152" s="110" t="s">
        <v>236</v>
      </c>
      <c r="Q152" s="90">
        <v>98.606938073066587</v>
      </c>
      <c r="S152" s="81" t="s">
        <v>763</v>
      </c>
      <c r="T152" s="81" t="s">
        <v>764</v>
      </c>
      <c r="U152" s="81" t="s">
        <v>765</v>
      </c>
    </row>
    <row r="153" spans="1:21">
      <c r="A153" s="90" t="s">
        <v>894</v>
      </c>
      <c r="B153" s="90"/>
      <c r="C153" s="90">
        <v>3.8926523715689401</v>
      </c>
      <c r="D153" s="90">
        <v>4.6192712746103502E-2</v>
      </c>
      <c r="E153" s="90">
        <v>0.28228966191886767</v>
      </c>
      <c r="F153" s="90">
        <v>2.5461029368164085E-3</v>
      </c>
      <c r="G153" s="120">
        <v>0.10001136919764544</v>
      </c>
      <c r="H153" s="120">
        <v>7.7123208133038498E-4</v>
      </c>
      <c r="J153" s="110">
        <v>1612</v>
      </c>
      <c r="K153" s="110">
        <v>19.2</v>
      </c>
      <c r="L153" s="110">
        <v>1602.8833412487072</v>
      </c>
      <c r="M153" s="110">
        <v>28.914314146583049</v>
      </c>
      <c r="N153" s="110">
        <v>1624.294621074195</v>
      </c>
      <c r="O153" s="110">
        <v>28.687469835207857</v>
      </c>
      <c r="P153" s="110" t="s">
        <v>236</v>
      </c>
      <c r="Q153" s="90">
        <v>98.681810581178439</v>
      </c>
      <c r="S153" s="81" t="s">
        <v>763</v>
      </c>
      <c r="T153" s="81" t="s">
        <v>764</v>
      </c>
      <c r="U153" s="81" t="s">
        <v>765</v>
      </c>
    </row>
    <row r="154" spans="1:21">
      <c r="A154" s="90" t="s">
        <v>895</v>
      </c>
      <c r="B154" s="90"/>
      <c r="C154" s="90">
        <v>4.0046627549636327</v>
      </c>
      <c r="D154" s="90">
        <v>6.0368260048935182E-2</v>
      </c>
      <c r="E154" s="90">
        <v>0.29330036189321435</v>
      </c>
      <c r="F154" s="90">
        <v>3.0755027872431035E-3</v>
      </c>
      <c r="G154" s="120">
        <v>9.9026647188728154E-2</v>
      </c>
      <c r="H154" s="120">
        <v>1.0724514680168849E-3</v>
      </c>
      <c r="J154" s="110">
        <v>1635</v>
      </c>
      <c r="K154" s="110">
        <v>24</v>
      </c>
      <c r="L154" s="110">
        <v>1658.0007816958928</v>
      </c>
      <c r="M154" s="110">
        <v>34.771085807343731</v>
      </c>
      <c r="N154" s="110">
        <v>1605.8675897798028</v>
      </c>
      <c r="O154" s="110">
        <v>40.384859471692089</v>
      </c>
      <c r="P154" s="110" t="s">
        <v>236</v>
      </c>
      <c r="Q154" s="90">
        <v>103.24641908510269</v>
      </c>
      <c r="S154" s="81" t="s">
        <v>763</v>
      </c>
      <c r="T154" s="81" t="s">
        <v>764</v>
      </c>
      <c r="U154" s="81" t="s">
        <v>765</v>
      </c>
    </row>
    <row r="155" spans="1:21">
      <c r="A155" s="90" t="s">
        <v>896</v>
      </c>
      <c r="B155" s="90"/>
      <c r="C155" s="90">
        <v>4.651224324005649</v>
      </c>
      <c r="D155" s="90">
        <v>0.10093425097888481</v>
      </c>
      <c r="E155" s="90">
        <v>0.31488258154549637</v>
      </c>
      <c r="F155" s="90">
        <v>5.5576574397374285E-3</v>
      </c>
      <c r="G155" s="120">
        <v>0.10713154633985733</v>
      </c>
      <c r="H155" s="120">
        <v>1.3525534545117404E-3</v>
      </c>
      <c r="J155" s="110">
        <v>1759</v>
      </c>
      <c r="K155" s="110">
        <v>36</v>
      </c>
      <c r="L155" s="110">
        <v>1764.6889285583406</v>
      </c>
      <c r="M155" s="110">
        <v>62.293293611145486</v>
      </c>
      <c r="N155" s="110">
        <v>1751.1842719902602</v>
      </c>
      <c r="O155" s="110">
        <v>46.216856123602483</v>
      </c>
      <c r="P155" s="110" t="s">
        <v>236</v>
      </c>
      <c r="Q155" s="90">
        <v>100.77117278770054</v>
      </c>
      <c r="S155" s="81" t="s">
        <v>763</v>
      </c>
      <c r="T155" s="81" t="s">
        <v>764</v>
      </c>
      <c r="U155" s="81" t="s">
        <v>765</v>
      </c>
    </row>
    <row r="156" spans="1:21">
      <c r="A156" s="90" t="s">
        <v>897</v>
      </c>
      <c r="B156" s="90"/>
      <c r="C156" s="90">
        <v>4.7318062287555067</v>
      </c>
      <c r="D156" s="90">
        <v>8.5162164028240769E-2</v>
      </c>
      <c r="E156" s="90">
        <v>0.32239985803876064</v>
      </c>
      <c r="F156" s="90">
        <v>3.5339467513283603E-3</v>
      </c>
      <c r="G156" s="120">
        <v>0.10644636488250077</v>
      </c>
      <c r="H156" s="120">
        <v>1.5194988922472513E-3</v>
      </c>
      <c r="J156" s="110">
        <v>1773</v>
      </c>
      <c r="K156" s="110">
        <v>30</v>
      </c>
      <c r="L156" s="110">
        <v>1801.4385829070889</v>
      </c>
      <c r="M156" s="110">
        <v>39.492498951514392</v>
      </c>
      <c r="N156" s="110">
        <v>1739.431711972408</v>
      </c>
      <c r="O156" s="110">
        <v>52.332332681004765</v>
      </c>
      <c r="P156" s="110" t="s">
        <v>236</v>
      </c>
      <c r="Q156" s="90">
        <v>103.56477753670299</v>
      </c>
      <c r="S156" s="81" t="s">
        <v>763</v>
      </c>
      <c r="T156" s="81" t="s">
        <v>764</v>
      </c>
      <c r="U156" s="81" t="s">
        <v>765</v>
      </c>
    </row>
    <row r="157" spans="1:21">
      <c r="A157" s="90" t="s">
        <v>898</v>
      </c>
      <c r="B157" s="90"/>
      <c r="C157" s="90">
        <v>5.0268712945722394</v>
      </c>
      <c r="D157" s="90">
        <v>6.7110832572535251E-2</v>
      </c>
      <c r="E157" s="90">
        <v>0.323580909933883</v>
      </c>
      <c r="F157" s="90">
        <v>3.0936726160166435E-3</v>
      </c>
      <c r="G157" s="120">
        <v>0.1126713762764561</v>
      </c>
      <c r="H157" s="120">
        <v>1.0498767495460005E-3</v>
      </c>
      <c r="J157" s="110">
        <v>1824</v>
      </c>
      <c r="K157" s="110">
        <v>22</v>
      </c>
      <c r="L157" s="110">
        <v>1807.193386784963</v>
      </c>
      <c r="M157" s="110">
        <v>34.556208483902161</v>
      </c>
      <c r="N157" s="110">
        <v>1842.9444368347897</v>
      </c>
      <c r="O157" s="110">
        <v>33.727641541580347</v>
      </c>
      <c r="P157" s="110" t="s">
        <v>236</v>
      </c>
      <c r="Q157" s="90">
        <v>98.06011243012685</v>
      </c>
      <c r="S157" s="81" t="s">
        <v>763</v>
      </c>
      <c r="T157" s="81" t="s">
        <v>764</v>
      </c>
      <c r="U157" s="81" t="s">
        <v>765</v>
      </c>
    </row>
    <row r="158" spans="1:21">
      <c r="A158" s="90" t="s">
        <v>899</v>
      </c>
      <c r="B158" s="90"/>
      <c r="C158" s="90">
        <v>4.7721246967966167</v>
      </c>
      <c r="D158" s="90">
        <v>5.4827500078029751E-2</v>
      </c>
      <c r="E158" s="90">
        <v>0.32530677517807072</v>
      </c>
      <c r="F158" s="90">
        <v>2.9027560152353497E-3</v>
      </c>
      <c r="G158" s="120">
        <v>0.10639406448124286</v>
      </c>
      <c r="H158" s="120">
        <v>7.6999825996959417E-4</v>
      </c>
      <c r="J158" s="110">
        <v>1780</v>
      </c>
      <c r="K158" s="110">
        <v>19.399999999999999</v>
      </c>
      <c r="L158" s="110">
        <v>1815.5936249856131</v>
      </c>
      <c r="M158" s="110">
        <v>32.401571183170454</v>
      </c>
      <c r="N158" s="110">
        <v>1738.5308133778224</v>
      </c>
      <c r="O158" s="110">
        <v>26.535166541002575</v>
      </c>
      <c r="P158" s="110" t="s">
        <v>236</v>
      </c>
      <c r="Q158" s="90">
        <v>104.43263996328393</v>
      </c>
      <c r="S158" s="81" t="s">
        <v>763</v>
      </c>
      <c r="T158" s="81" t="s">
        <v>764</v>
      </c>
      <c r="U158" s="81" t="s">
        <v>765</v>
      </c>
    </row>
    <row r="159" spans="1:21">
      <c r="A159" s="90" t="s">
        <v>900</v>
      </c>
      <c r="B159" s="90"/>
      <c r="C159" s="90">
        <v>5.3614603190024948</v>
      </c>
      <c r="D159" s="90">
        <v>5.4200961000199881E-2</v>
      </c>
      <c r="E159" s="90">
        <v>0.33799267644238512</v>
      </c>
      <c r="F159" s="90">
        <v>2.8635968152483705E-3</v>
      </c>
      <c r="G159" s="120">
        <v>0.11504679676115782</v>
      </c>
      <c r="H159" s="120">
        <v>6.3451540533622703E-4</v>
      </c>
      <c r="J159" s="110">
        <v>1879</v>
      </c>
      <c r="K159" s="110">
        <v>17.399999999999999</v>
      </c>
      <c r="L159" s="110">
        <v>1877.0055644166578</v>
      </c>
      <c r="M159" s="110">
        <v>31.805346867527419</v>
      </c>
      <c r="N159" s="110">
        <v>1880.6174155855729</v>
      </c>
      <c r="O159" s="110">
        <v>19.872546751474115</v>
      </c>
      <c r="P159" s="110" t="s">
        <v>236</v>
      </c>
      <c r="Q159" s="90">
        <v>99.807943330792213</v>
      </c>
      <c r="S159" s="81" t="s">
        <v>763</v>
      </c>
      <c r="T159" s="81" t="s">
        <v>764</v>
      </c>
      <c r="U159" s="81" t="s">
        <v>765</v>
      </c>
    </row>
    <row r="160" spans="1:21">
      <c r="A160" s="90" t="s">
        <v>901</v>
      </c>
      <c r="B160" s="90"/>
      <c r="C160" s="90">
        <v>5.3569482458768931</v>
      </c>
      <c r="D160" s="90">
        <v>6.6328579797654635E-2</v>
      </c>
      <c r="E160" s="90">
        <v>0.3386333089709474</v>
      </c>
      <c r="F160" s="90">
        <v>3.245572930950309E-3</v>
      </c>
      <c r="G160" s="120">
        <v>0.11473251179340824</v>
      </c>
      <c r="H160" s="120">
        <v>8.9938314854883753E-4</v>
      </c>
      <c r="J160" s="110">
        <v>1878</v>
      </c>
      <c r="K160" s="110">
        <v>22</v>
      </c>
      <c r="L160" s="110">
        <v>1880.0913767184218</v>
      </c>
      <c r="M160" s="110">
        <v>36.038827358911234</v>
      </c>
      <c r="N160" s="110">
        <v>1875.6876366404549</v>
      </c>
      <c r="O160" s="110">
        <v>28.261902806891115</v>
      </c>
      <c r="P160" s="110" t="s">
        <v>236</v>
      </c>
      <c r="Q160" s="90">
        <v>100.23478003436938</v>
      </c>
      <c r="S160" s="81" t="s">
        <v>763</v>
      </c>
      <c r="T160" s="81" t="s">
        <v>764</v>
      </c>
      <c r="U160" s="81" t="s">
        <v>765</v>
      </c>
    </row>
    <row r="161" spans="1:21">
      <c r="A161" s="90" t="s">
        <v>902</v>
      </c>
      <c r="B161" s="90"/>
      <c r="C161" s="90">
        <v>5.4575398928083922</v>
      </c>
      <c r="D161" s="90">
        <v>8.5503998091304087E-2</v>
      </c>
      <c r="E161" s="90">
        <v>0.34694289286087199</v>
      </c>
      <c r="F161" s="90">
        <v>4.2882342992926047E-3</v>
      </c>
      <c r="G161" s="120">
        <v>0.1140873910573109</v>
      </c>
      <c r="H161" s="120">
        <v>1.0983718231027985E-3</v>
      </c>
      <c r="J161" s="110">
        <v>1894</v>
      </c>
      <c r="K161" s="110">
        <v>28</v>
      </c>
      <c r="L161" s="110">
        <v>1919.9838886838181</v>
      </c>
      <c r="M161" s="110">
        <v>47.462224677101574</v>
      </c>
      <c r="N161" s="110">
        <v>1865.5167849316861</v>
      </c>
      <c r="O161" s="110">
        <v>34.752562255860816</v>
      </c>
      <c r="P161" s="110" t="s">
        <v>236</v>
      </c>
      <c r="Q161" s="90">
        <v>102.91967910404658</v>
      </c>
      <c r="S161" s="81" t="s">
        <v>763</v>
      </c>
      <c r="T161" s="81" t="s">
        <v>764</v>
      </c>
      <c r="U161" s="81" t="s">
        <v>765</v>
      </c>
    </row>
    <row r="162" spans="1:21">
      <c r="A162" s="90" t="s">
        <v>903</v>
      </c>
      <c r="B162" s="90"/>
      <c r="C162" s="90">
        <v>8.7712904584463374</v>
      </c>
      <c r="D162" s="90">
        <v>0.21996390991979431</v>
      </c>
      <c r="E162" s="90">
        <v>0.42010528475610803</v>
      </c>
      <c r="F162" s="90">
        <v>7.3775745443942914E-3</v>
      </c>
      <c r="G162" s="120">
        <v>0.15142726318301375</v>
      </c>
      <c r="H162" s="120">
        <v>2.7109039942245523E-3</v>
      </c>
      <c r="J162" s="110">
        <v>2315</v>
      </c>
      <c r="K162" s="110">
        <v>46</v>
      </c>
      <c r="L162" s="110">
        <v>2260.9573766901963</v>
      </c>
      <c r="M162" s="110">
        <v>79.410482055296569</v>
      </c>
      <c r="N162" s="110">
        <v>2362.1060510806888</v>
      </c>
      <c r="O162" s="110">
        <v>61.121702343145685</v>
      </c>
      <c r="P162" s="110" t="s">
        <v>236</v>
      </c>
      <c r="Q162" s="90">
        <v>95.717860578519918</v>
      </c>
      <c r="S162" s="81" t="s">
        <v>763</v>
      </c>
      <c r="T162" s="81" t="s">
        <v>764</v>
      </c>
      <c r="U162" s="81" t="s">
        <v>765</v>
      </c>
    </row>
    <row r="163" spans="1:21">
      <c r="A163" s="90" t="s">
        <v>904</v>
      </c>
      <c r="B163" s="90"/>
      <c r="C163" s="90">
        <v>10.281823562100394</v>
      </c>
      <c r="D163" s="90">
        <v>0.18268725156198379</v>
      </c>
      <c r="E163" s="90">
        <v>0.45552971001120424</v>
      </c>
      <c r="F163" s="90">
        <v>6.8019486164226607E-3</v>
      </c>
      <c r="G163" s="120">
        <v>0.16370131384809833</v>
      </c>
      <c r="H163" s="120">
        <v>1.5764523448559755E-3</v>
      </c>
      <c r="J163" s="110">
        <v>2460</v>
      </c>
      <c r="K163" s="110">
        <v>34</v>
      </c>
      <c r="L163" s="110">
        <v>2419.7898226100651</v>
      </c>
      <c r="M163" s="110">
        <v>72.264380013902212</v>
      </c>
      <c r="N163" s="110">
        <v>2494.2534365619385</v>
      </c>
      <c r="O163" s="110">
        <v>32.438970021271473</v>
      </c>
      <c r="P163" s="110" t="s">
        <v>236</v>
      </c>
      <c r="Q163" s="90">
        <v>97.01459310989209</v>
      </c>
      <c r="S163" s="81" t="s">
        <v>763</v>
      </c>
      <c r="T163" s="81" t="s">
        <v>764</v>
      </c>
      <c r="U163" s="81" t="s">
        <v>765</v>
      </c>
    </row>
    <row r="164" spans="1:21">
      <c r="A164" s="90"/>
      <c r="B164" s="90"/>
      <c r="C164" s="90"/>
      <c r="D164" s="90"/>
      <c r="E164" s="90"/>
      <c r="F164" s="90"/>
      <c r="G164" s="120"/>
      <c r="H164" s="120"/>
      <c r="J164" s="110"/>
      <c r="K164" s="110"/>
      <c r="L164" s="110"/>
      <c r="M164" s="110"/>
      <c r="N164" s="110"/>
      <c r="O164" s="110"/>
      <c r="P164" s="110"/>
      <c r="Q164" s="90"/>
    </row>
    <row r="165" spans="1:21">
      <c r="A165" s="114" t="s">
        <v>905</v>
      </c>
      <c r="B165" s="114"/>
      <c r="C165" s="114">
        <v>1.6022122255059219</v>
      </c>
      <c r="D165" s="114">
        <v>4.5405385764786602E-2</v>
      </c>
      <c r="E165" s="114">
        <v>0.14125977710514145</v>
      </c>
      <c r="F165" s="114">
        <v>2.3207090808190596E-3</v>
      </c>
      <c r="G165" s="121">
        <v>8.2262186718502203E-2</v>
      </c>
      <c r="H165" s="121">
        <v>1.8995412684538211E-3</v>
      </c>
      <c r="J165" s="115">
        <v>971.1</v>
      </c>
      <c r="K165" s="115">
        <v>36</v>
      </c>
      <c r="L165" s="115">
        <v>851.78223951463121</v>
      </c>
      <c r="M165" s="115">
        <v>27.987284400862222</v>
      </c>
      <c r="N165" s="115">
        <v>1251.7658332020371</v>
      </c>
      <c r="O165" s="115">
        <v>90.366764651966022</v>
      </c>
      <c r="P165" s="115" t="s">
        <v>787</v>
      </c>
      <c r="Q165" s="114">
        <v>68.046452213490966</v>
      </c>
      <c r="S165" s="116" t="s">
        <v>763</v>
      </c>
      <c r="T165" s="116" t="s">
        <v>764</v>
      </c>
      <c r="U165" s="116" t="s">
        <v>765</v>
      </c>
    </row>
    <row r="166" spans="1:21">
      <c r="A166" s="114" t="s">
        <v>906</v>
      </c>
      <c r="B166" s="114"/>
      <c r="C166" s="114">
        <v>2.2351613502795162</v>
      </c>
      <c r="D166" s="114">
        <v>2.6904590190678979E-2</v>
      </c>
      <c r="E166" s="114">
        <v>0.16193501675434985</v>
      </c>
      <c r="F166" s="114">
        <v>1.6607598008829794E-3</v>
      </c>
      <c r="G166" s="121">
        <v>0.10010755026329297</v>
      </c>
      <c r="H166" s="121">
        <v>6.3082945396820034E-4</v>
      </c>
      <c r="J166" s="115">
        <v>1192</v>
      </c>
      <c r="K166" s="115">
        <v>17</v>
      </c>
      <c r="L166" s="115">
        <v>967.52124574772165</v>
      </c>
      <c r="M166" s="115">
        <v>19.845249330792154</v>
      </c>
      <c r="N166" s="115">
        <v>1626.0823754910091</v>
      </c>
      <c r="O166" s="115">
        <v>23.436965924513835</v>
      </c>
      <c r="P166" s="115" t="s">
        <v>787</v>
      </c>
      <c r="Q166" s="114">
        <v>59.500137282748092</v>
      </c>
      <c r="S166" s="116" t="s">
        <v>763</v>
      </c>
      <c r="T166" s="116" t="s">
        <v>764</v>
      </c>
      <c r="U166" s="116" t="s">
        <v>765</v>
      </c>
    </row>
    <row r="167" spans="1:21">
      <c r="A167" s="114" t="s">
        <v>907</v>
      </c>
      <c r="B167" s="114"/>
      <c r="C167" s="114">
        <v>1.9028246253290937</v>
      </c>
      <c r="D167" s="114">
        <v>4.1527295223174214E-2</v>
      </c>
      <c r="E167" s="114">
        <v>0.16837569522446236</v>
      </c>
      <c r="F167" s="114">
        <v>2.1255554553113081E-3</v>
      </c>
      <c r="G167" s="121">
        <v>8.1963045388444025E-2</v>
      </c>
      <c r="H167" s="121">
        <v>1.4591394075711126E-3</v>
      </c>
      <c r="J167" s="115">
        <v>1082</v>
      </c>
      <c r="K167" s="115">
        <v>30</v>
      </c>
      <c r="L167" s="115">
        <v>1003.1554524145924</v>
      </c>
      <c r="M167" s="115">
        <v>25.327438637299668</v>
      </c>
      <c r="N167" s="115">
        <v>1244.6337120099972</v>
      </c>
      <c r="O167" s="115">
        <v>69.740012605884687</v>
      </c>
      <c r="P167" s="115" t="s">
        <v>787</v>
      </c>
      <c r="Q167" s="114">
        <v>80.598447779030977</v>
      </c>
      <c r="S167" s="116" t="s">
        <v>763</v>
      </c>
      <c r="T167" s="116" t="s">
        <v>764</v>
      </c>
      <c r="U167" s="116" t="s">
        <v>765</v>
      </c>
    </row>
    <row r="168" spans="1:21">
      <c r="A168" s="114" t="s">
        <v>908</v>
      </c>
      <c r="B168" s="114"/>
      <c r="C168" s="114">
        <v>2.0946214542170476</v>
      </c>
      <c r="D168" s="114">
        <v>3.7645918158887896E-2</v>
      </c>
      <c r="E168" s="114">
        <v>0.17849874410220873</v>
      </c>
      <c r="F168" s="114">
        <v>2.2464439894374047E-3</v>
      </c>
      <c r="G168" s="121">
        <v>8.5107749756264048E-2</v>
      </c>
      <c r="H168" s="121">
        <v>1.0919991112082925E-3</v>
      </c>
      <c r="J168" s="115">
        <v>1147</v>
      </c>
      <c r="K168" s="115">
        <v>24</v>
      </c>
      <c r="L168" s="115">
        <v>1058.7679466149716</v>
      </c>
      <c r="M168" s="115">
        <v>26.649631646934999</v>
      </c>
      <c r="N168" s="115">
        <v>1317.9947864560802</v>
      </c>
      <c r="O168" s="115">
        <v>49.743752296740709</v>
      </c>
      <c r="P168" s="115" t="s">
        <v>787</v>
      </c>
      <c r="Q168" s="114">
        <v>80.331724942695985</v>
      </c>
      <c r="S168" s="116" t="s">
        <v>763</v>
      </c>
      <c r="T168" s="116" t="s">
        <v>764</v>
      </c>
      <c r="U168" s="116" t="s">
        <v>765</v>
      </c>
    </row>
    <row r="169" spans="1:21">
      <c r="A169" s="114" t="s">
        <v>909</v>
      </c>
      <c r="B169" s="114"/>
      <c r="C169" s="114">
        <v>2.6907805878629243</v>
      </c>
      <c r="D169" s="114">
        <v>5.3468226710802286E-2</v>
      </c>
      <c r="E169" s="114">
        <v>0.19186857792087003</v>
      </c>
      <c r="F169" s="114">
        <v>2.4869244824389444E-3</v>
      </c>
      <c r="G169" s="121">
        <v>0.10171222492010727</v>
      </c>
      <c r="H169" s="121">
        <v>1.531940817931549E-3</v>
      </c>
      <c r="J169" s="115">
        <v>1326</v>
      </c>
      <c r="K169" s="115">
        <v>30</v>
      </c>
      <c r="L169" s="115">
        <v>1131.4895029344964</v>
      </c>
      <c r="M169" s="115">
        <v>29.331837208185121</v>
      </c>
      <c r="N169" s="115">
        <v>1655.5987589226463</v>
      </c>
      <c r="O169" s="115">
        <v>55.805473834160324</v>
      </c>
      <c r="P169" s="115" t="s">
        <v>787</v>
      </c>
      <c r="Q169" s="114">
        <v>68.343220048726934</v>
      </c>
      <c r="S169" s="116" t="s">
        <v>763</v>
      </c>
      <c r="T169" s="116" t="s">
        <v>764</v>
      </c>
      <c r="U169" s="116" t="s">
        <v>765</v>
      </c>
    </row>
    <row r="170" spans="1:21">
      <c r="A170" s="114" t="s">
        <v>910</v>
      </c>
      <c r="B170" s="114"/>
      <c r="C170" s="114">
        <v>2.5618512634316053</v>
      </c>
      <c r="D170" s="114">
        <v>8.3081354077763708E-2</v>
      </c>
      <c r="E170" s="114">
        <v>0.19618586855968301</v>
      </c>
      <c r="F170" s="114">
        <v>4.8735945091918486E-3</v>
      </c>
      <c r="G170" s="121">
        <v>9.4707618372030858E-2</v>
      </c>
      <c r="H170" s="121">
        <v>1.9743913426045387E-3</v>
      </c>
      <c r="J170" s="115">
        <v>1290</v>
      </c>
      <c r="K170" s="115">
        <v>48</v>
      </c>
      <c r="L170" s="115">
        <v>1154.7980786366427</v>
      </c>
      <c r="M170" s="115">
        <v>57.374342164269621</v>
      </c>
      <c r="N170" s="115">
        <v>1522.2653210194567</v>
      </c>
      <c r="O170" s="115">
        <v>78.597905038031186</v>
      </c>
      <c r="P170" s="115" t="s">
        <v>787</v>
      </c>
      <c r="Q170" s="114">
        <v>75.860499657397284</v>
      </c>
      <c r="S170" s="116" t="s">
        <v>763</v>
      </c>
      <c r="T170" s="116" t="s">
        <v>764</v>
      </c>
      <c r="U170" s="116" t="s">
        <v>765</v>
      </c>
    </row>
    <row r="171" spans="1:21">
      <c r="A171" s="114" t="s">
        <v>911</v>
      </c>
      <c r="B171" s="114"/>
      <c r="C171" s="114">
        <v>3.0520819907781647</v>
      </c>
      <c r="D171" s="114">
        <v>5.8727992380862036E-2</v>
      </c>
      <c r="E171" s="114">
        <v>0.20602784647262948</v>
      </c>
      <c r="F171" s="114">
        <v>2.8821069049058635E-3</v>
      </c>
      <c r="G171" s="121">
        <v>0.10744074188248912</v>
      </c>
      <c r="H171" s="121">
        <v>1.4195299490762227E-3</v>
      </c>
      <c r="J171" s="115">
        <v>1421</v>
      </c>
      <c r="K171" s="115">
        <v>30</v>
      </c>
      <c r="L171" s="115">
        <v>1207.620873376711</v>
      </c>
      <c r="M171" s="115">
        <v>33.786621733483464</v>
      </c>
      <c r="N171" s="115">
        <v>1756.4575488824391</v>
      </c>
      <c r="O171" s="115">
        <v>48.334104906328228</v>
      </c>
      <c r="P171" s="115" t="s">
        <v>787</v>
      </c>
      <c r="Q171" s="114">
        <v>68.753205800223867</v>
      </c>
      <c r="S171" s="116" t="s">
        <v>763</v>
      </c>
      <c r="T171" s="116" t="s">
        <v>764</v>
      </c>
      <c r="U171" s="116" t="s">
        <v>765</v>
      </c>
    </row>
    <row r="172" spans="1:21">
      <c r="A172" s="114" t="s">
        <v>912</v>
      </c>
      <c r="B172" s="114"/>
      <c r="C172" s="114">
        <v>3.181279610818136</v>
      </c>
      <c r="D172" s="114">
        <v>6.7829470672550574E-2</v>
      </c>
      <c r="E172" s="114">
        <v>0.23042683456637655</v>
      </c>
      <c r="F172" s="114">
        <v>3.1112563206619663E-3</v>
      </c>
      <c r="G172" s="121">
        <v>0.10013076021755367</v>
      </c>
      <c r="H172" s="121">
        <v>1.6522971760582095E-3</v>
      </c>
      <c r="J172" s="115">
        <v>1453</v>
      </c>
      <c r="K172" s="115">
        <v>34</v>
      </c>
      <c r="L172" s="115">
        <v>1336.7357238322984</v>
      </c>
      <c r="M172" s="115">
        <v>36.09759668533632</v>
      </c>
      <c r="N172" s="115">
        <v>1626.5134688055464</v>
      </c>
      <c r="O172" s="115">
        <v>61.369521203382291</v>
      </c>
      <c r="P172" s="115" t="s">
        <v>787</v>
      </c>
      <c r="Q172" s="114">
        <v>82.184116484073726</v>
      </c>
      <c r="S172" s="116" t="s">
        <v>763</v>
      </c>
      <c r="T172" s="116" t="s">
        <v>764</v>
      </c>
      <c r="U172" s="116" t="s">
        <v>765</v>
      </c>
    </row>
    <row r="173" spans="1:21">
      <c r="A173" s="114" t="s">
        <v>913</v>
      </c>
      <c r="B173" s="114"/>
      <c r="C173" s="114">
        <v>3.9269018899672412</v>
      </c>
      <c r="D173" s="114">
        <v>6.3830250968547303E-2</v>
      </c>
      <c r="E173" s="114">
        <v>0.25719790028441519</v>
      </c>
      <c r="F173" s="114">
        <v>3.4311827443405086E-3</v>
      </c>
      <c r="G173" s="121">
        <v>0.11073409419003344</v>
      </c>
      <c r="H173" s="121">
        <v>1.0283364361962273E-3</v>
      </c>
      <c r="J173" s="115">
        <v>1619</v>
      </c>
      <c r="K173" s="115">
        <v>26</v>
      </c>
      <c r="L173" s="115">
        <v>1475.4898036260477</v>
      </c>
      <c r="M173" s="115">
        <v>39.367935337369708</v>
      </c>
      <c r="N173" s="115">
        <v>1811.4957548665059</v>
      </c>
      <c r="O173" s="115">
        <v>33.742764942060965</v>
      </c>
      <c r="P173" s="115" t="s">
        <v>787</v>
      </c>
      <c r="Q173" s="114">
        <v>81.451463502589363</v>
      </c>
      <c r="S173" s="116" t="s">
        <v>763</v>
      </c>
      <c r="T173" s="116" t="s">
        <v>764</v>
      </c>
      <c r="U173" s="116" t="s">
        <v>765</v>
      </c>
    </row>
    <row r="174" spans="1:21">
      <c r="A174" s="114" t="s">
        <v>914</v>
      </c>
      <c r="B174" s="114"/>
      <c r="C174" s="114">
        <v>4.7279832649437701</v>
      </c>
      <c r="D174" s="114">
        <v>9.9973473403974597E-2</v>
      </c>
      <c r="E174" s="114">
        <v>0.3047108215780634</v>
      </c>
      <c r="F174" s="114">
        <v>4.3103006057943326E-3</v>
      </c>
      <c r="G174" s="121">
        <v>0.11253478298782445</v>
      </c>
      <c r="H174" s="121">
        <v>1.768683716758623E-3</v>
      </c>
      <c r="J174" s="115">
        <v>1772</v>
      </c>
      <c r="K174" s="115">
        <v>36</v>
      </c>
      <c r="L174" s="115">
        <v>1714.6264210081404</v>
      </c>
      <c r="M174" s="115">
        <v>48.508650023701122</v>
      </c>
      <c r="N174" s="115">
        <v>1840.7487606306333</v>
      </c>
      <c r="O174" s="115">
        <v>56.903692557229355</v>
      </c>
      <c r="P174" s="115" t="s">
        <v>787</v>
      </c>
      <c r="Q174" s="114">
        <v>93.148313212538355</v>
      </c>
      <c r="S174" s="116" t="s">
        <v>763</v>
      </c>
      <c r="T174" s="116" t="s">
        <v>764</v>
      </c>
      <c r="U174" s="116" t="s">
        <v>765</v>
      </c>
    </row>
    <row r="175" spans="1:21">
      <c r="A175" s="114" t="s">
        <v>915</v>
      </c>
      <c r="B175" s="114"/>
      <c r="C175" s="114">
        <v>10.610352278795887</v>
      </c>
      <c r="D175" s="114">
        <v>0.22441382707008706</v>
      </c>
      <c r="E175" s="114">
        <v>0.44921974449665053</v>
      </c>
      <c r="F175" s="114">
        <v>7.8093978286771695E-3</v>
      </c>
      <c r="G175" s="121">
        <v>0.17130486308526374</v>
      </c>
      <c r="H175" s="121">
        <v>2.0636794940216696E-3</v>
      </c>
      <c r="J175" s="115">
        <v>2490</v>
      </c>
      <c r="K175" s="115">
        <v>40</v>
      </c>
      <c r="L175" s="115">
        <v>2391.7827839299393</v>
      </c>
      <c r="M175" s="115">
        <v>83.159226673880866</v>
      </c>
      <c r="N175" s="115">
        <v>2570.4328138462347</v>
      </c>
      <c r="O175" s="115">
        <v>40.276128190002474</v>
      </c>
      <c r="P175" s="115" t="s">
        <v>787</v>
      </c>
      <c r="Q175" s="114">
        <v>93.049807450560252</v>
      </c>
      <c r="S175" s="116" t="s">
        <v>763</v>
      </c>
      <c r="T175" s="116" t="s">
        <v>764</v>
      </c>
      <c r="U175" s="116" t="s">
        <v>765</v>
      </c>
    </row>
    <row r="176" spans="1:21">
      <c r="A176" s="114"/>
      <c r="B176" s="114"/>
      <c r="C176" s="114"/>
      <c r="D176" s="114"/>
      <c r="E176" s="114"/>
      <c r="F176" s="114"/>
      <c r="G176" s="121"/>
      <c r="H176" s="121"/>
      <c r="J176" s="115"/>
      <c r="K176" s="115"/>
      <c r="L176" s="115"/>
      <c r="M176" s="115"/>
      <c r="N176" s="115"/>
      <c r="O176" s="115"/>
      <c r="P176" s="115"/>
      <c r="Q176" s="114"/>
      <c r="S176" s="116"/>
      <c r="T176" s="116"/>
      <c r="U176" s="116"/>
    </row>
    <row r="177" spans="1:21">
      <c r="A177" s="85" t="s">
        <v>916</v>
      </c>
    </row>
    <row r="178" spans="1:21">
      <c r="A178" s="81" t="s">
        <v>917</v>
      </c>
      <c r="C178" s="81">
        <v>0.88875931924072848</v>
      </c>
      <c r="D178" s="81">
        <v>0.24984167824999345</v>
      </c>
      <c r="E178" s="81">
        <v>0.10459110077488323</v>
      </c>
      <c r="F178" s="81">
        <v>8.5943431116106816E-3</v>
      </c>
      <c r="G178" s="81">
        <v>6.1629431147161462E-2</v>
      </c>
      <c r="H178" s="81">
        <v>1.021086472490372E-3</v>
      </c>
      <c r="J178" s="123">
        <v>645.70000000000005</v>
      </c>
      <c r="K178" s="123">
        <v>17.84</v>
      </c>
      <c r="L178" s="123">
        <v>641.26</v>
      </c>
      <c r="M178" s="123">
        <v>10.5</v>
      </c>
      <c r="N178" s="123">
        <v>673.1</v>
      </c>
      <c r="O178" s="123">
        <v>70.400000000000006</v>
      </c>
      <c r="P178" s="81" t="s">
        <v>236</v>
      </c>
      <c r="Q178" s="124">
        <v>95.269647897786356</v>
      </c>
      <c r="S178" s="81" t="s">
        <v>763</v>
      </c>
      <c r="T178" s="81" t="s">
        <v>764</v>
      </c>
      <c r="U178" s="81" t="s">
        <v>765</v>
      </c>
    </row>
    <row r="179" spans="1:21">
      <c r="A179" s="81" t="s">
        <v>918</v>
      </c>
      <c r="C179" s="81">
        <v>0.92687335794149106</v>
      </c>
      <c r="D179" s="81">
        <v>0.18158580078120151</v>
      </c>
      <c r="E179" s="81">
        <v>0.10617879767472688</v>
      </c>
      <c r="F179" s="81">
        <v>8.048085047880774E-3</v>
      </c>
      <c r="G179" s="81">
        <v>6.3311313090372731E-2</v>
      </c>
      <c r="H179" s="81">
        <v>7.2412463453094551E-4</v>
      </c>
      <c r="J179" s="123">
        <v>665.99</v>
      </c>
      <c r="K179" s="123">
        <v>13.66</v>
      </c>
      <c r="L179" s="123">
        <v>650.52</v>
      </c>
      <c r="M179" s="123">
        <v>9.9600000000000009</v>
      </c>
      <c r="N179" s="123">
        <v>707.3</v>
      </c>
      <c r="O179" s="123">
        <v>48.8</v>
      </c>
      <c r="P179" s="81" t="s">
        <v>236</v>
      </c>
      <c r="Q179" s="124">
        <v>91.972288986285875</v>
      </c>
      <c r="S179" s="81" t="s">
        <v>763</v>
      </c>
      <c r="T179" s="81" t="s">
        <v>764</v>
      </c>
      <c r="U179" s="81" t="s">
        <v>765</v>
      </c>
    </row>
    <row r="180" spans="1:21">
      <c r="A180" s="81" t="s">
        <v>919</v>
      </c>
      <c r="C180" s="81">
        <v>0.92059775848924708</v>
      </c>
      <c r="D180" s="81">
        <v>0.14838581103126045</v>
      </c>
      <c r="E180" s="81">
        <v>0.10743691392179269</v>
      </c>
      <c r="F180" s="81">
        <v>7.6301021730319236E-3</v>
      </c>
      <c r="G180" s="81">
        <v>6.214627657165369E-2</v>
      </c>
      <c r="H180" s="81">
        <v>5.5883454685646096E-4</v>
      </c>
      <c r="J180" s="123">
        <v>662.68</v>
      </c>
      <c r="K180" s="123">
        <v>11.48</v>
      </c>
      <c r="L180" s="123">
        <v>657.85</v>
      </c>
      <c r="M180" s="123">
        <v>9.5399999999999991</v>
      </c>
      <c r="N180" s="123">
        <v>673.1</v>
      </c>
      <c r="O180" s="123">
        <v>38.6</v>
      </c>
      <c r="P180" s="81" t="s">
        <v>236</v>
      </c>
      <c r="Q180" s="124">
        <v>97.73436339325508</v>
      </c>
      <c r="S180" s="81" t="s">
        <v>763</v>
      </c>
      <c r="T180" s="81" t="s">
        <v>764</v>
      </c>
      <c r="U180" s="81" t="s">
        <v>765</v>
      </c>
    </row>
    <row r="181" spans="1:21">
      <c r="A181" s="81" t="s">
        <v>920</v>
      </c>
      <c r="C181" s="81">
        <v>0.92296034909118607</v>
      </c>
      <c r="D181" s="81">
        <v>0.18561109704715367</v>
      </c>
      <c r="E181" s="81">
        <v>0.10758001995152146</v>
      </c>
      <c r="F181" s="81">
        <v>7.8653048038119493E-3</v>
      </c>
      <c r="G181" s="81">
        <v>6.2222885731609834E-2</v>
      </c>
      <c r="H181" s="81">
        <v>7.2533567558102409E-4</v>
      </c>
      <c r="J181" s="123">
        <v>663.92</v>
      </c>
      <c r="K181" s="123">
        <v>13.7</v>
      </c>
      <c r="L181" s="123">
        <v>658.68</v>
      </c>
      <c r="M181" s="123">
        <v>9.84</v>
      </c>
      <c r="N181" s="123">
        <v>673.1</v>
      </c>
      <c r="O181" s="123">
        <v>50</v>
      </c>
      <c r="P181" s="81" t="s">
        <v>236</v>
      </c>
      <c r="Q181" s="124">
        <v>97.85767345119595</v>
      </c>
      <c r="S181" s="81" t="s">
        <v>763</v>
      </c>
      <c r="T181" s="81" t="s">
        <v>764</v>
      </c>
      <c r="U181" s="81" t="s">
        <v>765</v>
      </c>
    </row>
    <row r="182" spans="1:21">
      <c r="A182" s="81" t="s">
        <v>921</v>
      </c>
      <c r="C182" s="81">
        <v>0.92022911590397993</v>
      </c>
      <c r="D182" s="81">
        <v>0.27406633562050764</v>
      </c>
      <c r="E182" s="81">
        <v>0.10786574628228135</v>
      </c>
      <c r="F182" s="81">
        <v>8.8302290908143337E-3</v>
      </c>
      <c r="G182" s="81">
        <v>6.1874420273603264E-2</v>
      </c>
      <c r="H182" s="81">
        <v>1.0962832672589587E-3</v>
      </c>
      <c r="J182" s="123">
        <v>662.48</v>
      </c>
      <c r="K182" s="123">
        <v>19.260000000000002</v>
      </c>
      <c r="L182" s="123">
        <v>660.34</v>
      </c>
      <c r="M182" s="123">
        <v>11.08</v>
      </c>
      <c r="N182" s="123">
        <v>673.1</v>
      </c>
      <c r="O182" s="123">
        <v>75.599999999999994</v>
      </c>
      <c r="P182" s="81" t="s">
        <v>236</v>
      </c>
      <c r="Q182" s="124">
        <v>98.104293567077704</v>
      </c>
      <c r="S182" s="81" t="s">
        <v>763</v>
      </c>
      <c r="T182" s="81" t="s">
        <v>764</v>
      </c>
      <c r="U182" s="81" t="s">
        <v>765</v>
      </c>
    </row>
    <row r="183" spans="1:21">
      <c r="A183" s="81" t="s">
        <v>922</v>
      </c>
      <c r="C183" s="81">
        <v>0.91845869189006335</v>
      </c>
      <c r="D183" s="81">
        <v>0.17716987744820967</v>
      </c>
      <c r="E183" s="81">
        <v>0.10791179651029636</v>
      </c>
      <c r="F183" s="81">
        <v>8.2031452003905221E-3</v>
      </c>
      <c r="G183" s="81">
        <v>6.1729026936726029E-2</v>
      </c>
      <c r="H183" s="81">
        <v>6.7555574906284668E-4</v>
      </c>
      <c r="J183" s="123">
        <v>661.54</v>
      </c>
      <c r="K183" s="123">
        <v>13.3</v>
      </c>
      <c r="L183" s="123">
        <v>660.61</v>
      </c>
      <c r="M183" s="123">
        <v>10.3</v>
      </c>
      <c r="N183" s="123">
        <v>673.1</v>
      </c>
      <c r="O183" s="123">
        <v>46.6</v>
      </c>
      <c r="P183" s="81" t="s">
        <v>236</v>
      </c>
      <c r="Q183" s="124">
        <v>98.144406477492197</v>
      </c>
      <c r="S183" s="81" t="s">
        <v>763</v>
      </c>
      <c r="T183" s="81" t="s">
        <v>764</v>
      </c>
      <c r="U183" s="81" t="s">
        <v>765</v>
      </c>
    </row>
    <row r="184" spans="1:21">
      <c r="A184" s="81" t="s">
        <v>923</v>
      </c>
      <c r="C184" s="81">
        <v>0.93732172223037136</v>
      </c>
      <c r="D184" s="81">
        <v>0.20955637976368044</v>
      </c>
      <c r="E184" s="81">
        <v>0.10826072064398087</v>
      </c>
      <c r="F184" s="81">
        <v>8.4547974856787698E-3</v>
      </c>
      <c r="G184" s="81">
        <v>6.2793760672492122E-2</v>
      </c>
      <c r="H184" s="81">
        <v>8.2601297073218961E-4</v>
      </c>
      <c r="J184" s="123">
        <v>671.48</v>
      </c>
      <c r="K184" s="123">
        <v>15.36</v>
      </c>
      <c r="L184" s="123">
        <v>662.64</v>
      </c>
      <c r="M184" s="123">
        <v>10.64</v>
      </c>
      <c r="N184" s="123">
        <v>707.3</v>
      </c>
      <c r="O184" s="123">
        <v>55.8</v>
      </c>
      <c r="P184" s="81" t="s">
        <v>236</v>
      </c>
      <c r="Q184" s="124">
        <v>93.685847589424583</v>
      </c>
      <c r="S184" s="81" t="s">
        <v>763</v>
      </c>
      <c r="T184" s="81" t="s">
        <v>764</v>
      </c>
      <c r="U184" s="81" t="s">
        <v>765</v>
      </c>
    </row>
    <row r="185" spans="1:21">
      <c r="A185" s="81" t="s">
        <v>924</v>
      </c>
      <c r="C185" s="81">
        <v>0.9523376865148877</v>
      </c>
      <c r="D185" s="81">
        <v>0.16693898853860087</v>
      </c>
      <c r="E185" s="81">
        <v>0.10888119314309248</v>
      </c>
      <c r="F185" s="81">
        <v>7.5366917723210403E-3</v>
      </c>
      <c r="G185" s="81">
        <v>6.3436151085969436E-2</v>
      </c>
      <c r="H185" s="81">
        <v>6.4808263394898599E-4</v>
      </c>
      <c r="J185" s="123">
        <v>679.32</v>
      </c>
      <c r="K185" s="123">
        <v>12.58</v>
      </c>
      <c r="L185" s="123">
        <v>666.25</v>
      </c>
      <c r="M185" s="123">
        <v>9.5399999999999991</v>
      </c>
      <c r="N185" s="123">
        <v>707.3</v>
      </c>
      <c r="O185" s="123">
        <v>43.8</v>
      </c>
      <c r="P185" s="81" t="s">
        <v>236</v>
      </c>
      <c r="Q185" s="124">
        <v>94.196239219567374</v>
      </c>
      <c r="S185" s="81" t="s">
        <v>763</v>
      </c>
      <c r="T185" s="81" t="s">
        <v>764</v>
      </c>
      <c r="U185" s="81" t="s">
        <v>765</v>
      </c>
    </row>
    <row r="186" spans="1:21">
      <c r="A186" s="81" t="s">
        <v>925</v>
      </c>
      <c r="C186" s="81">
        <v>0.94542736097991931</v>
      </c>
      <c r="D186" s="81">
        <v>0.16441473148710553</v>
      </c>
      <c r="E186" s="81">
        <v>0.1090351085744433</v>
      </c>
      <c r="F186" s="81">
        <v>7.3134768828494101E-3</v>
      </c>
      <c r="G186" s="81">
        <v>6.2886949940773845E-2</v>
      </c>
      <c r="H186" s="81">
        <v>6.3454044065830233E-4</v>
      </c>
      <c r="J186" s="123">
        <v>675.72</v>
      </c>
      <c r="K186" s="123">
        <v>12.3</v>
      </c>
      <c r="L186" s="123">
        <v>667.14</v>
      </c>
      <c r="M186" s="123">
        <v>9.26</v>
      </c>
      <c r="N186" s="123">
        <v>707.3</v>
      </c>
      <c r="O186" s="123">
        <v>42.8</v>
      </c>
      <c r="P186" s="81" t="s">
        <v>236</v>
      </c>
      <c r="Q186" s="124">
        <v>94.322069843065179</v>
      </c>
      <c r="S186" s="81" t="s">
        <v>763</v>
      </c>
      <c r="T186" s="81" t="s">
        <v>764</v>
      </c>
      <c r="U186" s="81" t="s">
        <v>765</v>
      </c>
    </row>
    <row r="187" spans="1:21">
      <c r="A187" s="81" t="s">
        <v>926</v>
      </c>
      <c r="C187" s="81">
        <v>0.93731156770467472</v>
      </c>
      <c r="D187" s="81">
        <v>0.28817659378946769</v>
      </c>
      <c r="E187" s="81">
        <v>0.10909092737774664</v>
      </c>
      <c r="F187" s="81">
        <v>9.029318903385675E-3</v>
      </c>
      <c r="G187" s="81">
        <v>6.2315210789705755E-2</v>
      </c>
      <c r="H187" s="81">
        <v>1.1498094393510296E-3</v>
      </c>
      <c r="J187" s="123">
        <v>671.5</v>
      </c>
      <c r="K187" s="123">
        <v>20.2</v>
      </c>
      <c r="L187" s="123">
        <v>667.47</v>
      </c>
      <c r="M187" s="123">
        <v>11.46</v>
      </c>
      <c r="N187" s="123">
        <v>673.1</v>
      </c>
      <c r="O187" s="123">
        <v>79.400000000000006</v>
      </c>
      <c r="P187" s="81" t="s">
        <v>236</v>
      </c>
      <c r="Q187" s="124">
        <v>99.163571534690249</v>
      </c>
      <c r="S187" s="81" t="s">
        <v>763</v>
      </c>
      <c r="T187" s="81" t="s">
        <v>764</v>
      </c>
      <c r="U187" s="81" t="s">
        <v>765</v>
      </c>
    </row>
    <row r="188" spans="1:21">
      <c r="A188" s="81" t="s">
        <v>927</v>
      </c>
      <c r="C188" s="81">
        <v>0.93306636157660694</v>
      </c>
      <c r="D188" s="81">
        <v>0.21304597402206751</v>
      </c>
      <c r="E188" s="81">
        <v>0.10933703748638456</v>
      </c>
      <c r="F188" s="81">
        <v>7.7461649050615229E-3</v>
      </c>
      <c r="G188" s="81">
        <v>6.189334514594385E-2</v>
      </c>
      <c r="H188" s="81">
        <v>8.3150843430677881E-4</v>
      </c>
      <c r="J188" s="123">
        <v>669.25</v>
      </c>
      <c r="K188" s="123">
        <v>15.2</v>
      </c>
      <c r="L188" s="123">
        <v>668.9</v>
      </c>
      <c r="M188" s="123">
        <v>9.84</v>
      </c>
      <c r="N188" s="123">
        <v>673.1</v>
      </c>
      <c r="O188" s="123">
        <v>57.4</v>
      </c>
      <c r="P188" s="81" t="s">
        <v>236</v>
      </c>
      <c r="Q188" s="124">
        <v>99.376021393552222</v>
      </c>
      <c r="S188" s="81" t="s">
        <v>763</v>
      </c>
      <c r="T188" s="81" t="s">
        <v>764</v>
      </c>
      <c r="U188" s="81" t="s">
        <v>765</v>
      </c>
    </row>
    <row r="189" spans="1:21">
      <c r="A189" s="81" t="s">
        <v>928</v>
      </c>
      <c r="C189" s="81">
        <v>0.9947317141123676</v>
      </c>
      <c r="D189" s="81">
        <v>0.33200352003395883</v>
      </c>
      <c r="E189" s="81">
        <v>0.10953823049040323</v>
      </c>
      <c r="F189" s="81">
        <v>9.039056531206591E-3</v>
      </c>
      <c r="G189" s="81">
        <v>6.5862614819502396E-2</v>
      </c>
      <c r="H189" s="81">
        <v>1.4028712602968116E-3</v>
      </c>
      <c r="J189" s="123">
        <v>701.1</v>
      </c>
      <c r="K189" s="123">
        <v>23.4</v>
      </c>
      <c r="L189" s="123">
        <v>670.06</v>
      </c>
      <c r="M189" s="123">
        <v>11.5</v>
      </c>
      <c r="N189" s="123">
        <v>805.4</v>
      </c>
      <c r="O189" s="123">
        <v>89</v>
      </c>
      <c r="P189" s="81" t="s">
        <v>236</v>
      </c>
      <c r="Q189" s="124">
        <v>83.195927489446234</v>
      </c>
      <c r="S189" s="81" t="s">
        <v>763</v>
      </c>
      <c r="T189" s="81" t="s">
        <v>764</v>
      </c>
      <c r="U189" s="81" t="s">
        <v>765</v>
      </c>
    </row>
    <row r="190" spans="1:21">
      <c r="A190" s="81" t="s">
        <v>929</v>
      </c>
      <c r="C190" s="81">
        <v>0.93320693152683987</v>
      </c>
      <c r="D190" s="81">
        <v>0.26418134327507314</v>
      </c>
      <c r="E190" s="81">
        <v>0.10955041743487746</v>
      </c>
      <c r="F190" s="81">
        <v>9.9784493259108386E-3</v>
      </c>
      <c r="G190" s="81">
        <v>6.1782096921363702E-2</v>
      </c>
      <c r="H190" s="81">
        <v>1.0231005380952646E-3</v>
      </c>
      <c r="J190" s="123">
        <v>669.32</v>
      </c>
      <c r="K190" s="123">
        <v>18.96</v>
      </c>
      <c r="L190" s="123">
        <v>670.13</v>
      </c>
      <c r="M190" s="123">
        <v>12.7</v>
      </c>
      <c r="N190" s="123">
        <v>673.1</v>
      </c>
      <c r="O190" s="123">
        <v>70.599999999999994</v>
      </c>
      <c r="P190" s="81" t="s">
        <v>236</v>
      </c>
      <c r="Q190" s="124">
        <v>99.558757985440494</v>
      </c>
      <c r="S190" s="81" t="s">
        <v>763</v>
      </c>
      <c r="T190" s="81" t="s">
        <v>764</v>
      </c>
      <c r="U190" s="81" t="s">
        <v>765</v>
      </c>
    </row>
    <row r="191" spans="1:21">
      <c r="A191" s="81" t="s">
        <v>930</v>
      </c>
      <c r="C191" s="81">
        <v>0.92257316139436962</v>
      </c>
      <c r="D191" s="81">
        <v>0.19179301777339183</v>
      </c>
      <c r="E191" s="81">
        <v>0.10978517313565443</v>
      </c>
      <c r="F191" s="81">
        <v>7.8507123933908018E-3</v>
      </c>
      <c r="G191" s="81">
        <v>6.0947493614303225E-2</v>
      </c>
      <c r="H191" s="81">
        <v>7.2510114731235927E-4</v>
      </c>
      <c r="J191" s="123">
        <v>663.72</v>
      </c>
      <c r="K191" s="123">
        <v>13.9</v>
      </c>
      <c r="L191" s="123">
        <v>671.5</v>
      </c>
      <c r="M191" s="123">
        <v>10.02</v>
      </c>
      <c r="N191" s="123">
        <v>638.29999999999995</v>
      </c>
      <c r="O191" s="123">
        <v>51.2</v>
      </c>
      <c r="P191" s="81" t="s">
        <v>236</v>
      </c>
      <c r="Q191" s="124">
        <v>105.20131599561336</v>
      </c>
      <c r="S191" s="81" t="s">
        <v>763</v>
      </c>
      <c r="T191" s="81" t="s">
        <v>764</v>
      </c>
      <c r="U191" s="81" t="s">
        <v>765</v>
      </c>
    </row>
    <row r="192" spans="1:21">
      <c r="A192" s="81" t="s">
        <v>931</v>
      </c>
      <c r="C192" s="81">
        <v>0.94488901950010717</v>
      </c>
      <c r="D192" s="81">
        <v>0.18796949505587568</v>
      </c>
      <c r="E192" s="81">
        <v>0.10988343387543974</v>
      </c>
      <c r="F192" s="81">
        <v>7.4584975797436174E-3</v>
      </c>
      <c r="G192" s="81">
        <v>6.2365915886028821E-2</v>
      </c>
      <c r="H192" s="81">
        <v>7.2731791283348524E-4</v>
      </c>
      <c r="J192" s="123">
        <v>675.44</v>
      </c>
      <c r="K192" s="123">
        <v>13.66</v>
      </c>
      <c r="L192" s="123">
        <v>672.07</v>
      </c>
      <c r="M192" s="123">
        <v>9.52</v>
      </c>
      <c r="N192" s="123">
        <v>673.1</v>
      </c>
      <c r="O192" s="123">
        <v>50.2</v>
      </c>
      <c r="P192" s="81" t="s">
        <v>236</v>
      </c>
      <c r="Q192" s="124">
        <v>99.846976675085429</v>
      </c>
      <c r="S192" s="81" t="s">
        <v>763</v>
      </c>
      <c r="T192" s="81" t="s">
        <v>764</v>
      </c>
      <c r="U192" s="81" t="s">
        <v>765</v>
      </c>
    </row>
    <row r="193" spans="1:21">
      <c r="A193" s="81" t="s">
        <v>932</v>
      </c>
      <c r="C193" s="81">
        <v>0.92456579254025251</v>
      </c>
      <c r="D193" s="81">
        <v>0.2042615349573314</v>
      </c>
      <c r="E193" s="81">
        <v>0.11007527127159694</v>
      </c>
      <c r="F193" s="81">
        <v>7.3614475327983125E-3</v>
      </c>
      <c r="G193" s="81">
        <v>6.0918160674839086E-2</v>
      </c>
      <c r="H193" s="81">
        <v>7.8139951251156227E-4</v>
      </c>
      <c r="J193" s="123">
        <v>664.77</v>
      </c>
      <c r="K193" s="123">
        <v>14.42</v>
      </c>
      <c r="L193" s="123">
        <v>673.18</v>
      </c>
      <c r="M193" s="123">
        <v>9.4</v>
      </c>
      <c r="N193" s="123">
        <v>638.29999999999995</v>
      </c>
      <c r="O193" s="123">
        <v>55</v>
      </c>
      <c r="P193" s="81" t="s">
        <v>236</v>
      </c>
      <c r="Q193" s="124">
        <v>105.46451511828295</v>
      </c>
      <c r="S193" s="81" t="s">
        <v>763</v>
      </c>
      <c r="T193" s="81" t="s">
        <v>764</v>
      </c>
      <c r="U193" s="81" t="s">
        <v>765</v>
      </c>
    </row>
    <row r="194" spans="1:21">
      <c r="A194" s="81" t="s">
        <v>933</v>
      </c>
      <c r="C194" s="81">
        <v>0.94716848246951291</v>
      </c>
      <c r="D194" s="81">
        <v>0.17078252951368714</v>
      </c>
      <c r="E194" s="81">
        <v>0.11020098981363512</v>
      </c>
      <c r="F194" s="81">
        <v>7.3628869322494399E-3</v>
      </c>
      <c r="G194" s="81">
        <v>6.2336220658379161E-2</v>
      </c>
      <c r="H194" s="81">
        <v>6.5076661051601979E-4</v>
      </c>
      <c r="J194" s="123">
        <v>676.63</v>
      </c>
      <c r="K194" s="123">
        <v>12.62</v>
      </c>
      <c r="L194" s="123">
        <v>673.92</v>
      </c>
      <c r="M194" s="123">
        <v>9.42</v>
      </c>
      <c r="N194" s="123">
        <v>673.1</v>
      </c>
      <c r="O194" s="123">
        <v>45</v>
      </c>
      <c r="P194" s="81" t="s">
        <v>236</v>
      </c>
      <c r="Q194" s="124">
        <v>100.12182439459218</v>
      </c>
      <c r="S194" s="81" t="s">
        <v>763</v>
      </c>
      <c r="T194" s="81" t="s">
        <v>764</v>
      </c>
      <c r="U194" s="81" t="s">
        <v>765</v>
      </c>
    </row>
    <row r="195" spans="1:21">
      <c r="A195" s="81" t="s">
        <v>934</v>
      </c>
      <c r="C195" s="81">
        <v>0.94343917644444741</v>
      </c>
      <c r="D195" s="81">
        <v>0.24208410358177732</v>
      </c>
      <c r="E195" s="81">
        <v>0.11025432761439062</v>
      </c>
      <c r="F195" s="81">
        <v>9.2396578644386492E-3</v>
      </c>
      <c r="G195" s="81">
        <v>6.2060745275031942E-2</v>
      </c>
      <c r="H195" s="81">
        <v>9.3410109903720683E-4</v>
      </c>
      <c r="J195" s="123">
        <v>674.68</v>
      </c>
      <c r="K195" s="123">
        <v>17.420000000000002</v>
      </c>
      <c r="L195" s="123">
        <v>674.22</v>
      </c>
      <c r="M195" s="123">
        <v>11.84</v>
      </c>
      <c r="N195" s="123">
        <v>673.1</v>
      </c>
      <c r="O195" s="123">
        <v>64.400000000000006</v>
      </c>
      <c r="P195" s="81" t="s">
        <v>236</v>
      </c>
      <c r="Q195" s="124">
        <v>100.16639429505274</v>
      </c>
      <c r="S195" s="81" t="s">
        <v>763</v>
      </c>
      <c r="T195" s="81" t="s">
        <v>764</v>
      </c>
      <c r="U195" s="81" t="s">
        <v>765</v>
      </c>
    </row>
    <row r="196" spans="1:21">
      <c r="A196" s="81" t="s">
        <v>935</v>
      </c>
      <c r="C196" s="81">
        <v>0.93747418664533577</v>
      </c>
      <c r="D196" s="81">
        <v>0.18283523711555702</v>
      </c>
      <c r="E196" s="81">
        <v>0.11027818905395646</v>
      </c>
      <c r="F196" s="81">
        <v>7.3517436389392583E-3</v>
      </c>
      <c r="G196" s="81">
        <v>6.1655016434561151E-2</v>
      </c>
      <c r="H196" s="81">
        <v>6.9671720220313945E-4</v>
      </c>
      <c r="J196" s="123">
        <v>671.56</v>
      </c>
      <c r="K196" s="123">
        <v>13.24</v>
      </c>
      <c r="L196" s="123">
        <v>674.36</v>
      </c>
      <c r="M196" s="123">
        <v>9.42</v>
      </c>
      <c r="N196" s="123">
        <v>673.1</v>
      </c>
      <c r="O196" s="123">
        <v>48</v>
      </c>
      <c r="P196" s="81" t="s">
        <v>236</v>
      </c>
      <c r="Q196" s="124">
        <v>100.18719358193434</v>
      </c>
      <c r="S196" s="81" t="s">
        <v>763</v>
      </c>
      <c r="T196" s="81" t="s">
        <v>764</v>
      </c>
      <c r="U196" s="81" t="s">
        <v>765</v>
      </c>
    </row>
    <row r="197" spans="1:21">
      <c r="A197" s="81" t="s">
        <v>936</v>
      </c>
      <c r="C197" s="81">
        <v>0.94320518723103219</v>
      </c>
      <c r="D197" s="81">
        <v>0.21648024856880435</v>
      </c>
      <c r="E197" s="81">
        <v>0.11041824713636154</v>
      </c>
      <c r="F197" s="81">
        <v>7.8220411310873077E-3</v>
      </c>
      <c r="G197" s="81">
        <v>6.1953244769344371E-2</v>
      </c>
      <c r="H197" s="81">
        <v>8.3791672447508546E-4</v>
      </c>
      <c r="J197" s="123">
        <v>674.56</v>
      </c>
      <c r="K197" s="123">
        <v>15.4</v>
      </c>
      <c r="L197" s="123">
        <v>675.17</v>
      </c>
      <c r="M197" s="123">
        <v>10.039999999999999</v>
      </c>
      <c r="N197" s="123">
        <v>673.1</v>
      </c>
      <c r="O197" s="123">
        <v>57.8</v>
      </c>
      <c r="P197" s="81" t="s">
        <v>236</v>
      </c>
      <c r="Q197" s="124">
        <v>100.30753231317782</v>
      </c>
      <c r="S197" s="81" t="s">
        <v>763</v>
      </c>
      <c r="T197" s="81" t="s">
        <v>764</v>
      </c>
      <c r="U197" s="81" t="s">
        <v>765</v>
      </c>
    </row>
    <row r="198" spans="1:21">
      <c r="A198" s="81" t="s">
        <v>937</v>
      </c>
      <c r="C198" s="81">
        <v>0.94903325361286595</v>
      </c>
      <c r="D198" s="81">
        <v>0.35514163843749375</v>
      </c>
      <c r="E198" s="81">
        <v>0.11075624796790093</v>
      </c>
      <c r="F198" s="81">
        <v>1.1544474134802311E-2</v>
      </c>
      <c r="G198" s="81">
        <v>6.2145819662280312E-2</v>
      </c>
      <c r="H198" s="81">
        <v>1.3880574646736804E-3</v>
      </c>
      <c r="J198" s="123">
        <v>677.6</v>
      </c>
      <c r="K198" s="123">
        <v>24.8</v>
      </c>
      <c r="L198" s="123">
        <v>677.14</v>
      </c>
      <c r="M198" s="123">
        <v>14.84</v>
      </c>
      <c r="N198" s="123">
        <v>673.1</v>
      </c>
      <c r="O198" s="123">
        <v>95.8</v>
      </c>
      <c r="P198" s="81" t="s">
        <v>236</v>
      </c>
      <c r="Q198" s="124">
        <v>100.60020799286882</v>
      </c>
      <c r="S198" s="81" t="s">
        <v>763</v>
      </c>
      <c r="T198" s="81" t="s">
        <v>764</v>
      </c>
      <c r="U198" s="81" t="s">
        <v>765</v>
      </c>
    </row>
    <row r="199" spans="1:21">
      <c r="A199" s="81" t="s">
        <v>938</v>
      </c>
      <c r="C199" s="81">
        <v>1.0056941217890027</v>
      </c>
      <c r="D199" s="81">
        <v>0.27634617878442996</v>
      </c>
      <c r="E199" s="81">
        <v>0.1134581248579947</v>
      </c>
      <c r="F199" s="81">
        <v>9.2940940324780126E-3</v>
      </c>
      <c r="G199" s="81">
        <v>6.4287869776864431E-2</v>
      </c>
      <c r="H199" s="81">
        <v>1.0840147201152911E-3</v>
      </c>
      <c r="J199" s="123">
        <v>706.7</v>
      </c>
      <c r="K199" s="123">
        <v>19.600000000000001</v>
      </c>
      <c r="L199" s="123">
        <v>692.8</v>
      </c>
      <c r="M199" s="123">
        <v>12.2</v>
      </c>
      <c r="N199" s="123">
        <v>740.7</v>
      </c>
      <c r="O199" s="123">
        <v>71.599999999999994</v>
      </c>
      <c r="P199" s="81" t="s">
        <v>236</v>
      </c>
      <c r="Q199" s="124">
        <v>93.533144322937744</v>
      </c>
      <c r="S199" s="81" t="s">
        <v>763</v>
      </c>
      <c r="T199" s="81" t="s">
        <v>764</v>
      </c>
      <c r="U199" s="81" t="s">
        <v>765</v>
      </c>
    </row>
    <row r="200" spans="1:21">
      <c r="A200" s="81" t="s">
        <v>939</v>
      </c>
      <c r="C200" s="81">
        <v>4.8497356123977564</v>
      </c>
      <c r="D200" s="81">
        <v>0.27069950885293126</v>
      </c>
      <c r="E200" s="81">
        <v>0.32253259956338703</v>
      </c>
      <c r="F200" s="81">
        <v>6.7387478965919472E-3</v>
      </c>
      <c r="G200" s="81">
        <v>0.10905439471403523</v>
      </c>
      <c r="H200" s="81">
        <v>6.1556927227970112E-4</v>
      </c>
      <c r="J200" s="123">
        <v>1793.57</v>
      </c>
      <c r="K200" s="123">
        <v>14.8</v>
      </c>
      <c r="L200" s="123">
        <v>1802.1</v>
      </c>
      <c r="M200" s="123">
        <v>21.2</v>
      </c>
      <c r="N200" s="123">
        <v>1781.9</v>
      </c>
      <c r="O200" s="123">
        <v>20.6</v>
      </c>
      <c r="P200" s="81" t="s">
        <v>236</v>
      </c>
      <c r="Q200" s="124">
        <v>101.13362141534317</v>
      </c>
      <c r="S200" s="81" t="s">
        <v>763</v>
      </c>
      <c r="T200" s="81" t="s">
        <v>764</v>
      </c>
      <c r="U200" s="81" t="s">
        <v>765</v>
      </c>
    </row>
    <row r="201" spans="1:21">
      <c r="A201" s="81" t="s">
        <v>940</v>
      </c>
      <c r="C201" s="81">
        <v>4.9031488139237496</v>
      </c>
      <c r="D201" s="81">
        <v>0.4891932648362281</v>
      </c>
      <c r="E201" s="81">
        <v>0.32316284639493015</v>
      </c>
      <c r="F201" s="81">
        <v>7.9655450979115149E-3</v>
      </c>
      <c r="G201" s="81">
        <v>0.11004045441065738</v>
      </c>
      <c r="H201" s="81">
        <v>1.1706711032923411E-3</v>
      </c>
      <c r="J201" s="123">
        <v>1802.8</v>
      </c>
      <c r="K201" s="123">
        <v>22.4</v>
      </c>
      <c r="L201" s="123">
        <v>1805.2</v>
      </c>
      <c r="M201" s="123">
        <v>25</v>
      </c>
      <c r="N201" s="123">
        <v>1798.6</v>
      </c>
      <c r="O201" s="123">
        <v>38.799999999999997</v>
      </c>
      <c r="P201" s="81" t="s">
        <v>236</v>
      </c>
      <c r="Q201" s="124">
        <v>100.36695207383521</v>
      </c>
      <c r="S201" s="81" t="s">
        <v>763</v>
      </c>
      <c r="T201" s="81" t="s">
        <v>764</v>
      </c>
      <c r="U201" s="81" t="s">
        <v>765</v>
      </c>
    </row>
    <row r="202" spans="1:21">
      <c r="C202" s="81"/>
      <c r="D202" s="81"/>
      <c r="J202" s="123"/>
      <c r="K202" s="123"/>
      <c r="L202" s="123"/>
      <c r="M202" s="123"/>
      <c r="N202" s="123"/>
      <c r="O202" s="123"/>
      <c r="Q202" s="124"/>
    </row>
    <row r="203" spans="1:21">
      <c r="A203" s="116" t="s">
        <v>941</v>
      </c>
      <c r="C203" s="116">
        <v>1.1678915220551931</v>
      </c>
      <c r="D203" s="116">
        <v>0.22780203775431374</v>
      </c>
      <c r="E203" s="116">
        <v>0.11303582356921552</v>
      </c>
      <c r="F203" s="116">
        <v>8.669933507162322E-3</v>
      </c>
      <c r="G203" s="116">
        <v>7.4935071874023859E-2</v>
      </c>
      <c r="H203" s="116">
        <v>1.0070457342616582E-3</v>
      </c>
      <c r="J203" s="125">
        <v>785.66</v>
      </c>
      <c r="K203" s="125">
        <v>17.5</v>
      </c>
      <c r="L203" s="125">
        <v>690.36</v>
      </c>
      <c r="M203" s="125">
        <v>11.36</v>
      </c>
      <c r="N203" s="125">
        <v>1067.5999999999999</v>
      </c>
      <c r="O203" s="125">
        <v>54</v>
      </c>
      <c r="P203" s="116" t="s">
        <v>787</v>
      </c>
      <c r="Q203" s="126">
        <v>64.664668415136759</v>
      </c>
      <c r="S203" s="116" t="s">
        <v>763</v>
      </c>
      <c r="T203" s="116" t="s">
        <v>764</v>
      </c>
      <c r="U203" s="116" t="s">
        <v>765</v>
      </c>
    </row>
    <row r="204" spans="1:21">
      <c r="A204" s="116" t="s">
        <v>942</v>
      </c>
      <c r="C204" s="116">
        <v>1.2243960195081887</v>
      </c>
      <c r="D204" s="116">
        <v>0.36665476400306218</v>
      </c>
      <c r="E204" s="116">
        <v>0.11163780487994479</v>
      </c>
      <c r="F204" s="116">
        <v>8.7667126307862143E-3</v>
      </c>
      <c r="G204" s="116">
        <v>7.954435156620894E-2</v>
      </c>
      <c r="H204" s="116">
        <v>1.8284508566761379E-3</v>
      </c>
      <c r="J204" s="125">
        <v>811.8</v>
      </c>
      <c r="K204" s="125">
        <v>27.4</v>
      </c>
      <c r="L204" s="125">
        <v>682.25</v>
      </c>
      <c r="M204" s="125">
        <v>11.36</v>
      </c>
      <c r="N204" s="125">
        <v>1196.0999999999999</v>
      </c>
      <c r="O204" s="125">
        <v>90.2</v>
      </c>
      <c r="P204" s="116" t="s">
        <v>787</v>
      </c>
      <c r="Q204" s="126">
        <v>57.039545188529395</v>
      </c>
      <c r="S204" s="116" t="s">
        <v>763</v>
      </c>
      <c r="T204" s="116" t="s">
        <v>764</v>
      </c>
      <c r="U204" s="116" t="s">
        <v>765</v>
      </c>
    </row>
    <row r="205" spans="1:21">
      <c r="A205" s="116"/>
      <c r="C205" s="116"/>
      <c r="D205" s="116"/>
      <c r="E205" s="116"/>
      <c r="F205" s="116"/>
      <c r="G205" s="116"/>
      <c r="H205" s="116"/>
      <c r="J205" s="125"/>
      <c r="K205" s="125"/>
      <c r="L205" s="125"/>
      <c r="M205" s="125"/>
      <c r="N205" s="125"/>
      <c r="O205" s="125"/>
      <c r="P205" s="116"/>
      <c r="Q205" s="126"/>
      <c r="S205" s="116"/>
      <c r="T205" s="116"/>
      <c r="U205" s="116"/>
    </row>
    <row r="206" spans="1:21">
      <c r="A206" s="85" t="s">
        <v>916</v>
      </c>
      <c r="C206" s="87"/>
      <c r="D206" s="87"/>
      <c r="E206" s="87"/>
      <c r="F206" s="87"/>
      <c r="G206" s="87"/>
      <c r="H206" s="87"/>
      <c r="J206" s="127"/>
      <c r="K206" s="123"/>
      <c r="L206" s="127"/>
      <c r="M206" s="123"/>
      <c r="N206" s="127"/>
      <c r="O206" s="123"/>
      <c r="P206" s="87"/>
      <c r="Q206" s="127"/>
    </row>
    <row r="207" spans="1:21">
      <c r="A207" s="81" t="s">
        <v>943</v>
      </c>
      <c r="C207" s="81">
        <v>0.85873268845715756</v>
      </c>
      <c r="D207" s="81">
        <v>0.20710118586278758</v>
      </c>
      <c r="E207" s="81">
        <v>0.10272147849408286</v>
      </c>
      <c r="F207" s="81">
        <v>8.1212789826545558E-3</v>
      </c>
      <c r="G207" s="81">
        <v>6.0631101554277915E-2</v>
      </c>
      <c r="H207" s="81">
        <v>8.3758236904356309E-4</v>
      </c>
      <c r="J207" s="123">
        <v>629.42999999999995</v>
      </c>
      <c r="K207" s="123">
        <v>15.04</v>
      </c>
      <c r="L207" s="123">
        <v>630.34</v>
      </c>
      <c r="M207" s="123">
        <v>9.76</v>
      </c>
      <c r="N207" s="123">
        <v>638.29999999999995</v>
      </c>
      <c r="O207" s="123">
        <v>59.2</v>
      </c>
      <c r="P207" s="81" t="s">
        <v>236</v>
      </c>
      <c r="Q207" s="124">
        <v>98.752937490208382</v>
      </c>
      <c r="S207" s="81" t="s">
        <v>763</v>
      </c>
      <c r="T207" s="81" t="s">
        <v>764</v>
      </c>
      <c r="U207" s="81" t="s">
        <v>765</v>
      </c>
    </row>
    <row r="208" spans="1:21">
      <c r="A208" s="81" t="s">
        <v>944</v>
      </c>
      <c r="C208" s="81">
        <v>0.94575503876278155</v>
      </c>
      <c r="D208" s="81">
        <v>0.24309761443255903</v>
      </c>
      <c r="E208" s="81">
        <v>0.103990113595356</v>
      </c>
      <c r="F208" s="81">
        <v>9.03217273827908E-3</v>
      </c>
      <c r="G208" s="81">
        <v>6.5960712233138014E-2</v>
      </c>
      <c r="H208" s="81">
        <v>1.0525555934503441E-3</v>
      </c>
      <c r="J208" s="123">
        <v>675.89</v>
      </c>
      <c r="K208" s="123">
        <v>18.100000000000001</v>
      </c>
      <c r="L208" s="123">
        <v>637.75</v>
      </c>
      <c r="M208" s="123">
        <v>10.96</v>
      </c>
      <c r="N208" s="123">
        <v>805.4</v>
      </c>
      <c r="O208" s="123">
        <v>66.8</v>
      </c>
      <c r="P208" s="81" t="s">
        <v>236</v>
      </c>
      <c r="Q208" s="124">
        <v>79.184256270176306</v>
      </c>
      <c r="S208" s="81" t="s">
        <v>763</v>
      </c>
      <c r="T208" s="81" t="s">
        <v>764</v>
      </c>
      <c r="U208" s="81" t="s">
        <v>765</v>
      </c>
    </row>
    <row r="209" spans="1:21">
      <c r="A209" s="81" t="s">
        <v>945</v>
      </c>
      <c r="C209" s="81">
        <v>0.87743048583491567</v>
      </c>
      <c r="D209" s="81">
        <v>0.23285413295964363</v>
      </c>
      <c r="E209" s="81">
        <v>0.10584288773184677</v>
      </c>
      <c r="F209" s="81">
        <v>8.5464678355602255E-3</v>
      </c>
      <c r="G209" s="81">
        <v>6.0124262830941841E-2</v>
      </c>
      <c r="H209" s="81">
        <v>9.1385107563918158E-4</v>
      </c>
      <c r="J209" s="123">
        <v>639.59</v>
      </c>
      <c r="K209" s="123">
        <v>16.54</v>
      </c>
      <c r="L209" s="123">
        <v>648.55999999999995</v>
      </c>
      <c r="M209" s="123">
        <v>10.56</v>
      </c>
      <c r="N209" s="123">
        <v>602.6</v>
      </c>
      <c r="O209" s="123">
        <v>66</v>
      </c>
      <c r="P209" s="81" t="s">
        <v>236</v>
      </c>
      <c r="Q209" s="124">
        <v>107.6269498838367</v>
      </c>
      <c r="S209" s="81" t="s">
        <v>763</v>
      </c>
      <c r="T209" s="81" t="s">
        <v>764</v>
      </c>
      <c r="U209" s="81" t="s">
        <v>765</v>
      </c>
    </row>
    <row r="210" spans="1:21">
      <c r="A210" s="81" t="s">
        <v>946</v>
      </c>
      <c r="C210" s="81">
        <v>0.93239886539083183</v>
      </c>
      <c r="D210" s="81">
        <v>0.2260299136744805</v>
      </c>
      <c r="E210" s="81">
        <v>0.10704509176843</v>
      </c>
      <c r="F210" s="81">
        <v>8.6702844634888934E-3</v>
      </c>
      <c r="G210" s="81">
        <v>6.3173320215752699E-2</v>
      </c>
      <c r="H210" s="81">
        <v>9.1185761604948353E-4</v>
      </c>
      <c r="J210" s="123">
        <v>668.9</v>
      </c>
      <c r="K210" s="123">
        <v>16.5</v>
      </c>
      <c r="L210" s="123">
        <v>655.56</v>
      </c>
      <c r="M210" s="123">
        <v>10.8</v>
      </c>
      <c r="N210" s="123">
        <v>707.3</v>
      </c>
      <c r="O210" s="123">
        <v>61.6</v>
      </c>
      <c r="P210" s="81" t="s">
        <v>236</v>
      </c>
      <c r="Q210" s="124">
        <v>92.684857910363348</v>
      </c>
      <c r="S210" s="81" t="s">
        <v>763</v>
      </c>
      <c r="T210" s="81" t="s">
        <v>764</v>
      </c>
      <c r="U210" s="81" t="s">
        <v>765</v>
      </c>
    </row>
    <row r="211" spans="1:21">
      <c r="A211" s="81" t="s">
        <v>947</v>
      </c>
      <c r="C211" s="81">
        <v>0.91640819034521437</v>
      </c>
      <c r="D211" s="81">
        <v>0.18733643266269737</v>
      </c>
      <c r="E211" s="81">
        <v>0.10735563616231091</v>
      </c>
      <c r="F211" s="81">
        <v>7.4518141103721612E-3</v>
      </c>
      <c r="G211" s="81">
        <v>6.1910289878208076E-2</v>
      </c>
      <c r="H211" s="81">
        <v>7.3698453855161323E-4</v>
      </c>
      <c r="J211" s="123">
        <v>660.46</v>
      </c>
      <c r="K211" s="123">
        <v>13.64</v>
      </c>
      <c r="L211" s="123">
        <v>657.37</v>
      </c>
      <c r="M211" s="123">
        <v>9.32</v>
      </c>
      <c r="N211" s="123">
        <v>673.1</v>
      </c>
      <c r="O211" s="123">
        <v>50.8</v>
      </c>
      <c r="P211" s="81" t="s">
        <v>236</v>
      </c>
      <c r="Q211" s="124">
        <v>97.663051552518198</v>
      </c>
      <c r="S211" s="81" t="s">
        <v>763</v>
      </c>
      <c r="T211" s="81" t="s">
        <v>764</v>
      </c>
      <c r="U211" s="81" t="s">
        <v>765</v>
      </c>
    </row>
    <row r="212" spans="1:21">
      <c r="A212" s="81" t="s">
        <v>948</v>
      </c>
      <c r="C212" s="81">
        <v>0.91980308630290952</v>
      </c>
      <c r="D212" s="81">
        <v>0.19573150400895406</v>
      </c>
      <c r="E212" s="81">
        <v>0.10778186097922809</v>
      </c>
      <c r="F212" s="81">
        <v>8.3479372511938068E-3</v>
      </c>
      <c r="G212" s="81">
        <v>6.1893908679366949E-2</v>
      </c>
      <c r="H212" s="81">
        <v>7.5928109834473968E-4</v>
      </c>
      <c r="J212" s="123">
        <v>662.26</v>
      </c>
      <c r="K212" s="123">
        <v>14.44</v>
      </c>
      <c r="L212" s="123">
        <v>659.85</v>
      </c>
      <c r="M212" s="123">
        <v>10.48</v>
      </c>
      <c r="N212" s="123">
        <v>673.1</v>
      </c>
      <c r="O212" s="123">
        <v>52.4</v>
      </c>
      <c r="P212" s="81" t="s">
        <v>236</v>
      </c>
      <c r="Q212" s="124">
        <v>98.031496062992133</v>
      </c>
      <c r="S212" s="81" t="s">
        <v>763</v>
      </c>
      <c r="T212" s="81" t="s">
        <v>764</v>
      </c>
      <c r="U212" s="81" t="s">
        <v>765</v>
      </c>
    </row>
    <row r="213" spans="1:21">
      <c r="A213" s="81" t="s">
        <v>949</v>
      </c>
      <c r="C213" s="81">
        <v>0.924548847285107</v>
      </c>
      <c r="D213" s="81">
        <v>0.15810654705523489</v>
      </c>
      <c r="E213" s="81">
        <v>0.10797750939595969</v>
      </c>
      <c r="F213" s="81">
        <v>7.674867730170851E-3</v>
      </c>
      <c r="G213" s="81">
        <v>6.2100526309493392E-2</v>
      </c>
      <c r="H213" s="81">
        <v>5.9982857622930424E-4</v>
      </c>
      <c r="J213" s="123">
        <v>664.76</v>
      </c>
      <c r="K213" s="123">
        <v>12.04</v>
      </c>
      <c r="L213" s="123">
        <v>660.99</v>
      </c>
      <c r="M213" s="123">
        <v>9.64</v>
      </c>
      <c r="N213" s="123">
        <v>673.1</v>
      </c>
      <c r="O213" s="123">
        <v>41.4</v>
      </c>
      <c r="P213" s="81" t="s">
        <v>236</v>
      </c>
      <c r="Q213" s="124">
        <v>98.200861684742236</v>
      </c>
      <c r="S213" s="81" t="s">
        <v>763</v>
      </c>
      <c r="T213" s="81" t="s">
        <v>764</v>
      </c>
      <c r="U213" s="81" t="s">
        <v>765</v>
      </c>
    </row>
    <row r="214" spans="1:21">
      <c r="A214" s="81" t="s">
        <v>950</v>
      </c>
      <c r="C214" s="81">
        <v>0.90730589713381771</v>
      </c>
      <c r="D214" s="81">
        <v>0.1462642512739816</v>
      </c>
      <c r="E214" s="81">
        <v>0.10803583403510067</v>
      </c>
      <c r="F214" s="81">
        <v>7.1913653068131564E-3</v>
      </c>
      <c r="G214" s="81">
        <v>6.0909443259431692E-2</v>
      </c>
      <c r="H214" s="81">
        <v>5.4470649872679191E-4</v>
      </c>
      <c r="J214" s="123">
        <v>655.62</v>
      </c>
      <c r="K214" s="123">
        <v>11.08</v>
      </c>
      <c r="L214" s="123">
        <v>661.33</v>
      </c>
      <c r="M214" s="123">
        <v>9.0399999999999991</v>
      </c>
      <c r="N214" s="123">
        <v>638.29999999999995</v>
      </c>
      <c r="O214" s="123">
        <v>38.4</v>
      </c>
      <c r="P214" s="81" t="s">
        <v>236</v>
      </c>
      <c r="Q214" s="124">
        <v>103.60802130659566</v>
      </c>
      <c r="S214" s="81" t="s">
        <v>763</v>
      </c>
      <c r="T214" s="81" t="s">
        <v>764</v>
      </c>
      <c r="U214" s="81" t="s">
        <v>765</v>
      </c>
    </row>
    <row r="215" spans="1:21">
      <c r="A215" s="81" t="s">
        <v>951</v>
      </c>
      <c r="C215" s="81">
        <v>0.92484085061322585</v>
      </c>
      <c r="D215" s="81">
        <v>0.22910419222303782</v>
      </c>
      <c r="E215" s="81">
        <v>0.1081006630226528</v>
      </c>
      <c r="F215" s="81">
        <v>7.9685786472849414E-3</v>
      </c>
      <c r="G215" s="81">
        <v>6.2049369386286655E-2</v>
      </c>
      <c r="H215" s="81">
        <v>9.105587227485445E-4</v>
      </c>
      <c r="J215" s="123">
        <v>664.92</v>
      </c>
      <c r="K215" s="123">
        <v>16.3</v>
      </c>
      <c r="L215" s="123">
        <v>661.71</v>
      </c>
      <c r="M215" s="123">
        <v>10.02</v>
      </c>
      <c r="N215" s="123">
        <v>673.1</v>
      </c>
      <c r="O215" s="123">
        <v>62.8</v>
      </c>
      <c r="P215" s="81" t="s">
        <v>236</v>
      </c>
      <c r="Q215" s="124">
        <v>98.307829445847574</v>
      </c>
      <c r="S215" s="81" t="s">
        <v>763</v>
      </c>
      <c r="T215" s="81" t="s">
        <v>764</v>
      </c>
      <c r="U215" s="81" t="s">
        <v>765</v>
      </c>
    </row>
    <row r="216" spans="1:21">
      <c r="A216" s="81" t="s">
        <v>952</v>
      </c>
      <c r="C216" s="81">
        <v>0.92542493724862407</v>
      </c>
      <c r="D216" s="81">
        <v>0.13041373004480675</v>
      </c>
      <c r="E216" s="81">
        <v>0.10874528605688162</v>
      </c>
      <c r="F216" s="81">
        <v>6.8058537700942034E-3</v>
      </c>
      <c r="G216" s="81">
        <v>6.1720506788526822E-2</v>
      </c>
      <c r="H216" s="81">
        <v>4.8098969934478529E-4</v>
      </c>
      <c r="J216" s="123">
        <v>665.22</v>
      </c>
      <c r="K216" s="123">
        <v>10.1</v>
      </c>
      <c r="L216" s="123">
        <v>665.46</v>
      </c>
      <c r="M216" s="123">
        <v>8.6</v>
      </c>
      <c r="N216" s="123">
        <v>673.1</v>
      </c>
      <c r="O216" s="123">
        <v>33.200000000000003</v>
      </c>
      <c r="P216" s="81" t="s">
        <v>236</v>
      </c>
      <c r="Q216" s="124">
        <v>98.864953201604521</v>
      </c>
      <c r="S216" s="81" t="s">
        <v>763</v>
      </c>
      <c r="T216" s="81" t="s">
        <v>764</v>
      </c>
      <c r="U216" s="81" t="s">
        <v>765</v>
      </c>
    </row>
    <row r="217" spans="1:21">
      <c r="A217" s="81" t="s">
        <v>953</v>
      </c>
      <c r="C217" s="81">
        <v>0.93351143481023824</v>
      </c>
      <c r="D217" s="81">
        <v>0.19566742232897308</v>
      </c>
      <c r="E217" s="81">
        <v>0.10875410764515106</v>
      </c>
      <c r="F217" s="81">
        <v>7.5759057391018448E-3</v>
      </c>
      <c r="G217" s="81">
        <v>6.2254779339144868E-2</v>
      </c>
      <c r="H217" s="81">
        <v>7.6617604954781944E-4</v>
      </c>
      <c r="J217" s="123">
        <v>669.48</v>
      </c>
      <c r="K217" s="123">
        <v>14.16</v>
      </c>
      <c r="L217" s="123">
        <v>665.51</v>
      </c>
      <c r="M217" s="123">
        <v>9.58</v>
      </c>
      <c r="N217" s="123">
        <v>673.1</v>
      </c>
      <c r="O217" s="123">
        <v>52.8</v>
      </c>
      <c r="P217" s="81" t="s">
        <v>236</v>
      </c>
      <c r="Q217" s="124">
        <v>98.872381518347936</v>
      </c>
      <c r="S217" s="81" t="s">
        <v>763</v>
      </c>
      <c r="T217" s="81" t="s">
        <v>764</v>
      </c>
      <c r="U217" s="81" t="s">
        <v>765</v>
      </c>
    </row>
    <row r="218" spans="1:21">
      <c r="A218" s="81" t="s">
        <v>954</v>
      </c>
      <c r="C218" s="81">
        <v>0.93856682265510039</v>
      </c>
      <c r="D218" s="81">
        <v>0.14592153408596067</v>
      </c>
      <c r="E218" s="81">
        <v>0.10901362767981829</v>
      </c>
      <c r="F218" s="81">
        <v>6.815139182589876E-3</v>
      </c>
      <c r="G218" s="81">
        <v>6.2442909629979157E-2</v>
      </c>
      <c r="H218" s="81">
        <v>5.5503852472744432E-4</v>
      </c>
      <c r="J218" s="123">
        <v>672.13</v>
      </c>
      <c r="K218" s="123">
        <v>11.02</v>
      </c>
      <c r="L218" s="123">
        <v>667.02</v>
      </c>
      <c r="M218" s="123">
        <v>8.64</v>
      </c>
      <c r="N218" s="123">
        <v>673.1</v>
      </c>
      <c r="O218" s="123">
        <v>38.200000000000003</v>
      </c>
      <c r="P218" s="81" t="s">
        <v>236</v>
      </c>
      <c r="Q218" s="124">
        <v>99.096716683999404</v>
      </c>
      <c r="S218" s="81" t="s">
        <v>763</v>
      </c>
      <c r="T218" s="81" t="s">
        <v>764</v>
      </c>
      <c r="U218" s="81" t="s">
        <v>765</v>
      </c>
    </row>
    <row r="219" spans="1:21">
      <c r="A219" s="81" t="s">
        <v>955</v>
      </c>
      <c r="C219" s="81">
        <v>0.95882281477282738</v>
      </c>
      <c r="D219" s="81">
        <v>0.18331714720908526</v>
      </c>
      <c r="E219" s="81">
        <v>0.10930506812383778</v>
      </c>
      <c r="F219" s="81">
        <v>8.147593215681842E-3</v>
      </c>
      <c r="G219" s="81">
        <v>6.3620457135920433E-2</v>
      </c>
      <c r="H219" s="81">
        <v>7.1261634110022501E-4</v>
      </c>
      <c r="J219" s="123">
        <v>682.69</v>
      </c>
      <c r="K219" s="123">
        <v>13.76</v>
      </c>
      <c r="L219" s="123">
        <v>668.71</v>
      </c>
      <c r="M219" s="123">
        <v>10.36</v>
      </c>
      <c r="N219" s="123">
        <v>740.7</v>
      </c>
      <c r="O219" s="123">
        <v>47.2</v>
      </c>
      <c r="P219" s="81" t="s">
        <v>236</v>
      </c>
      <c r="Q219" s="124">
        <v>90.280815444849466</v>
      </c>
      <c r="S219" s="81" t="s">
        <v>763</v>
      </c>
      <c r="T219" s="81" t="s">
        <v>764</v>
      </c>
      <c r="U219" s="81" t="s">
        <v>765</v>
      </c>
    </row>
    <row r="220" spans="1:21">
      <c r="A220" s="81" t="s">
        <v>956</v>
      </c>
      <c r="C220" s="81">
        <v>0.96922645696308662</v>
      </c>
      <c r="D220" s="81">
        <v>0.24838614535563497</v>
      </c>
      <c r="E220" s="81">
        <v>0.10940287402422699</v>
      </c>
      <c r="F220" s="81">
        <v>8.6436727515654069E-3</v>
      </c>
      <c r="G220" s="81">
        <v>6.4253272941751718E-2</v>
      </c>
      <c r="H220" s="81">
        <v>1.0064815318651832E-3</v>
      </c>
      <c r="J220" s="123">
        <v>688.06</v>
      </c>
      <c r="K220" s="123">
        <v>17.88</v>
      </c>
      <c r="L220" s="123">
        <v>669.28</v>
      </c>
      <c r="M220" s="123">
        <v>11</v>
      </c>
      <c r="N220" s="123">
        <v>740.7</v>
      </c>
      <c r="O220" s="123">
        <v>66.599999999999994</v>
      </c>
      <c r="P220" s="81" t="s">
        <v>236</v>
      </c>
      <c r="Q220" s="124">
        <v>90.357769677332243</v>
      </c>
      <c r="S220" s="81" t="s">
        <v>763</v>
      </c>
      <c r="T220" s="81" t="s">
        <v>764</v>
      </c>
      <c r="U220" s="81" t="s">
        <v>765</v>
      </c>
    </row>
    <row r="221" spans="1:21">
      <c r="A221" s="81" t="s">
        <v>957</v>
      </c>
      <c r="C221" s="81">
        <v>0.94507372725701744</v>
      </c>
      <c r="D221" s="81">
        <v>0.22241126108711676</v>
      </c>
      <c r="E221" s="81">
        <v>0.10962917269003118</v>
      </c>
      <c r="F221" s="81">
        <v>8.6996973672933929E-3</v>
      </c>
      <c r="G221" s="81">
        <v>6.2522779777088616E-2</v>
      </c>
      <c r="H221" s="81">
        <v>8.6607829673663532E-4</v>
      </c>
      <c r="J221" s="123">
        <v>675.53</v>
      </c>
      <c r="K221" s="123">
        <v>16.14</v>
      </c>
      <c r="L221" s="123">
        <v>670.59</v>
      </c>
      <c r="M221" s="123">
        <v>11.08</v>
      </c>
      <c r="N221" s="123">
        <v>707.3</v>
      </c>
      <c r="O221" s="123">
        <v>58.4</v>
      </c>
      <c r="P221" s="81" t="s">
        <v>236</v>
      </c>
      <c r="Q221" s="124">
        <v>94.809840237522977</v>
      </c>
      <c r="S221" s="81" t="s">
        <v>763</v>
      </c>
      <c r="T221" s="81" t="s">
        <v>764</v>
      </c>
      <c r="U221" s="81" t="s">
        <v>765</v>
      </c>
    </row>
    <row r="222" spans="1:21">
      <c r="A222" s="81" t="s">
        <v>958</v>
      </c>
      <c r="C222" s="81">
        <v>0.9365327771486085</v>
      </c>
      <c r="D222" s="81">
        <v>0.13192300204476792</v>
      </c>
      <c r="E222" s="81">
        <v>0.10967108365449783</v>
      </c>
      <c r="F222" s="81">
        <v>6.6640074731575171E-3</v>
      </c>
      <c r="G222" s="81">
        <v>6.1934063082450377E-2</v>
      </c>
      <c r="H222" s="81">
        <v>4.8747065250729764E-4</v>
      </c>
      <c r="J222" s="123">
        <v>671.07</v>
      </c>
      <c r="K222" s="123">
        <v>10.119999999999999</v>
      </c>
      <c r="L222" s="123">
        <v>670.84</v>
      </c>
      <c r="M222" s="123">
        <v>8.5</v>
      </c>
      <c r="N222" s="123">
        <v>673.1</v>
      </c>
      <c r="O222" s="123">
        <v>33.6</v>
      </c>
      <c r="P222" s="81" t="s">
        <v>236</v>
      </c>
      <c r="Q222" s="124">
        <v>99.664240083197157</v>
      </c>
      <c r="S222" s="81" t="s">
        <v>763</v>
      </c>
      <c r="T222" s="81" t="s">
        <v>764</v>
      </c>
      <c r="U222" s="81" t="s">
        <v>765</v>
      </c>
    </row>
    <row r="223" spans="1:21">
      <c r="A223" s="81" t="s">
        <v>959</v>
      </c>
      <c r="C223" s="81">
        <v>0.93736248154520141</v>
      </c>
      <c r="D223" s="81">
        <v>0.19006252223920497</v>
      </c>
      <c r="E223" s="81">
        <v>0.10969985476374165</v>
      </c>
      <c r="F223" s="81">
        <v>7.7368030337984159E-3</v>
      </c>
      <c r="G223" s="81">
        <v>6.1972674543654342E-2</v>
      </c>
      <c r="H223" s="81">
        <v>7.3010854781314861E-4</v>
      </c>
      <c r="J223" s="123">
        <v>671.5</v>
      </c>
      <c r="K223" s="123">
        <v>13.84</v>
      </c>
      <c r="L223" s="123">
        <v>671.01</v>
      </c>
      <c r="M223" s="123">
        <v>9.86</v>
      </c>
      <c r="N223" s="123">
        <v>673.1</v>
      </c>
      <c r="O223" s="123">
        <v>50.4</v>
      </c>
      <c r="P223" s="81" t="s">
        <v>236</v>
      </c>
      <c r="Q223" s="124">
        <v>99.689496360124792</v>
      </c>
      <c r="S223" s="81" t="s">
        <v>763</v>
      </c>
      <c r="T223" s="81" t="s">
        <v>764</v>
      </c>
      <c r="U223" s="81" t="s">
        <v>765</v>
      </c>
    </row>
    <row r="224" spans="1:21">
      <c r="A224" s="81" t="s">
        <v>960</v>
      </c>
      <c r="C224" s="81">
        <v>0.94651212824499176</v>
      </c>
      <c r="D224" s="81">
        <v>0.2137810017302306</v>
      </c>
      <c r="E224" s="81">
        <v>0.11012025387182675</v>
      </c>
      <c r="F224" s="81">
        <v>8.0641512253060797E-3</v>
      </c>
      <c r="G224" s="81">
        <v>6.2338694717640503E-2</v>
      </c>
      <c r="H224" s="81">
        <v>8.3030957535740906E-4</v>
      </c>
      <c r="J224" s="123">
        <v>676.28</v>
      </c>
      <c r="K224" s="123">
        <v>15.38</v>
      </c>
      <c r="L224" s="123">
        <v>673.44</v>
      </c>
      <c r="M224" s="123">
        <v>10.32</v>
      </c>
      <c r="N224" s="123">
        <v>673.1</v>
      </c>
      <c r="O224" s="123">
        <v>57.2</v>
      </c>
      <c r="P224" s="81" t="s">
        <v>236</v>
      </c>
      <c r="Q224" s="124">
        <v>100.05051255385531</v>
      </c>
      <c r="S224" s="81" t="s">
        <v>763</v>
      </c>
      <c r="T224" s="81" t="s">
        <v>764</v>
      </c>
      <c r="U224" s="81" t="s">
        <v>765</v>
      </c>
    </row>
    <row r="225" spans="1:21">
      <c r="A225" s="81" t="s">
        <v>961</v>
      </c>
      <c r="C225" s="81">
        <v>0.94949582260300158</v>
      </c>
      <c r="D225" s="81">
        <v>0.15432978878404768</v>
      </c>
      <c r="E225" s="81">
        <v>0.11021096515824536</v>
      </c>
      <c r="F225" s="81">
        <v>7.0675132899415145E-3</v>
      </c>
      <c r="G225" s="81">
        <v>6.2483734438540585E-2</v>
      </c>
      <c r="H225" s="81">
        <v>5.8310929736180407E-4</v>
      </c>
      <c r="J225" s="123">
        <v>677.84</v>
      </c>
      <c r="K225" s="123">
        <v>11.58</v>
      </c>
      <c r="L225" s="123">
        <v>673.97</v>
      </c>
      <c r="M225" s="123">
        <v>9.0399999999999991</v>
      </c>
      <c r="N225" s="123">
        <v>673.1</v>
      </c>
      <c r="O225" s="123">
        <v>40.200000000000003</v>
      </c>
      <c r="P225" s="81" t="s">
        <v>236</v>
      </c>
      <c r="Q225" s="124">
        <v>100.12925271133561</v>
      </c>
      <c r="S225" s="81" t="s">
        <v>763</v>
      </c>
      <c r="T225" s="81" t="s">
        <v>764</v>
      </c>
      <c r="U225" s="81" t="s">
        <v>765</v>
      </c>
    </row>
    <row r="226" spans="1:21">
      <c r="A226" s="81" t="s">
        <v>962</v>
      </c>
      <c r="C226" s="81">
        <v>0.92999649602410117</v>
      </c>
      <c r="D226" s="81">
        <v>0.13998420771429709</v>
      </c>
      <c r="E226" s="81">
        <v>0.11025991105525715</v>
      </c>
      <c r="F226" s="81">
        <v>6.9129739355049168E-3</v>
      </c>
      <c r="G226" s="81">
        <v>6.1173369093155516E-2</v>
      </c>
      <c r="H226" s="81">
        <v>5.1208729316792715E-4</v>
      </c>
      <c r="J226" s="123">
        <v>667.63</v>
      </c>
      <c r="K226" s="123">
        <v>10.62</v>
      </c>
      <c r="L226" s="123">
        <v>674.26</v>
      </c>
      <c r="M226" s="123">
        <v>8.84</v>
      </c>
      <c r="N226" s="123">
        <v>638.29999999999995</v>
      </c>
      <c r="O226" s="123">
        <v>36.200000000000003</v>
      </c>
      <c r="P226" s="81" t="s">
        <v>236</v>
      </c>
      <c r="Q226" s="124">
        <v>105.63371455428484</v>
      </c>
      <c r="S226" s="81" t="s">
        <v>763</v>
      </c>
      <c r="T226" s="81" t="s">
        <v>764</v>
      </c>
      <c r="U226" s="81" t="s">
        <v>765</v>
      </c>
    </row>
    <row r="227" spans="1:21">
      <c r="A227" s="81" t="s">
        <v>963</v>
      </c>
      <c r="C227" s="81">
        <v>0.94720725239668013</v>
      </c>
      <c r="D227" s="81">
        <v>0.16027877922685985</v>
      </c>
      <c r="E227" s="81">
        <v>0.11035993822952565</v>
      </c>
      <c r="F227" s="81">
        <v>6.9117720517549294E-3</v>
      </c>
      <c r="G227" s="81">
        <v>6.2248987395386181E-2</v>
      </c>
      <c r="H227" s="81">
        <v>6.0912034944718668E-4</v>
      </c>
      <c r="J227" s="123">
        <v>676.65</v>
      </c>
      <c r="K227" s="123">
        <v>11.84</v>
      </c>
      <c r="L227" s="123">
        <v>674.84</v>
      </c>
      <c r="M227" s="123">
        <v>8.86</v>
      </c>
      <c r="N227" s="123">
        <v>673.1</v>
      </c>
      <c r="O227" s="123">
        <v>42</v>
      </c>
      <c r="P227" s="81" t="s">
        <v>236</v>
      </c>
      <c r="Q227" s="124">
        <v>100.25850542267123</v>
      </c>
      <c r="S227" s="81" t="s">
        <v>763</v>
      </c>
      <c r="T227" s="81" t="s">
        <v>764</v>
      </c>
      <c r="U227" s="81" t="s">
        <v>765</v>
      </c>
    </row>
    <row r="228" spans="1:21">
      <c r="A228" s="81" t="s">
        <v>964</v>
      </c>
      <c r="C228" s="81">
        <v>0.96360156383449624</v>
      </c>
      <c r="D228" s="81">
        <v>0.16778871946505736</v>
      </c>
      <c r="E228" s="81">
        <v>0.11042376106228732</v>
      </c>
      <c r="F228" s="81">
        <v>7.6454707469707436E-3</v>
      </c>
      <c r="G228" s="81">
        <v>6.3289794592357465E-2</v>
      </c>
      <c r="H228" s="81">
        <v>6.3997192046942413E-4</v>
      </c>
      <c r="J228" s="123">
        <v>685.16</v>
      </c>
      <c r="K228" s="123">
        <v>12.64</v>
      </c>
      <c r="L228" s="123">
        <v>675.21</v>
      </c>
      <c r="M228" s="123">
        <v>9.8000000000000007</v>
      </c>
      <c r="N228" s="123">
        <v>707.3</v>
      </c>
      <c r="O228" s="123">
        <v>43.2</v>
      </c>
      <c r="P228" s="81" t="s">
        <v>236</v>
      </c>
      <c r="Q228" s="124">
        <v>95.463028417927347</v>
      </c>
      <c r="S228" s="81" t="s">
        <v>763</v>
      </c>
      <c r="T228" s="81" t="s">
        <v>764</v>
      </c>
      <c r="U228" s="81" t="s">
        <v>765</v>
      </c>
    </row>
    <row r="229" spans="1:21">
      <c r="A229" s="81" t="s">
        <v>965</v>
      </c>
      <c r="C229" s="81">
        <v>0.95452629104209397</v>
      </c>
      <c r="D229" s="81">
        <v>0.2142475128286111</v>
      </c>
      <c r="E229" s="81">
        <v>0.11054838028320163</v>
      </c>
      <c r="F229" s="81">
        <v>8.0307925558680531E-3</v>
      </c>
      <c r="G229" s="81">
        <v>6.2623052973167254E-2</v>
      </c>
      <c r="H229" s="81">
        <v>8.3285308971778815E-4</v>
      </c>
      <c r="J229" s="123">
        <v>680.46</v>
      </c>
      <c r="K229" s="123">
        <v>15.4</v>
      </c>
      <c r="L229" s="123">
        <v>675.93</v>
      </c>
      <c r="M229" s="123">
        <v>10.3</v>
      </c>
      <c r="N229" s="123">
        <v>707.3</v>
      </c>
      <c r="O229" s="123">
        <v>56.2</v>
      </c>
      <c r="P229" s="81" t="s">
        <v>236</v>
      </c>
      <c r="Q229" s="124">
        <v>95.564823978509821</v>
      </c>
      <c r="S229" s="81" t="s">
        <v>763</v>
      </c>
      <c r="T229" s="81" t="s">
        <v>764</v>
      </c>
      <c r="U229" s="81" t="s">
        <v>765</v>
      </c>
    </row>
    <row r="230" spans="1:21">
      <c r="A230" s="81" t="s">
        <v>966</v>
      </c>
      <c r="C230" s="81">
        <v>0.94913950468157249</v>
      </c>
      <c r="D230" s="81">
        <v>0.20471780838520301</v>
      </c>
      <c r="E230" s="81">
        <v>0.11066650130645811</v>
      </c>
      <c r="F230" s="81">
        <v>7.9591723388658438E-3</v>
      </c>
      <c r="G230" s="81">
        <v>6.2203181060124159E-2</v>
      </c>
      <c r="H230" s="81">
        <v>7.8678499599398998E-4</v>
      </c>
      <c r="J230" s="123">
        <v>677.65</v>
      </c>
      <c r="K230" s="123">
        <v>14.78</v>
      </c>
      <c r="L230" s="123">
        <v>676.62</v>
      </c>
      <c r="M230" s="123">
        <v>10.220000000000001</v>
      </c>
      <c r="N230" s="123">
        <v>673.1</v>
      </c>
      <c r="O230" s="123">
        <v>54.4</v>
      </c>
      <c r="P230" s="81" t="s">
        <v>236</v>
      </c>
      <c r="Q230" s="124">
        <v>100.52295349873719</v>
      </c>
      <c r="S230" s="81" t="s">
        <v>763</v>
      </c>
      <c r="T230" s="81" t="s">
        <v>764</v>
      </c>
      <c r="U230" s="81" t="s">
        <v>765</v>
      </c>
    </row>
    <row r="231" spans="1:21">
      <c r="A231" s="81" t="s">
        <v>967</v>
      </c>
      <c r="C231" s="81">
        <v>0.95873842637149598</v>
      </c>
      <c r="D231" s="81">
        <v>0.21449819263995826</v>
      </c>
      <c r="E231" s="81">
        <v>0.1109016632889844</v>
      </c>
      <c r="F231" s="81">
        <v>8.8114867044342942E-3</v>
      </c>
      <c r="G231" s="81">
        <v>6.269902680203375E-2</v>
      </c>
      <c r="H231" s="81">
        <v>8.221889409540592E-4</v>
      </c>
      <c r="J231" s="123">
        <v>682.64</v>
      </c>
      <c r="K231" s="123">
        <v>15.7</v>
      </c>
      <c r="L231" s="123">
        <v>677.98</v>
      </c>
      <c r="M231" s="123">
        <v>11.34</v>
      </c>
      <c r="N231" s="123">
        <v>707.3</v>
      </c>
      <c r="O231" s="123">
        <v>55.6</v>
      </c>
      <c r="P231" s="81" t="s">
        <v>236</v>
      </c>
      <c r="Q231" s="124">
        <v>95.854658560723891</v>
      </c>
      <c r="S231" s="81" t="s">
        <v>763</v>
      </c>
      <c r="T231" s="81" t="s">
        <v>764</v>
      </c>
      <c r="U231" s="81" t="s">
        <v>765</v>
      </c>
    </row>
    <row r="232" spans="1:21">
      <c r="A232" s="81" t="s">
        <v>968</v>
      </c>
      <c r="C232" s="81">
        <v>0.95780599421960433</v>
      </c>
      <c r="D232" s="81">
        <v>0.17744269576529154</v>
      </c>
      <c r="E232" s="81">
        <v>0.11195672484259632</v>
      </c>
      <c r="F232" s="81">
        <v>7.6082618380432666E-3</v>
      </c>
      <c r="G232" s="81">
        <v>6.204775759059078E-2</v>
      </c>
      <c r="H232" s="81">
        <v>6.6351653900666163E-4</v>
      </c>
      <c r="J232" s="123">
        <v>682.16</v>
      </c>
      <c r="K232" s="123">
        <v>13.04</v>
      </c>
      <c r="L232" s="123">
        <v>684.1</v>
      </c>
      <c r="M232" s="123">
        <v>9.8800000000000008</v>
      </c>
      <c r="N232" s="123">
        <v>673.1</v>
      </c>
      <c r="O232" s="123">
        <v>45.8</v>
      </c>
      <c r="P232" s="81" t="s">
        <v>236</v>
      </c>
      <c r="Q232" s="124">
        <v>101.63422968355371</v>
      </c>
      <c r="S232" s="81" t="s">
        <v>763</v>
      </c>
      <c r="T232" s="81" t="s">
        <v>764</v>
      </c>
      <c r="U232" s="81" t="s">
        <v>765</v>
      </c>
    </row>
    <row r="233" spans="1:21">
      <c r="A233" s="81" t="s">
        <v>969</v>
      </c>
      <c r="C233" s="81">
        <v>0.9827547890060383</v>
      </c>
      <c r="D233" s="81">
        <v>0.21573514629425111</v>
      </c>
      <c r="E233" s="81">
        <v>0.11343157468863198</v>
      </c>
      <c r="F233" s="81">
        <v>8.410176231549861E-3</v>
      </c>
      <c r="G233" s="81">
        <v>6.2836202841670866E-2</v>
      </c>
      <c r="H233" s="81">
        <v>8.1581945624719624E-4</v>
      </c>
      <c r="J233" s="123">
        <v>695.02</v>
      </c>
      <c r="K233" s="123">
        <v>15.58</v>
      </c>
      <c r="L233" s="123">
        <v>692.65</v>
      </c>
      <c r="M233" s="123">
        <v>11.04</v>
      </c>
      <c r="N233" s="123">
        <v>707.3</v>
      </c>
      <c r="O233" s="123">
        <v>55</v>
      </c>
      <c r="P233" s="81" t="s">
        <v>236</v>
      </c>
      <c r="Q233" s="124">
        <v>97.928743107592254</v>
      </c>
      <c r="S233" s="81" t="s">
        <v>763</v>
      </c>
      <c r="T233" s="81" t="s">
        <v>764</v>
      </c>
      <c r="U233" s="81" t="s">
        <v>765</v>
      </c>
    </row>
    <row r="234" spans="1:21">
      <c r="A234" s="81" t="s">
        <v>970</v>
      </c>
      <c r="C234" s="81">
        <v>5.3367603644465831</v>
      </c>
      <c r="D234" s="81">
        <v>0.26685313227940705</v>
      </c>
      <c r="E234" s="81">
        <v>0.33965807476917115</v>
      </c>
      <c r="F234" s="81">
        <v>7.4352171536624882E-3</v>
      </c>
      <c r="G234" s="81">
        <v>0.11395528820284391</v>
      </c>
      <c r="H234" s="81">
        <v>5.8379806573234975E-4</v>
      </c>
      <c r="J234" s="123">
        <v>1874.77</v>
      </c>
      <c r="K234" s="123">
        <v>15.44</v>
      </c>
      <c r="L234" s="123">
        <v>1885</v>
      </c>
      <c r="M234" s="123">
        <v>24.4</v>
      </c>
      <c r="N234" s="123">
        <v>1863.32</v>
      </c>
      <c r="O234" s="123">
        <v>18.5</v>
      </c>
      <c r="P234" s="81" t="s">
        <v>236</v>
      </c>
      <c r="Q234" s="124">
        <v>101.16351458686646</v>
      </c>
      <c r="S234" s="81" t="s">
        <v>763</v>
      </c>
      <c r="T234" s="81" t="s">
        <v>764</v>
      </c>
      <c r="U234" s="81" t="s">
        <v>765</v>
      </c>
    </row>
    <row r="235" spans="1:21">
      <c r="C235" s="81"/>
      <c r="D235" s="81"/>
      <c r="J235" s="123"/>
      <c r="K235" s="123"/>
      <c r="L235" s="123"/>
      <c r="M235" s="123"/>
      <c r="N235" s="123"/>
      <c r="O235" s="123"/>
      <c r="Q235" s="124"/>
    </row>
    <row r="236" spans="1:21">
      <c r="A236" s="116" t="s">
        <v>971</v>
      </c>
      <c r="C236" s="116">
        <v>1.0172088555489303</v>
      </c>
      <c r="D236" s="116">
        <v>0.18488650006157376</v>
      </c>
      <c r="E236" s="116">
        <v>0.10316546080460971</v>
      </c>
      <c r="F236" s="116">
        <v>8.9376059270866327E-3</v>
      </c>
      <c r="G236" s="116">
        <v>7.1511277300803949E-2</v>
      </c>
      <c r="H236" s="116">
        <v>8.1711150913547741E-4</v>
      </c>
      <c r="J236" s="125">
        <v>712.51</v>
      </c>
      <c r="K236" s="125">
        <v>14.86</v>
      </c>
      <c r="L236" s="125">
        <v>632.92999999999995</v>
      </c>
      <c r="M236" s="125">
        <v>10.78</v>
      </c>
      <c r="N236" s="125">
        <v>985</v>
      </c>
      <c r="O236" s="125">
        <v>46.2</v>
      </c>
      <c r="P236" s="116" t="s">
        <v>787</v>
      </c>
      <c r="Q236" s="126">
        <v>64.256852791878174</v>
      </c>
      <c r="S236" s="116" t="s">
        <v>763</v>
      </c>
      <c r="T236" s="116" t="s">
        <v>764</v>
      </c>
      <c r="U236" s="116" t="s">
        <v>765</v>
      </c>
    </row>
    <row r="237" spans="1:21">
      <c r="A237" s="116" t="s">
        <v>972</v>
      </c>
      <c r="C237" s="116">
        <v>1.0328952994504859</v>
      </c>
      <c r="D237" s="116">
        <v>0.19547944960152153</v>
      </c>
      <c r="E237" s="116">
        <v>0.10943031381620102</v>
      </c>
      <c r="F237" s="116">
        <v>7.5847007782821642E-3</v>
      </c>
      <c r="G237" s="116">
        <v>6.845692410964821E-2</v>
      </c>
      <c r="H237" s="116">
        <v>8.2529078232475208E-4</v>
      </c>
      <c r="J237" s="125">
        <v>720.37</v>
      </c>
      <c r="K237" s="125">
        <v>14.7</v>
      </c>
      <c r="L237" s="125">
        <v>669.44</v>
      </c>
      <c r="M237" s="125">
        <v>9.64</v>
      </c>
      <c r="N237" s="125">
        <v>867.6</v>
      </c>
      <c r="O237" s="125">
        <v>50.2</v>
      </c>
      <c r="P237" s="116" t="s">
        <v>787</v>
      </c>
      <c r="Q237" s="126">
        <v>77.159981558321817</v>
      </c>
      <c r="S237" s="116" t="s">
        <v>763</v>
      </c>
      <c r="T237" s="116" t="s">
        <v>764</v>
      </c>
      <c r="U237" s="116" t="s">
        <v>765</v>
      </c>
    </row>
    <row r="238" spans="1:21">
      <c r="A238" s="116"/>
      <c r="C238" s="116"/>
      <c r="D238" s="116"/>
      <c r="E238" s="116"/>
      <c r="F238" s="116"/>
      <c r="G238" s="116"/>
      <c r="H238" s="116"/>
      <c r="J238" s="125"/>
      <c r="K238" s="125"/>
      <c r="L238" s="125"/>
      <c r="M238" s="125"/>
      <c r="N238" s="125"/>
      <c r="O238" s="125"/>
      <c r="P238" s="116"/>
      <c r="Q238" s="126"/>
      <c r="S238" s="116"/>
      <c r="T238" s="116"/>
      <c r="U238" s="116"/>
    </row>
    <row r="239" spans="1:21">
      <c r="A239" s="85" t="s">
        <v>916</v>
      </c>
      <c r="C239" s="81"/>
      <c r="D239" s="81"/>
      <c r="J239" s="124"/>
      <c r="K239" s="123"/>
      <c r="L239" s="124"/>
      <c r="M239" s="123"/>
      <c r="N239" s="124"/>
      <c r="O239" s="123"/>
      <c r="Q239" s="124"/>
    </row>
    <row r="240" spans="1:21">
      <c r="A240" s="81" t="s">
        <v>973</v>
      </c>
      <c r="C240" s="81">
        <v>0.91215936279556098</v>
      </c>
      <c r="D240" s="81">
        <v>0.28144102577097624</v>
      </c>
      <c r="E240" s="81">
        <v>0.10497948929387264</v>
      </c>
      <c r="F240" s="81">
        <v>9.7879832192062522E-3</v>
      </c>
      <c r="G240" s="81">
        <v>6.3018054268822996E-2</v>
      </c>
      <c r="H240" s="81">
        <v>1.1680279684204555E-3</v>
      </c>
      <c r="J240" s="123">
        <v>658.2</v>
      </c>
      <c r="K240" s="123">
        <v>20.399999999999999</v>
      </c>
      <c r="L240" s="123">
        <v>643.52</v>
      </c>
      <c r="M240" s="123">
        <v>12</v>
      </c>
      <c r="N240" s="123">
        <v>707.3</v>
      </c>
      <c r="O240" s="123">
        <v>78.8</v>
      </c>
      <c r="P240" s="81" t="s">
        <v>236</v>
      </c>
      <c r="Q240" s="124">
        <v>90.982609925067166</v>
      </c>
      <c r="S240" s="81" t="s">
        <v>763</v>
      </c>
      <c r="T240" s="81" t="s">
        <v>764</v>
      </c>
      <c r="U240" s="81" t="s">
        <v>765</v>
      </c>
    </row>
    <row r="241" spans="1:21">
      <c r="A241" s="81" t="s">
        <v>974</v>
      </c>
      <c r="C241" s="81">
        <v>0.9318827296662161</v>
      </c>
      <c r="D241" s="81">
        <v>0.19356045662883167</v>
      </c>
      <c r="E241" s="81">
        <v>0.10570529280323462</v>
      </c>
      <c r="F241" s="81">
        <v>8.5702040545469031E-3</v>
      </c>
      <c r="G241" s="81">
        <v>6.3938619453451168E-2</v>
      </c>
      <c r="H241" s="81">
        <v>7.8178433477357745E-4</v>
      </c>
      <c r="J241" s="123">
        <v>668.62</v>
      </c>
      <c r="K241" s="123">
        <v>14.62</v>
      </c>
      <c r="L241" s="123">
        <v>647.76</v>
      </c>
      <c r="M241" s="123">
        <v>10.56</v>
      </c>
      <c r="N241" s="123">
        <v>740.7</v>
      </c>
      <c r="O241" s="123">
        <v>51.6</v>
      </c>
      <c r="P241" s="81" t="s">
        <v>236</v>
      </c>
      <c r="Q241" s="124">
        <v>87.452409882543535</v>
      </c>
      <c r="S241" s="81" t="s">
        <v>763</v>
      </c>
      <c r="T241" s="81" t="s">
        <v>764</v>
      </c>
      <c r="U241" s="81" t="s">
        <v>765</v>
      </c>
    </row>
    <row r="242" spans="1:21">
      <c r="A242" s="81" t="s">
        <v>975</v>
      </c>
      <c r="C242" s="81">
        <v>0.927453615313793</v>
      </c>
      <c r="D242" s="81">
        <v>0.2063240483279937</v>
      </c>
      <c r="E242" s="81">
        <v>0.10611410762941387</v>
      </c>
      <c r="F242" s="81">
        <v>8.4163340589517351E-3</v>
      </c>
      <c r="G242" s="81">
        <v>6.3389568799852622E-2</v>
      </c>
      <c r="H242" s="81">
        <v>8.3516573400763659E-4</v>
      </c>
      <c r="J242" s="123">
        <v>666.29</v>
      </c>
      <c r="K242" s="123">
        <v>15.28</v>
      </c>
      <c r="L242" s="123">
        <v>650.14</v>
      </c>
      <c r="M242" s="123">
        <v>10.4</v>
      </c>
      <c r="N242" s="123">
        <v>707.3</v>
      </c>
      <c r="O242" s="123">
        <v>56.4</v>
      </c>
      <c r="P242" s="81" t="s">
        <v>236</v>
      </c>
      <c r="Q242" s="124">
        <v>91.918563551534007</v>
      </c>
      <c r="S242" s="81" t="s">
        <v>763</v>
      </c>
      <c r="T242" s="81" t="s">
        <v>764</v>
      </c>
      <c r="U242" s="81" t="s">
        <v>765</v>
      </c>
    </row>
    <row r="243" spans="1:21">
      <c r="A243" s="81" t="s">
        <v>976</v>
      </c>
      <c r="C243" s="81">
        <v>0.92714440753221916</v>
      </c>
      <c r="D243" s="81">
        <v>0.14458702074509339</v>
      </c>
      <c r="E243" s="81">
        <v>0.10683609443699062</v>
      </c>
      <c r="F243" s="81">
        <v>7.0472024301643232E-3</v>
      </c>
      <c r="G243" s="81">
        <v>6.2940198024575164E-2</v>
      </c>
      <c r="H243" s="81">
        <v>5.5980094119124305E-4</v>
      </c>
      <c r="J243" s="123">
        <v>666.13</v>
      </c>
      <c r="K243" s="123">
        <v>11.08</v>
      </c>
      <c r="L243" s="123">
        <v>654.35</v>
      </c>
      <c r="M243" s="123">
        <v>8.7799999999999994</v>
      </c>
      <c r="N243" s="123">
        <v>707.3</v>
      </c>
      <c r="O243" s="123">
        <v>37.799999999999997</v>
      </c>
      <c r="P243" s="81" t="s">
        <v>236</v>
      </c>
      <c r="Q243" s="124">
        <v>92.513784815495555</v>
      </c>
      <c r="S243" s="81" t="s">
        <v>763</v>
      </c>
      <c r="T243" s="81" t="s">
        <v>764</v>
      </c>
      <c r="U243" s="81" t="s">
        <v>765</v>
      </c>
    </row>
    <row r="244" spans="1:21">
      <c r="A244" s="81" t="s">
        <v>977</v>
      </c>
      <c r="C244" s="81">
        <v>1.0005353350013602</v>
      </c>
      <c r="D244" s="81">
        <v>0.29861647335283392</v>
      </c>
      <c r="E244" s="81">
        <v>0.10752721837395038</v>
      </c>
      <c r="F244" s="81">
        <v>9.3715492482599194E-3</v>
      </c>
      <c r="G244" s="81">
        <v>6.748585351648867E-2</v>
      </c>
      <c r="H244" s="81">
        <v>1.3000259528859535E-3</v>
      </c>
      <c r="J244" s="123">
        <v>704.1</v>
      </c>
      <c r="K244" s="123">
        <v>21.8</v>
      </c>
      <c r="L244" s="123">
        <v>658.37</v>
      </c>
      <c r="M244" s="123">
        <v>11.74</v>
      </c>
      <c r="N244" s="123">
        <v>836.8</v>
      </c>
      <c r="O244" s="123">
        <v>80.8</v>
      </c>
      <c r="P244" s="81" t="s">
        <v>236</v>
      </c>
      <c r="Q244" s="124">
        <v>78.677103250478027</v>
      </c>
      <c r="S244" s="81" t="s">
        <v>763</v>
      </c>
      <c r="T244" s="81" t="s">
        <v>764</v>
      </c>
      <c r="U244" s="81" t="s">
        <v>765</v>
      </c>
    </row>
    <row r="245" spans="1:21">
      <c r="A245" s="81" t="s">
        <v>978</v>
      </c>
      <c r="C245" s="81">
        <v>0.98188646795545453</v>
      </c>
      <c r="D245" s="81">
        <v>0.22854005141149603</v>
      </c>
      <c r="E245" s="81">
        <v>0.10792256032079608</v>
      </c>
      <c r="F245" s="81">
        <v>8.4316568569075111E-3</v>
      </c>
      <c r="G245" s="81">
        <v>6.5985385788356624E-2</v>
      </c>
      <c r="H245" s="81">
        <v>9.5464020607974006E-4</v>
      </c>
      <c r="J245" s="123">
        <v>694.57</v>
      </c>
      <c r="K245" s="123">
        <v>16.84</v>
      </c>
      <c r="L245" s="123">
        <v>660.67</v>
      </c>
      <c r="M245" s="123">
        <v>10.58</v>
      </c>
      <c r="N245" s="123">
        <v>805.4</v>
      </c>
      <c r="O245" s="123">
        <v>60.6</v>
      </c>
      <c r="P245" s="81" t="s">
        <v>236</v>
      </c>
      <c r="Q245" s="124">
        <v>82.030047181524708</v>
      </c>
      <c r="S245" s="81" t="s">
        <v>763</v>
      </c>
      <c r="T245" s="81" t="s">
        <v>764</v>
      </c>
      <c r="U245" s="81" t="s">
        <v>765</v>
      </c>
    </row>
    <row r="246" spans="1:21">
      <c r="A246" s="81" t="s">
        <v>979</v>
      </c>
      <c r="C246" s="81">
        <v>0.96262707864158326</v>
      </c>
      <c r="D246" s="81">
        <v>0.2413378324806856</v>
      </c>
      <c r="E246" s="81">
        <v>0.10797326139972527</v>
      </c>
      <c r="F246" s="81">
        <v>8.5848424948479982E-3</v>
      </c>
      <c r="G246" s="81">
        <v>6.4660726485129411E-2</v>
      </c>
      <c r="H246" s="81">
        <v>9.9410109105309611E-4</v>
      </c>
      <c r="J246" s="123">
        <v>684.66</v>
      </c>
      <c r="K246" s="123">
        <v>17.54</v>
      </c>
      <c r="L246" s="123">
        <v>660.97</v>
      </c>
      <c r="M246" s="123">
        <v>10.78</v>
      </c>
      <c r="N246" s="123">
        <v>773.4</v>
      </c>
      <c r="O246" s="123">
        <v>64.400000000000006</v>
      </c>
      <c r="P246" s="81" t="s">
        <v>236</v>
      </c>
      <c r="Q246" s="124">
        <v>85.462891130075008</v>
      </c>
      <c r="S246" s="81" t="s">
        <v>763</v>
      </c>
      <c r="T246" s="81" t="s">
        <v>764</v>
      </c>
      <c r="U246" s="81" t="s">
        <v>765</v>
      </c>
    </row>
    <row r="247" spans="1:21">
      <c r="A247" s="81" t="s">
        <v>980</v>
      </c>
      <c r="C247" s="81">
        <v>0.92852355112145912</v>
      </c>
      <c r="D247" s="81">
        <v>0.30574531128229548</v>
      </c>
      <c r="E247" s="81">
        <v>0.10829823477118097</v>
      </c>
      <c r="F247" s="81">
        <v>1.0089591528306461E-2</v>
      </c>
      <c r="G247" s="81">
        <v>6.2182799620040162E-2</v>
      </c>
      <c r="H247" s="81">
        <v>1.2212065667832825E-3</v>
      </c>
      <c r="J247" s="123">
        <v>666.9</v>
      </c>
      <c r="K247" s="123">
        <v>21.6</v>
      </c>
      <c r="L247" s="123">
        <v>662.86</v>
      </c>
      <c r="M247" s="123">
        <v>12.72</v>
      </c>
      <c r="N247" s="123">
        <v>673.1</v>
      </c>
      <c r="O247" s="123">
        <v>84.2</v>
      </c>
      <c r="P247" s="81" t="s">
        <v>236</v>
      </c>
      <c r="Q247" s="124">
        <v>98.478680730946365</v>
      </c>
      <c r="S247" s="81" t="s">
        <v>763</v>
      </c>
      <c r="T247" s="81" t="s">
        <v>764</v>
      </c>
      <c r="U247" s="81" t="s">
        <v>765</v>
      </c>
    </row>
    <row r="248" spans="1:21">
      <c r="A248" s="81" t="s">
        <v>981</v>
      </c>
      <c r="C248" s="81">
        <v>0.92600185688488523</v>
      </c>
      <c r="D248" s="81">
        <v>0.21769130896507694</v>
      </c>
      <c r="E248" s="81">
        <v>0.10830725047410462</v>
      </c>
      <c r="F248" s="81">
        <v>7.4888916004213551E-3</v>
      </c>
      <c r="G248" s="81">
        <v>6.2008760747023398E-2</v>
      </c>
      <c r="H248" s="81">
        <v>8.6394771618413153E-4</v>
      </c>
      <c r="J248" s="123">
        <v>665.53</v>
      </c>
      <c r="K248" s="123">
        <v>15.44</v>
      </c>
      <c r="L248" s="123">
        <v>662.91</v>
      </c>
      <c r="M248" s="123">
        <v>9.44</v>
      </c>
      <c r="N248" s="123">
        <v>673.1</v>
      </c>
      <c r="O248" s="123">
        <v>59.6</v>
      </c>
      <c r="P248" s="81" t="s">
        <v>236</v>
      </c>
      <c r="Q248" s="124">
        <v>98.48610904768978</v>
      </c>
      <c r="S248" s="81" t="s">
        <v>763</v>
      </c>
      <c r="T248" s="81" t="s">
        <v>764</v>
      </c>
      <c r="U248" s="81" t="s">
        <v>765</v>
      </c>
    </row>
    <row r="249" spans="1:21">
      <c r="A249" s="81" t="s">
        <v>982</v>
      </c>
      <c r="C249" s="81">
        <v>0.92855832373953928</v>
      </c>
      <c r="D249" s="81">
        <v>0.16776382792119618</v>
      </c>
      <c r="E249" s="81">
        <v>0.10850960222556703</v>
      </c>
      <c r="F249" s="81">
        <v>7.5081369228458652E-3</v>
      </c>
      <c r="G249" s="81">
        <v>6.2063996997924434E-2</v>
      </c>
      <c r="H249" s="81">
        <v>6.4287480053711423E-4</v>
      </c>
      <c r="J249" s="123">
        <v>666.88</v>
      </c>
      <c r="K249" s="123">
        <v>12.5</v>
      </c>
      <c r="L249" s="123">
        <v>664.09</v>
      </c>
      <c r="M249" s="123">
        <v>9.48</v>
      </c>
      <c r="N249" s="123">
        <v>673.1</v>
      </c>
      <c r="O249" s="123">
        <v>44.4</v>
      </c>
      <c r="P249" s="81" t="s">
        <v>236</v>
      </c>
      <c r="Q249" s="124">
        <v>98.661417322834637</v>
      </c>
      <c r="S249" s="81" t="s">
        <v>763</v>
      </c>
      <c r="T249" s="81" t="s">
        <v>764</v>
      </c>
      <c r="U249" s="81" t="s">
        <v>765</v>
      </c>
    </row>
    <row r="250" spans="1:21">
      <c r="A250" s="81" t="s">
        <v>983</v>
      </c>
      <c r="C250" s="81">
        <v>0.94864843466043314</v>
      </c>
      <c r="D250" s="81">
        <v>0.22047672643697472</v>
      </c>
      <c r="E250" s="81">
        <v>0.10863815732115398</v>
      </c>
      <c r="F250" s="81">
        <v>8.6748439521468542E-3</v>
      </c>
      <c r="G250" s="81">
        <v>6.3331770459624598E-2</v>
      </c>
      <c r="H250" s="81">
        <v>8.754355797545788E-4</v>
      </c>
      <c r="J250" s="123">
        <v>677.4</v>
      </c>
      <c r="K250" s="123">
        <v>16.14</v>
      </c>
      <c r="L250" s="123">
        <v>664.83</v>
      </c>
      <c r="M250" s="123">
        <v>10.96</v>
      </c>
      <c r="N250" s="123">
        <v>707.3</v>
      </c>
      <c r="O250" s="123">
        <v>59</v>
      </c>
      <c r="P250" s="81" t="s">
        <v>236</v>
      </c>
      <c r="Q250" s="124">
        <v>93.995475752863015</v>
      </c>
      <c r="S250" s="81" t="s">
        <v>763</v>
      </c>
      <c r="T250" s="81" t="s">
        <v>764</v>
      </c>
      <c r="U250" s="81" t="s">
        <v>765</v>
      </c>
    </row>
    <row r="251" spans="1:21">
      <c r="A251" s="81" t="s">
        <v>984</v>
      </c>
      <c r="C251" s="81">
        <v>0.92575652408861331</v>
      </c>
      <c r="D251" s="81">
        <v>0.31353092735623717</v>
      </c>
      <c r="E251" s="81">
        <v>0.10877118417847166</v>
      </c>
      <c r="F251" s="81">
        <v>1.0432351376331363E-2</v>
      </c>
      <c r="G251" s="81">
        <v>6.1727920969199157E-2</v>
      </c>
      <c r="H251" s="81">
        <v>1.2376385289244833E-3</v>
      </c>
      <c r="J251" s="123">
        <v>665.4</v>
      </c>
      <c r="K251" s="123">
        <v>22</v>
      </c>
      <c r="L251" s="123">
        <v>665.61</v>
      </c>
      <c r="M251" s="123">
        <v>13.2</v>
      </c>
      <c r="N251" s="123">
        <v>673.1</v>
      </c>
      <c r="O251" s="123">
        <v>85.4</v>
      </c>
      <c r="P251" s="81" t="s">
        <v>236</v>
      </c>
      <c r="Q251" s="124">
        <v>98.887238151834794</v>
      </c>
      <c r="S251" s="81" t="s">
        <v>763</v>
      </c>
      <c r="T251" s="81" t="s">
        <v>764</v>
      </c>
      <c r="U251" s="81" t="s">
        <v>765</v>
      </c>
    </row>
    <row r="252" spans="1:21">
      <c r="A252" s="81" t="s">
        <v>985</v>
      </c>
      <c r="C252" s="81">
        <v>0.95614994883480053</v>
      </c>
      <c r="D252" s="81">
        <v>0.23512153256102492</v>
      </c>
      <c r="E252" s="81">
        <v>0.10888843137521738</v>
      </c>
      <c r="F252" s="81">
        <v>9.3260922275802856E-3</v>
      </c>
      <c r="G252" s="81">
        <v>6.3685855908310426E-2</v>
      </c>
      <c r="H252" s="81">
        <v>9.3490992159193996E-4</v>
      </c>
      <c r="J252" s="123">
        <v>681.3</v>
      </c>
      <c r="K252" s="123">
        <v>17.260000000000002</v>
      </c>
      <c r="L252" s="123">
        <v>666.29</v>
      </c>
      <c r="M252" s="123">
        <v>11.82</v>
      </c>
      <c r="N252" s="123">
        <v>740.7</v>
      </c>
      <c r="O252" s="123">
        <v>61.8</v>
      </c>
      <c r="P252" s="81" t="s">
        <v>236</v>
      </c>
      <c r="Q252" s="124">
        <v>89.954097475361138</v>
      </c>
      <c r="S252" s="81" t="s">
        <v>763</v>
      </c>
      <c r="T252" s="81" t="s">
        <v>764</v>
      </c>
      <c r="U252" s="81" t="s">
        <v>765</v>
      </c>
    </row>
    <row r="253" spans="1:21">
      <c r="A253" s="81" t="s">
        <v>986</v>
      </c>
      <c r="C253" s="81">
        <v>0.9312474657341836</v>
      </c>
      <c r="D253" s="81">
        <v>0.18330826284775195</v>
      </c>
      <c r="E253" s="81">
        <v>0.10922839042299345</v>
      </c>
      <c r="F253" s="81">
        <v>8.1392194991896944E-3</v>
      </c>
      <c r="G253" s="81">
        <v>6.1834135762439901E-2</v>
      </c>
      <c r="H253" s="81">
        <v>6.9660519407330657E-4</v>
      </c>
      <c r="J253" s="123">
        <v>668.29</v>
      </c>
      <c r="K253" s="123">
        <v>13.6</v>
      </c>
      <c r="L253" s="123">
        <v>668.26</v>
      </c>
      <c r="M253" s="123">
        <v>10.34</v>
      </c>
      <c r="N253" s="123">
        <v>673.1</v>
      </c>
      <c r="O253" s="123">
        <v>48</v>
      </c>
      <c r="P253" s="81" t="s">
        <v>236</v>
      </c>
      <c r="Q253" s="124">
        <v>99.280938939236364</v>
      </c>
      <c r="S253" s="81" t="s">
        <v>763</v>
      </c>
      <c r="T253" s="81" t="s">
        <v>764</v>
      </c>
      <c r="U253" s="81" t="s">
        <v>765</v>
      </c>
    </row>
    <row r="254" spans="1:21">
      <c r="A254" s="81" t="s">
        <v>987</v>
      </c>
      <c r="C254" s="81">
        <v>0.98434136601410926</v>
      </c>
      <c r="D254" s="81">
        <v>0.21187345133282698</v>
      </c>
      <c r="E254" s="81">
        <v>0.10947846018164417</v>
      </c>
      <c r="F254" s="81">
        <v>8.1084900802929141E-3</v>
      </c>
      <c r="G254" s="81">
        <v>6.5210237382007361E-2</v>
      </c>
      <c r="H254" s="81">
        <v>8.5940432097925405E-4</v>
      </c>
      <c r="J254" s="123">
        <v>695.83</v>
      </c>
      <c r="K254" s="123">
        <v>15.58</v>
      </c>
      <c r="L254" s="123">
        <v>669.72</v>
      </c>
      <c r="M254" s="123">
        <v>10.32</v>
      </c>
      <c r="N254" s="123">
        <v>773.4</v>
      </c>
      <c r="O254" s="123">
        <v>55.6</v>
      </c>
      <c r="P254" s="81" t="s">
        <v>236</v>
      </c>
      <c r="Q254" s="124">
        <v>86.594259115593488</v>
      </c>
      <c r="S254" s="81" t="s">
        <v>763</v>
      </c>
      <c r="T254" s="81" t="s">
        <v>764</v>
      </c>
      <c r="U254" s="81" t="s">
        <v>765</v>
      </c>
    </row>
    <row r="255" spans="1:21">
      <c r="A255" s="81" t="s">
        <v>988</v>
      </c>
      <c r="C255" s="81">
        <v>0.96513291544195867</v>
      </c>
      <c r="D255" s="81">
        <v>0.33148185022524224</v>
      </c>
      <c r="E255" s="81">
        <v>0.1096224127582968</v>
      </c>
      <c r="F255" s="81">
        <v>9.7906724335236929E-3</v>
      </c>
      <c r="G255" s="81">
        <v>6.3853763004711822E-2</v>
      </c>
      <c r="H255" s="81">
        <v>1.3522029508757619E-3</v>
      </c>
      <c r="J255" s="123">
        <v>686</v>
      </c>
      <c r="K255" s="123">
        <v>23.2</v>
      </c>
      <c r="L255" s="123">
        <v>670.55</v>
      </c>
      <c r="M255" s="123">
        <v>12.46</v>
      </c>
      <c r="N255" s="123">
        <v>740.7</v>
      </c>
      <c r="O255" s="123">
        <v>89.4</v>
      </c>
      <c r="P255" s="81" t="s">
        <v>236</v>
      </c>
      <c r="Q255" s="124">
        <v>90.529229107600912</v>
      </c>
      <c r="S255" s="81" t="s">
        <v>763</v>
      </c>
      <c r="T255" s="81" t="s">
        <v>764</v>
      </c>
      <c r="U255" s="81" t="s">
        <v>765</v>
      </c>
    </row>
    <row r="256" spans="1:21">
      <c r="A256" s="81" t="s">
        <v>989</v>
      </c>
      <c r="C256" s="81">
        <v>0.9301562331627713</v>
      </c>
      <c r="D256" s="81">
        <v>0.18806951763836871</v>
      </c>
      <c r="E256" s="81">
        <v>0.10970117739913107</v>
      </c>
      <c r="F256" s="81">
        <v>7.5931819375961371E-3</v>
      </c>
      <c r="G256" s="81">
        <v>6.1495500030285123E-2</v>
      </c>
      <c r="H256" s="81">
        <v>7.1842622704770701E-4</v>
      </c>
      <c r="J256" s="123">
        <v>667.72</v>
      </c>
      <c r="K256" s="123">
        <v>13.64</v>
      </c>
      <c r="L256" s="123">
        <v>671.01</v>
      </c>
      <c r="M256" s="123">
        <v>9.68</v>
      </c>
      <c r="N256" s="123">
        <v>638.29999999999995</v>
      </c>
      <c r="O256" s="123">
        <v>50.6</v>
      </c>
      <c r="P256" s="81" t="s">
        <v>236</v>
      </c>
      <c r="Q256" s="124">
        <v>105.12454958483472</v>
      </c>
      <c r="S256" s="81" t="s">
        <v>763</v>
      </c>
      <c r="T256" s="81" t="s">
        <v>764</v>
      </c>
      <c r="U256" s="81" t="s">
        <v>765</v>
      </c>
    </row>
    <row r="257" spans="1:21">
      <c r="A257" s="81" t="s">
        <v>990</v>
      </c>
      <c r="C257" s="81">
        <v>0.95909701503207179</v>
      </c>
      <c r="D257" s="81">
        <v>0.19465103700530123</v>
      </c>
      <c r="E257" s="81">
        <v>0.10994127314639382</v>
      </c>
      <c r="F257" s="81">
        <v>7.6265768325488002E-3</v>
      </c>
      <c r="G257" s="81">
        <v>6.3270388726016105E-2</v>
      </c>
      <c r="H257" s="81">
        <v>7.6351517022270679E-4</v>
      </c>
      <c r="J257" s="123">
        <v>682.83</v>
      </c>
      <c r="K257" s="123">
        <v>14.2</v>
      </c>
      <c r="L257" s="123">
        <v>672.41</v>
      </c>
      <c r="M257" s="123">
        <v>9.74</v>
      </c>
      <c r="N257" s="123">
        <v>707.3</v>
      </c>
      <c r="O257" s="123">
        <v>51.6</v>
      </c>
      <c r="P257" s="81" t="s">
        <v>236</v>
      </c>
      <c r="Q257" s="124">
        <v>95.06715679343985</v>
      </c>
      <c r="S257" s="81" t="s">
        <v>763</v>
      </c>
      <c r="T257" s="81" t="s">
        <v>764</v>
      </c>
      <c r="U257" s="81" t="s">
        <v>765</v>
      </c>
    </row>
    <row r="258" spans="1:21">
      <c r="A258" s="81" t="s">
        <v>991</v>
      </c>
      <c r="C258" s="81">
        <v>0.92890359783308862</v>
      </c>
      <c r="D258" s="81">
        <v>0.20210821486402369</v>
      </c>
      <c r="E258" s="81">
        <v>0.11004522822013899</v>
      </c>
      <c r="F258" s="81">
        <v>7.5895570113674107E-3</v>
      </c>
      <c r="G258" s="81">
        <v>6.1220680800582426E-2</v>
      </c>
      <c r="H258" s="81">
        <v>7.7342094265183585E-4</v>
      </c>
      <c r="J258" s="123">
        <v>667.06</v>
      </c>
      <c r="K258" s="123">
        <v>14.42</v>
      </c>
      <c r="L258" s="123">
        <v>673.01</v>
      </c>
      <c r="M258" s="123">
        <v>9.6999999999999993</v>
      </c>
      <c r="N258" s="123">
        <v>638.29999999999995</v>
      </c>
      <c r="O258" s="123">
        <v>54.6</v>
      </c>
      <c r="P258" s="81" t="s">
        <v>236</v>
      </c>
      <c r="Q258" s="124">
        <v>105.43788187372709</v>
      </c>
      <c r="S258" s="81" t="s">
        <v>763</v>
      </c>
      <c r="T258" s="81" t="s">
        <v>764</v>
      </c>
      <c r="U258" s="81" t="s">
        <v>765</v>
      </c>
    </row>
    <row r="259" spans="1:21">
      <c r="A259" s="81" t="s">
        <v>992</v>
      </c>
      <c r="C259" s="81">
        <v>0.958634911766022</v>
      </c>
      <c r="D259" s="81">
        <v>0.2396804990470737</v>
      </c>
      <c r="E259" s="81">
        <v>0.11023824012023073</v>
      </c>
      <c r="F259" s="81">
        <v>8.9036150593696569E-3</v>
      </c>
      <c r="G259" s="81">
        <v>6.3069544585371326E-2</v>
      </c>
      <c r="H259" s="81">
        <v>9.4121108525354973E-4</v>
      </c>
      <c r="J259" s="123">
        <v>682.59</v>
      </c>
      <c r="K259" s="123">
        <v>17.28</v>
      </c>
      <c r="L259" s="123">
        <v>674.13</v>
      </c>
      <c r="M259" s="123">
        <v>11.4</v>
      </c>
      <c r="N259" s="123">
        <v>707.3</v>
      </c>
      <c r="O259" s="123">
        <v>63.6</v>
      </c>
      <c r="P259" s="81" t="s">
        <v>236</v>
      </c>
      <c r="Q259" s="124">
        <v>95.310335077053594</v>
      </c>
      <c r="S259" s="81" t="s">
        <v>763</v>
      </c>
      <c r="T259" s="81" t="s">
        <v>764</v>
      </c>
      <c r="U259" s="81" t="s">
        <v>765</v>
      </c>
    </row>
    <row r="260" spans="1:21">
      <c r="A260" s="81" t="s">
        <v>993</v>
      </c>
      <c r="C260" s="81">
        <v>0.96978844435405087</v>
      </c>
      <c r="D260" s="81">
        <v>0.20847920612441476</v>
      </c>
      <c r="E260" s="81">
        <v>0.11071414522896805</v>
      </c>
      <c r="F260" s="81">
        <v>8.8593753404980786E-3</v>
      </c>
      <c r="G260" s="81">
        <v>6.3529087700747403E-2</v>
      </c>
      <c r="H260" s="81">
        <v>8.0527505842194983E-4</v>
      </c>
      <c r="J260" s="123">
        <v>688.35</v>
      </c>
      <c r="K260" s="123">
        <v>15.46</v>
      </c>
      <c r="L260" s="123">
        <v>676.89</v>
      </c>
      <c r="M260" s="123">
        <v>11.38</v>
      </c>
      <c r="N260" s="123">
        <v>740.7</v>
      </c>
      <c r="O260" s="123">
        <v>53.2</v>
      </c>
      <c r="P260" s="81" t="s">
        <v>236</v>
      </c>
      <c r="Q260" s="124">
        <v>91.385176184690152</v>
      </c>
      <c r="S260" s="81" t="s">
        <v>763</v>
      </c>
      <c r="T260" s="81" t="s">
        <v>764</v>
      </c>
      <c r="U260" s="81" t="s">
        <v>765</v>
      </c>
    </row>
    <row r="261" spans="1:21">
      <c r="A261" s="81" t="s">
        <v>994</v>
      </c>
      <c r="C261" s="81">
        <v>0.94437388282466372</v>
      </c>
      <c r="D261" s="81">
        <v>0.20951953573677795</v>
      </c>
      <c r="E261" s="81">
        <v>0.11096255399855745</v>
      </c>
      <c r="F261" s="81">
        <v>7.492155678275921E-3</v>
      </c>
      <c r="G261" s="81">
        <v>6.1725732008386852E-2</v>
      </c>
      <c r="H261" s="81">
        <v>8.0520769984733097E-4</v>
      </c>
      <c r="J261" s="123">
        <v>675.17</v>
      </c>
      <c r="K261" s="123">
        <v>14.84</v>
      </c>
      <c r="L261" s="123">
        <v>678.34</v>
      </c>
      <c r="M261" s="123">
        <v>9.64</v>
      </c>
      <c r="N261" s="123">
        <v>673.1</v>
      </c>
      <c r="O261" s="123">
        <v>55.6</v>
      </c>
      <c r="P261" s="81" t="s">
        <v>236</v>
      </c>
      <c r="Q261" s="124">
        <v>100.77848759471104</v>
      </c>
      <c r="S261" s="81" t="s">
        <v>763</v>
      </c>
      <c r="T261" s="81" t="s">
        <v>764</v>
      </c>
      <c r="U261" s="81" t="s">
        <v>765</v>
      </c>
    </row>
    <row r="262" spans="1:21">
      <c r="A262" s="81" t="s">
        <v>995</v>
      </c>
      <c r="C262" s="81">
        <v>0.97037552483081957</v>
      </c>
      <c r="D262" s="81">
        <v>0.22047555027490942</v>
      </c>
      <c r="E262" s="81">
        <v>0.11101776954210149</v>
      </c>
      <c r="F262" s="81">
        <v>8.4923949847740508E-3</v>
      </c>
      <c r="G262" s="81">
        <v>6.3393694359696953E-2</v>
      </c>
      <c r="H262" s="81">
        <v>8.5978135951343844E-4</v>
      </c>
      <c r="J262" s="123">
        <v>688.66</v>
      </c>
      <c r="K262" s="123">
        <v>16</v>
      </c>
      <c r="L262" s="123">
        <v>678.66</v>
      </c>
      <c r="M262" s="123">
        <v>10.94</v>
      </c>
      <c r="N262" s="123">
        <v>707.3</v>
      </c>
      <c r="O262" s="123">
        <v>58</v>
      </c>
      <c r="P262" s="81" t="s">
        <v>236</v>
      </c>
      <c r="Q262" s="124">
        <v>95.950798812385131</v>
      </c>
      <c r="S262" s="81" t="s">
        <v>763</v>
      </c>
      <c r="T262" s="81" t="s">
        <v>764</v>
      </c>
      <c r="U262" s="81" t="s">
        <v>765</v>
      </c>
    </row>
    <row r="263" spans="1:21">
      <c r="A263" s="81" t="s">
        <v>996</v>
      </c>
      <c r="C263" s="81">
        <v>1.0063155836094679</v>
      </c>
      <c r="D263" s="81">
        <v>0.27193864923822875</v>
      </c>
      <c r="E263" s="81">
        <v>0.11107642640013522</v>
      </c>
      <c r="F263" s="81">
        <v>8.893166500546475E-3</v>
      </c>
      <c r="G263" s="81">
        <v>6.5706907022675468E-2</v>
      </c>
      <c r="H263" s="81">
        <v>1.1143165524410243E-3</v>
      </c>
      <c r="J263" s="123">
        <v>707.01</v>
      </c>
      <c r="K263" s="123">
        <v>19.5</v>
      </c>
      <c r="L263" s="123">
        <v>678.99</v>
      </c>
      <c r="M263" s="123">
        <v>11.46</v>
      </c>
      <c r="N263" s="123">
        <v>805.4</v>
      </c>
      <c r="O263" s="123">
        <v>70.599999999999994</v>
      </c>
      <c r="P263" s="81" t="s">
        <v>236</v>
      </c>
      <c r="Q263" s="124">
        <v>84.304693320089399</v>
      </c>
      <c r="S263" s="81" t="s">
        <v>763</v>
      </c>
      <c r="T263" s="81" t="s">
        <v>764</v>
      </c>
      <c r="U263" s="81" t="s">
        <v>765</v>
      </c>
    </row>
    <row r="264" spans="1:21">
      <c r="A264" s="81" t="s">
        <v>997</v>
      </c>
      <c r="C264" s="81">
        <v>0.97808439148314608</v>
      </c>
      <c r="D264" s="81">
        <v>0.21618098717700426</v>
      </c>
      <c r="E264" s="81">
        <v>0.11121878961355632</v>
      </c>
      <c r="F264" s="81">
        <v>8.0979248559979507E-3</v>
      </c>
      <c r="G264" s="81">
        <v>6.3781817311747174E-2</v>
      </c>
      <c r="H264" s="81">
        <v>8.4896699509680936E-4</v>
      </c>
      <c r="J264" s="123">
        <v>692.62</v>
      </c>
      <c r="K264" s="123">
        <v>15.64</v>
      </c>
      <c r="L264" s="123">
        <v>679.82</v>
      </c>
      <c r="M264" s="123">
        <v>10.46</v>
      </c>
      <c r="N264" s="123">
        <v>740.7</v>
      </c>
      <c r="O264" s="123">
        <v>56.2</v>
      </c>
      <c r="P264" s="81" t="s">
        <v>236</v>
      </c>
      <c r="Q264" s="124">
        <v>91.780747941136767</v>
      </c>
      <c r="S264" s="81" t="s">
        <v>763</v>
      </c>
      <c r="T264" s="81" t="s">
        <v>764</v>
      </c>
      <c r="U264" s="81" t="s">
        <v>765</v>
      </c>
    </row>
    <row r="265" spans="1:21">
      <c r="A265" s="81" t="s">
        <v>998</v>
      </c>
      <c r="C265" s="81">
        <v>0.95048751667838449</v>
      </c>
      <c r="D265" s="81">
        <v>0.2446239797189366</v>
      </c>
      <c r="E265" s="81">
        <v>0.11130262624234254</v>
      </c>
      <c r="F265" s="81">
        <v>7.6502036452863369E-3</v>
      </c>
      <c r="G265" s="81">
        <v>6.1935511812668029E-2</v>
      </c>
      <c r="H265" s="81">
        <v>9.5140275152956217E-4</v>
      </c>
      <c r="J265" s="123">
        <v>678.36</v>
      </c>
      <c r="K265" s="123">
        <v>16.98</v>
      </c>
      <c r="L265" s="123">
        <v>680.31</v>
      </c>
      <c r="M265" s="123">
        <v>9.8800000000000008</v>
      </c>
      <c r="N265" s="123">
        <v>673.1</v>
      </c>
      <c r="O265" s="123">
        <v>65.599999999999994</v>
      </c>
      <c r="P265" s="81" t="s">
        <v>236</v>
      </c>
      <c r="Q265" s="124">
        <v>101.071163274402</v>
      </c>
      <c r="S265" s="81" t="s">
        <v>763</v>
      </c>
      <c r="T265" s="81" t="s">
        <v>764</v>
      </c>
      <c r="U265" s="81" t="s">
        <v>765</v>
      </c>
    </row>
    <row r="266" spans="1:21">
      <c r="A266" s="81" t="s">
        <v>999</v>
      </c>
      <c r="C266" s="81">
        <v>0.95214572095123651</v>
      </c>
      <c r="D266" s="81">
        <v>0.16210881425858367</v>
      </c>
      <c r="E266" s="81">
        <v>0.11134069832498764</v>
      </c>
      <c r="F266" s="81">
        <v>7.4675515616562833E-3</v>
      </c>
      <c r="G266" s="81">
        <v>6.2022348135581495E-2</v>
      </c>
      <c r="H266" s="81">
        <v>6.0197869667285762E-4</v>
      </c>
      <c r="J266" s="123">
        <v>679.22</v>
      </c>
      <c r="K266" s="123">
        <v>12.12</v>
      </c>
      <c r="L266" s="123">
        <v>680.53</v>
      </c>
      <c r="M266" s="123">
        <v>9.64</v>
      </c>
      <c r="N266" s="123">
        <v>673.1</v>
      </c>
      <c r="O266" s="123">
        <v>41.6</v>
      </c>
      <c r="P266" s="81" t="s">
        <v>236</v>
      </c>
      <c r="Q266" s="124">
        <v>101.10384786807309</v>
      </c>
      <c r="S266" s="81" t="s">
        <v>763</v>
      </c>
      <c r="T266" s="81" t="s">
        <v>764</v>
      </c>
      <c r="U266" s="81" t="s">
        <v>765</v>
      </c>
    </row>
    <row r="267" spans="1:21">
      <c r="A267" s="81" t="s">
        <v>1000</v>
      </c>
      <c r="C267" s="81">
        <v>1.0530731159925499</v>
      </c>
      <c r="D267" s="81">
        <v>0.29030323166770022</v>
      </c>
      <c r="E267" s="81">
        <v>0.11156938217951264</v>
      </c>
      <c r="F267" s="81">
        <v>1.0543870896296945E-2</v>
      </c>
      <c r="G267" s="81">
        <v>6.8456110950575702E-2</v>
      </c>
      <c r="H267" s="81">
        <v>1.2135829094106845E-3</v>
      </c>
      <c r="J267" s="123">
        <v>730.4</v>
      </c>
      <c r="K267" s="123">
        <v>21.4</v>
      </c>
      <c r="L267" s="123">
        <v>681.85</v>
      </c>
      <c r="M267" s="123">
        <v>13.64</v>
      </c>
      <c r="N267" s="123">
        <v>867.6</v>
      </c>
      <c r="O267" s="123">
        <v>74</v>
      </c>
      <c r="P267" s="81" t="s">
        <v>236</v>
      </c>
      <c r="Q267" s="124">
        <v>78.590364223144306</v>
      </c>
      <c r="S267" s="81" t="s">
        <v>763</v>
      </c>
      <c r="T267" s="81" t="s">
        <v>764</v>
      </c>
      <c r="U267" s="81" t="s">
        <v>765</v>
      </c>
    </row>
    <row r="268" spans="1:21">
      <c r="A268" s="81" t="s">
        <v>1001</v>
      </c>
      <c r="C268" s="81">
        <v>0.96050214189510641</v>
      </c>
      <c r="D268" s="81">
        <v>0.25024979490690619</v>
      </c>
      <c r="E268" s="81">
        <v>0.11178220470194251</v>
      </c>
      <c r="F268" s="81">
        <v>8.899875026665718E-3</v>
      </c>
      <c r="G268" s="81">
        <v>6.2319561937297763E-2</v>
      </c>
      <c r="H268" s="81">
        <v>9.6346491952743589E-4</v>
      </c>
      <c r="J268" s="123">
        <v>683.56</v>
      </c>
      <c r="K268" s="123">
        <v>17.739999999999998</v>
      </c>
      <c r="L268" s="123">
        <v>683.09</v>
      </c>
      <c r="M268" s="123">
        <v>11.54</v>
      </c>
      <c r="N268" s="123">
        <v>673.1</v>
      </c>
      <c r="O268" s="123">
        <v>66.400000000000006</v>
      </c>
      <c r="P268" s="81" t="s">
        <v>236</v>
      </c>
      <c r="Q268" s="124">
        <v>101.4841776853365</v>
      </c>
      <c r="S268" s="81" t="s">
        <v>763</v>
      </c>
      <c r="T268" s="81" t="s">
        <v>764</v>
      </c>
      <c r="U268" s="81" t="s">
        <v>765</v>
      </c>
    </row>
    <row r="269" spans="1:21">
      <c r="A269" s="81" t="s">
        <v>1002</v>
      </c>
      <c r="C269" s="81">
        <v>0.9609531056305044</v>
      </c>
      <c r="D269" s="81">
        <v>0.17643253727353234</v>
      </c>
      <c r="E269" s="81">
        <v>0.11243829064448548</v>
      </c>
      <c r="F269" s="81">
        <v>7.3498042915648839E-3</v>
      </c>
      <c r="G269" s="81">
        <v>6.1985011393374784E-2</v>
      </c>
      <c r="H269" s="81">
        <v>6.5920052707689047E-4</v>
      </c>
      <c r="J269" s="123">
        <v>683.79</v>
      </c>
      <c r="K269" s="123">
        <v>12.86</v>
      </c>
      <c r="L269" s="123">
        <v>686.89</v>
      </c>
      <c r="M269" s="123">
        <v>9.58</v>
      </c>
      <c r="N269" s="123">
        <v>673.1</v>
      </c>
      <c r="O269" s="123">
        <v>45.4</v>
      </c>
      <c r="P269" s="81" t="s">
        <v>236</v>
      </c>
      <c r="Q269" s="124">
        <v>102.04872975783688</v>
      </c>
      <c r="S269" s="81" t="s">
        <v>763</v>
      </c>
      <c r="T269" s="81" t="s">
        <v>764</v>
      </c>
      <c r="U269" s="81" t="s">
        <v>765</v>
      </c>
    </row>
    <row r="270" spans="1:21">
      <c r="A270" s="81" t="s">
        <v>1003</v>
      </c>
      <c r="C270" s="81">
        <v>2.0923301178916667</v>
      </c>
      <c r="D270" s="81">
        <v>0.20647564515807107</v>
      </c>
      <c r="E270" s="81">
        <v>0.18963236757477617</v>
      </c>
      <c r="F270" s="81">
        <v>8.1343289707434905E-3</v>
      </c>
      <c r="G270" s="81">
        <v>8.0023301410981976E-2</v>
      </c>
      <c r="H270" s="81">
        <v>5.6910974586590977E-4</v>
      </c>
      <c r="J270" s="123">
        <v>1146.29</v>
      </c>
      <c r="K270" s="123">
        <v>14.84</v>
      </c>
      <c r="L270" s="123">
        <v>1119.3800000000001</v>
      </c>
      <c r="M270" s="123">
        <v>16.72</v>
      </c>
      <c r="N270" s="123">
        <v>1196.0999999999999</v>
      </c>
      <c r="O270" s="123">
        <v>28</v>
      </c>
      <c r="P270" s="81" t="s">
        <v>236</v>
      </c>
      <c r="Q270" s="124">
        <v>93.585820583563262</v>
      </c>
      <c r="S270" s="81" t="s">
        <v>763</v>
      </c>
      <c r="T270" s="81" t="s">
        <v>764</v>
      </c>
      <c r="U270" s="81" t="s">
        <v>765</v>
      </c>
    </row>
    <row r="271" spans="1:21">
      <c r="C271" s="81"/>
      <c r="D271" s="81"/>
      <c r="J271" s="123"/>
      <c r="K271" s="123"/>
      <c r="L271" s="123"/>
      <c r="M271" s="123"/>
      <c r="N271" s="123"/>
      <c r="O271" s="123"/>
      <c r="Q271" s="124"/>
    </row>
    <row r="272" spans="1:21">
      <c r="A272" s="116" t="s">
        <v>1004</v>
      </c>
      <c r="C272" s="116">
        <v>1.3087598400668889</v>
      </c>
      <c r="D272" s="116">
        <v>0.28760749719237766</v>
      </c>
      <c r="E272" s="116">
        <v>0.11427591072185468</v>
      </c>
      <c r="F272" s="116">
        <v>9.0868275614930053E-3</v>
      </c>
      <c r="G272" s="116">
        <v>8.3062307954972034E-2</v>
      </c>
      <c r="H272" s="116">
        <v>1.4134353426027097E-3</v>
      </c>
      <c r="J272" s="125">
        <v>849.6</v>
      </c>
      <c r="K272" s="125">
        <v>22.2</v>
      </c>
      <c r="L272" s="125">
        <v>697.53</v>
      </c>
      <c r="M272" s="125">
        <v>12.02</v>
      </c>
      <c r="N272" s="125">
        <v>1268.3</v>
      </c>
      <c r="O272" s="125">
        <v>66.400000000000006</v>
      </c>
      <c r="P272" s="116" t="s">
        <v>787</v>
      </c>
      <c r="Q272" s="126">
        <v>54.99724040053615</v>
      </c>
      <c r="S272" s="116" t="s">
        <v>763</v>
      </c>
      <c r="T272" s="116" t="s">
        <v>764</v>
      </c>
      <c r="U272" s="116" t="s">
        <v>765</v>
      </c>
    </row>
    <row r="273" spans="1:21">
      <c r="A273" s="116" t="s">
        <v>1005</v>
      </c>
      <c r="C273" s="116">
        <v>1.0346622600854463</v>
      </c>
      <c r="D273" s="116">
        <v>0.23961942815885048</v>
      </c>
      <c r="E273" s="116">
        <v>0.11014140412678251</v>
      </c>
      <c r="F273" s="116">
        <v>8.9009909459924434E-3</v>
      </c>
      <c r="G273" s="116">
        <v>6.8131307694267007E-2</v>
      </c>
      <c r="H273" s="116">
        <v>1.0074460769614957E-3</v>
      </c>
      <c r="J273" s="125">
        <v>721.26</v>
      </c>
      <c r="K273" s="125">
        <v>17.82</v>
      </c>
      <c r="L273" s="125">
        <v>673.57</v>
      </c>
      <c r="M273" s="125">
        <v>11.38</v>
      </c>
      <c r="N273" s="125">
        <v>867.6</v>
      </c>
      <c r="O273" s="125">
        <v>61.4</v>
      </c>
      <c r="P273" s="116" t="s">
        <v>787</v>
      </c>
      <c r="Q273" s="126">
        <v>77.636007376671273</v>
      </c>
      <c r="S273" s="116" t="s">
        <v>763</v>
      </c>
      <c r="T273" s="116" t="s">
        <v>764</v>
      </c>
      <c r="U273" s="116" t="s">
        <v>765</v>
      </c>
    </row>
    <row r="274" spans="1:21">
      <c r="A274" s="116"/>
      <c r="C274" s="116"/>
      <c r="D274" s="116"/>
      <c r="E274" s="116"/>
      <c r="F274" s="116"/>
      <c r="G274" s="116"/>
      <c r="H274" s="116"/>
      <c r="J274" s="125"/>
      <c r="K274" s="125"/>
      <c r="L274" s="125"/>
      <c r="M274" s="125"/>
      <c r="N274" s="125"/>
      <c r="O274" s="125"/>
      <c r="P274" s="116"/>
      <c r="Q274" s="126"/>
      <c r="S274" s="116"/>
      <c r="T274" s="116"/>
      <c r="U274" s="116"/>
    </row>
    <row r="275" spans="1:21">
      <c r="A275" s="85" t="s">
        <v>916</v>
      </c>
      <c r="C275" s="81"/>
      <c r="D275" s="81"/>
      <c r="J275" s="124"/>
      <c r="K275" s="123"/>
      <c r="L275" s="124"/>
      <c r="M275" s="123"/>
      <c r="N275" s="124"/>
      <c r="O275" s="123"/>
      <c r="Q275" s="124"/>
    </row>
    <row r="276" spans="1:21">
      <c r="A276" s="81" t="s">
        <v>1006</v>
      </c>
      <c r="C276" s="81">
        <v>0.8729146534467862</v>
      </c>
      <c r="D276" s="81">
        <v>0.19403195281214025</v>
      </c>
      <c r="E276" s="81">
        <v>0.10474270744466038</v>
      </c>
      <c r="F276" s="81">
        <v>8.520385182410278E-3</v>
      </c>
      <c r="G276" s="81">
        <v>6.0443097683934396E-2</v>
      </c>
      <c r="H276" s="81">
        <v>7.5573957397160252E-4</v>
      </c>
      <c r="J276" s="123">
        <v>637.15</v>
      </c>
      <c r="K276" s="123">
        <v>14.32</v>
      </c>
      <c r="L276" s="123">
        <v>642.14</v>
      </c>
      <c r="M276" s="123">
        <v>10.42</v>
      </c>
      <c r="N276" s="123">
        <v>602.6</v>
      </c>
      <c r="O276" s="123">
        <v>54.6</v>
      </c>
      <c r="P276" s="81" t="s">
        <v>236</v>
      </c>
      <c r="Q276" s="124">
        <v>106.56156654497178</v>
      </c>
      <c r="S276" s="81" t="s">
        <v>763</v>
      </c>
      <c r="T276" s="81" t="s">
        <v>764</v>
      </c>
      <c r="U276" s="81" t="s">
        <v>765</v>
      </c>
    </row>
    <row r="277" spans="1:21">
      <c r="A277" s="81" t="s">
        <v>1007</v>
      </c>
      <c r="C277" s="81">
        <v>0.88868394128504613</v>
      </c>
      <c r="D277" s="81">
        <v>0.13504615747939211</v>
      </c>
      <c r="E277" s="81">
        <v>0.10493781462431399</v>
      </c>
      <c r="F277" s="81">
        <v>6.9430608039447936E-3</v>
      </c>
      <c r="G277" s="81">
        <v>6.1420598231737969E-2</v>
      </c>
      <c r="H277" s="81">
        <v>5.1608461629153537E-4</v>
      </c>
      <c r="J277" s="123">
        <v>645.66</v>
      </c>
      <c r="K277" s="123">
        <v>10.42</v>
      </c>
      <c r="L277" s="123">
        <v>643.28</v>
      </c>
      <c r="M277" s="123">
        <v>8.5</v>
      </c>
      <c r="N277" s="123">
        <v>638.29999999999995</v>
      </c>
      <c r="O277" s="123">
        <v>36.4</v>
      </c>
      <c r="P277" s="81" t="s">
        <v>236</v>
      </c>
      <c r="Q277" s="124">
        <v>100.78019739934201</v>
      </c>
      <c r="S277" s="81" t="s">
        <v>763</v>
      </c>
      <c r="T277" s="81" t="s">
        <v>764</v>
      </c>
      <c r="U277" s="81" t="s">
        <v>765</v>
      </c>
    </row>
    <row r="278" spans="1:21">
      <c r="A278" s="81" t="s">
        <v>1008</v>
      </c>
      <c r="C278" s="81">
        <v>0.92464252440185934</v>
      </c>
      <c r="D278" s="81">
        <v>0.1536654131435837</v>
      </c>
      <c r="E278" s="81">
        <v>0.10617458777497711</v>
      </c>
      <c r="F278" s="81">
        <v>7.754939752996421E-3</v>
      </c>
      <c r="G278" s="81">
        <v>6.3161437346650834E-2</v>
      </c>
      <c r="H278" s="81">
        <v>5.955259729448246E-4</v>
      </c>
      <c r="J278" s="123">
        <v>664.81</v>
      </c>
      <c r="K278" s="123">
        <v>11.92</v>
      </c>
      <c r="L278" s="123">
        <v>650.5</v>
      </c>
      <c r="M278" s="123">
        <v>9.6</v>
      </c>
      <c r="N278" s="123">
        <v>707.3</v>
      </c>
      <c r="O278" s="123">
        <v>40.200000000000003</v>
      </c>
      <c r="P278" s="81" t="s">
        <v>236</v>
      </c>
      <c r="Q278" s="124">
        <v>91.969461331825258</v>
      </c>
      <c r="S278" s="81" t="s">
        <v>763</v>
      </c>
      <c r="T278" s="81" t="s">
        <v>764</v>
      </c>
      <c r="U278" s="81" t="s">
        <v>765</v>
      </c>
    </row>
    <row r="279" spans="1:21">
      <c r="A279" s="81" t="s">
        <v>1009</v>
      </c>
      <c r="C279" s="81">
        <v>0.89468040510389335</v>
      </c>
      <c r="D279" s="81">
        <v>0.20166092511593009</v>
      </c>
      <c r="E279" s="81">
        <v>0.10656532782893349</v>
      </c>
      <c r="F279" s="81">
        <v>7.4836488293772768E-3</v>
      </c>
      <c r="G279" s="81">
        <v>6.0890666201746407E-2</v>
      </c>
      <c r="H279" s="81">
        <v>7.9411280796672903E-4</v>
      </c>
      <c r="J279" s="123">
        <v>648.88</v>
      </c>
      <c r="K279" s="123">
        <v>14.42</v>
      </c>
      <c r="L279" s="123">
        <v>652.77</v>
      </c>
      <c r="M279" s="123">
        <v>9.2799999999999994</v>
      </c>
      <c r="N279" s="123">
        <v>638.29999999999995</v>
      </c>
      <c r="O279" s="123">
        <v>56</v>
      </c>
      <c r="P279" s="81" t="s">
        <v>236</v>
      </c>
      <c r="Q279" s="124">
        <v>102.2669591101363</v>
      </c>
      <c r="S279" s="81" t="s">
        <v>763</v>
      </c>
      <c r="T279" s="81" t="s">
        <v>764</v>
      </c>
      <c r="U279" s="81" t="s">
        <v>765</v>
      </c>
    </row>
    <row r="280" spans="1:21">
      <c r="A280" s="81" t="s">
        <v>1010</v>
      </c>
      <c r="C280" s="81">
        <v>0.95688818799333564</v>
      </c>
      <c r="D280" s="81">
        <v>0.30143662196516818</v>
      </c>
      <c r="E280" s="81">
        <v>0.1067454274324259</v>
      </c>
      <c r="F280" s="81">
        <v>9.4550983875723183E-3</v>
      </c>
      <c r="G280" s="81">
        <v>6.5014561583879152E-2</v>
      </c>
      <c r="H280" s="81">
        <v>1.2778252365602679E-3</v>
      </c>
      <c r="J280" s="123">
        <v>681.7</v>
      </c>
      <c r="K280" s="123">
        <v>21.6</v>
      </c>
      <c r="L280" s="123">
        <v>653.82000000000005</v>
      </c>
      <c r="M280" s="123">
        <v>11.76</v>
      </c>
      <c r="N280" s="123">
        <v>773.4</v>
      </c>
      <c r="O280" s="123">
        <v>82.8</v>
      </c>
      <c r="P280" s="81" t="s">
        <v>236</v>
      </c>
      <c r="Q280" s="124">
        <v>84.538401861908469</v>
      </c>
      <c r="S280" s="81" t="s">
        <v>763</v>
      </c>
      <c r="T280" s="81" t="s">
        <v>764</v>
      </c>
      <c r="U280" s="81" t="s">
        <v>765</v>
      </c>
    </row>
    <row r="281" spans="1:21">
      <c r="A281" s="81" t="s">
        <v>1011</v>
      </c>
      <c r="C281" s="81">
        <v>0.89515228999995222</v>
      </c>
      <c r="D281" s="81">
        <v>0.1635889524667215</v>
      </c>
      <c r="E281" s="81">
        <v>0.1078517387464413</v>
      </c>
      <c r="F281" s="81">
        <v>7.6366102909839048E-3</v>
      </c>
      <c r="G281" s="81">
        <v>6.0196120273690791E-2</v>
      </c>
      <c r="H281" s="81">
        <v>6.1048268978013782E-4</v>
      </c>
      <c r="J281" s="123">
        <v>649.13</v>
      </c>
      <c r="K281" s="123">
        <v>12.18</v>
      </c>
      <c r="L281" s="123">
        <v>660.26</v>
      </c>
      <c r="M281" s="123">
        <v>9.58</v>
      </c>
      <c r="N281" s="123">
        <v>602.6</v>
      </c>
      <c r="O281" s="123">
        <v>44</v>
      </c>
      <c r="P281" s="81" t="s">
        <v>236</v>
      </c>
      <c r="Q281" s="124">
        <v>109.56853634251576</v>
      </c>
      <c r="S281" s="81" t="s">
        <v>763</v>
      </c>
      <c r="T281" s="81" t="s">
        <v>764</v>
      </c>
      <c r="U281" s="81" t="s">
        <v>765</v>
      </c>
    </row>
    <row r="282" spans="1:21">
      <c r="A282" s="81" t="s">
        <v>1012</v>
      </c>
      <c r="C282" s="81">
        <v>0.92494047527231971</v>
      </c>
      <c r="D282" s="81">
        <v>0.14703073963887264</v>
      </c>
      <c r="E282" s="81">
        <v>0.10791133857380543</v>
      </c>
      <c r="F282" s="81">
        <v>6.9914776649214125E-3</v>
      </c>
      <c r="G282" s="81">
        <v>6.2164927296564559E-2</v>
      </c>
      <c r="H282" s="81">
        <v>5.609674710902226E-4</v>
      </c>
      <c r="J282" s="123">
        <v>664.97</v>
      </c>
      <c r="K282" s="123">
        <v>11.14</v>
      </c>
      <c r="L282" s="123">
        <v>660.6</v>
      </c>
      <c r="M282" s="123">
        <v>8.7799999999999994</v>
      </c>
      <c r="N282" s="123">
        <v>673.1</v>
      </c>
      <c r="O282" s="123">
        <v>38.799999999999997</v>
      </c>
      <c r="P282" s="81" t="s">
        <v>236</v>
      </c>
      <c r="Q282" s="124">
        <v>98.142920814143523</v>
      </c>
      <c r="S282" s="81" t="s">
        <v>763</v>
      </c>
      <c r="T282" s="81" t="s">
        <v>764</v>
      </c>
      <c r="U282" s="81" t="s">
        <v>765</v>
      </c>
    </row>
    <row r="283" spans="1:21">
      <c r="A283" s="81" t="s">
        <v>1013</v>
      </c>
      <c r="C283" s="81">
        <v>0.9151041653055707</v>
      </c>
      <c r="D283" s="81">
        <v>0.162943211120883</v>
      </c>
      <c r="E283" s="81">
        <v>0.10797011428464659</v>
      </c>
      <c r="F283" s="81">
        <v>7.2794888782387228E-3</v>
      </c>
      <c r="G283" s="81">
        <v>6.1470351476070849E-2</v>
      </c>
      <c r="H283" s="81">
        <v>6.2272078534077234E-4</v>
      </c>
      <c r="J283" s="123">
        <v>659.77</v>
      </c>
      <c r="K283" s="123">
        <v>12.1</v>
      </c>
      <c r="L283" s="123">
        <v>660.95</v>
      </c>
      <c r="M283" s="123">
        <v>9.14</v>
      </c>
      <c r="N283" s="123">
        <v>638.29999999999995</v>
      </c>
      <c r="O283" s="123">
        <v>44</v>
      </c>
      <c r="P283" s="81" t="s">
        <v>236</v>
      </c>
      <c r="Q283" s="124">
        <v>103.5484881717061</v>
      </c>
      <c r="S283" s="81" t="s">
        <v>763</v>
      </c>
      <c r="T283" s="81" t="s">
        <v>764</v>
      </c>
      <c r="U283" s="81" t="s">
        <v>765</v>
      </c>
    </row>
    <row r="284" spans="1:21">
      <c r="A284" s="81" t="s">
        <v>1014</v>
      </c>
      <c r="C284" s="81">
        <v>0.9378705818419889</v>
      </c>
      <c r="D284" s="81">
        <v>0.14717583583391372</v>
      </c>
      <c r="E284" s="81">
        <v>0.10802744995979538</v>
      </c>
      <c r="F284" s="81">
        <v>6.8653839085121918E-3</v>
      </c>
      <c r="G284" s="81">
        <v>6.2966204329791067E-2</v>
      </c>
      <c r="H284" s="81">
        <v>5.688644396426595E-4</v>
      </c>
      <c r="J284" s="123">
        <v>671.77</v>
      </c>
      <c r="K284" s="123">
        <v>11.16</v>
      </c>
      <c r="L284" s="123">
        <v>661.28</v>
      </c>
      <c r="M284" s="123">
        <v>8.64</v>
      </c>
      <c r="N284" s="123">
        <v>707.3</v>
      </c>
      <c r="O284" s="123">
        <v>38.4</v>
      </c>
      <c r="P284" s="81" t="s">
        <v>236</v>
      </c>
      <c r="Q284" s="124">
        <v>93.493567086102075</v>
      </c>
      <c r="S284" s="81" t="s">
        <v>763</v>
      </c>
      <c r="T284" s="81" t="s">
        <v>764</v>
      </c>
      <c r="U284" s="81" t="s">
        <v>765</v>
      </c>
    </row>
    <row r="285" spans="1:21">
      <c r="A285" s="81" t="s">
        <v>1015</v>
      </c>
      <c r="C285" s="81">
        <v>0.90765699025878865</v>
      </c>
      <c r="D285" s="81">
        <v>0.18549133938764434</v>
      </c>
      <c r="E285" s="81">
        <v>0.10826879290521302</v>
      </c>
      <c r="F285" s="81">
        <v>7.8773884028116355E-3</v>
      </c>
      <c r="G285" s="81">
        <v>6.0801905090246237E-2</v>
      </c>
      <c r="H285" s="81">
        <v>7.0600065164088267E-4</v>
      </c>
      <c r="J285" s="123">
        <v>655.81</v>
      </c>
      <c r="K285" s="123">
        <v>13.56</v>
      </c>
      <c r="L285" s="123">
        <v>662.69</v>
      </c>
      <c r="M285" s="123">
        <v>9.92</v>
      </c>
      <c r="N285" s="123">
        <v>638.29999999999995</v>
      </c>
      <c r="O285" s="123">
        <v>49.8</v>
      </c>
      <c r="P285" s="81" t="s">
        <v>236</v>
      </c>
      <c r="Q285" s="124">
        <v>103.82108726304247</v>
      </c>
      <c r="S285" s="81" t="s">
        <v>763</v>
      </c>
      <c r="T285" s="81" t="s">
        <v>764</v>
      </c>
      <c r="U285" s="81" t="s">
        <v>765</v>
      </c>
    </row>
    <row r="286" spans="1:21">
      <c r="A286" s="81" t="s">
        <v>1016</v>
      </c>
      <c r="C286" s="81">
        <v>0.95273378873752146</v>
      </c>
      <c r="D286" s="81">
        <v>0.18194348845367539</v>
      </c>
      <c r="E286" s="81">
        <v>0.10834005233805</v>
      </c>
      <c r="F286" s="81">
        <v>7.6284955982540287E-3</v>
      </c>
      <c r="G286" s="81">
        <v>6.3779520810427176E-2</v>
      </c>
      <c r="H286" s="81">
        <v>7.2210047338594919E-4</v>
      </c>
      <c r="J286" s="123">
        <v>679.53</v>
      </c>
      <c r="K286" s="123">
        <v>13.52</v>
      </c>
      <c r="L286" s="123">
        <v>663.1</v>
      </c>
      <c r="M286" s="123">
        <v>9.6</v>
      </c>
      <c r="N286" s="123">
        <v>740.7</v>
      </c>
      <c r="O286" s="123">
        <v>47.8</v>
      </c>
      <c r="P286" s="81" t="s">
        <v>236</v>
      </c>
      <c r="Q286" s="124">
        <v>89.523423788308349</v>
      </c>
      <c r="S286" s="81" t="s">
        <v>763</v>
      </c>
      <c r="T286" s="81" t="s">
        <v>764</v>
      </c>
      <c r="U286" s="81" t="s">
        <v>765</v>
      </c>
    </row>
    <row r="287" spans="1:21">
      <c r="A287" s="81" t="s">
        <v>1017</v>
      </c>
      <c r="C287" s="81">
        <v>0.91453186656074947</v>
      </c>
      <c r="D287" s="81">
        <v>0.15925611306223025</v>
      </c>
      <c r="E287" s="81">
        <v>0.10855549558949551</v>
      </c>
      <c r="F287" s="81">
        <v>7.1440428071777974E-3</v>
      </c>
      <c r="G287" s="81">
        <v>6.1100639228909077E-2</v>
      </c>
      <c r="H287" s="81">
        <v>6.0190051661770504E-4</v>
      </c>
      <c r="J287" s="123">
        <v>659.46</v>
      </c>
      <c r="K287" s="123">
        <v>11.8</v>
      </c>
      <c r="L287" s="123">
        <v>664.35</v>
      </c>
      <c r="M287" s="123">
        <v>9.02</v>
      </c>
      <c r="N287" s="123">
        <v>638.29999999999995</v>
      </c>
      <c r="O287" s="123">
        <v>42.4</v>
      </c>
      <c r="P287" s="81" t="s">
        <v>236</v>
      </c>
      <c r="Q287" s="124">
        <v>104.08115306282313</v>
      </c>
      <c r="S287" s="81" t="s">
        <v>763</v>
      </c>
      <c r="T287" s="81" t="s">
        <v>764</v>
      </c>
      <c r="U287" s="81" t="s">
        <v>765</v>
      </c>
    </row>
    <row r="288" spans="1:21">
      <c r="A288" s="81" t="s">
        <v>1018</v>
      </c>
      <c r="C288" s="81">
        <v>0.90983956582793557</v>
      </c>
      <c r="D288" s="81">
        <v>0.22982743424545096</v>
      </c>
      <c r="E288" s="81">
        <v>0.10865839043609485</v>
      </c>
      <c r="F288" s="81">
        <v>8.2037706826034087E-3</v>
      </c>
      <c r="G288" s="81">
        <v>6.0729579867479844E-2</v>
      </c>
      <c r="H288" s="81">
        <v>8.8903056623568873E-4</v>
      </c>
      <c r="J288" s="123">
        <v>656.97</v>
      </c>
      <c r="K288" s="123">
        <v>16.239999999999998</v>
      </c>
      <c r="L288" s="123">
        <v>664.95</v>
      </c>
      <c r="M288" s="123">
        <v>10.36</v>
      </c>
      <c r="N288" s="123">
        <v>638.29999999999995</v>
      </c>
      <c r="O288" s="123">
        <v>62.8</v>
      </c>
      <c r="P288" s="81" t="s">
        <v>236</v>
      </c>
      <c r="Q288" s="124">
        <v>104.17515274949085</v>
      </c>
      <c r="S288" s="81" t="s">
        <v>763</v>
      </c>
      <c r="T288" s="81" t="s">
        <v>764</v>
      </c>
      <c r="U288" s="81" t="s">
        <v>765</v>
      </c>
    </row>
    <row r="289" spans="1:21">
      <c r="A289" s="81" t="s">
        <v>1019</v>
      </c>
      <c r="C289" s="81">
        <v>0.95213578998485204</v>
      </c>
      <c r="D289" s="81">
        <v>0.20229477071906435</v>
      </c>
      <c r="E289" s="81">
        <v>0.10867159963828651</v>
      </c>
      <c r="F289" s="81">
        <v>7.8092838280765442E-3</v>
      </c>
      <c r="G289" s="81">
        <v>6.3545025103157279E-2</v>
      </c>
      <c r="H289" s="81">
        <v>8.0736171323184038E-4</v>
      </c>
      <c r="J289" s="123">
        <v>679.21</v>
      </c>
      <c r="K289" s="123">
        <v>14.78</v>
      </c>
      <c r="L289" s="123">
        <v>665.03</v>
      </c>
      <c r="M289" s="123">
        <v>9.8800000000000008</v>
      </c>
      <c r="N289" s="123">
        <v>740.7</v>
      </c>
      <c r="O289" s="123">
        <v>53.4</v>
      </c>
      <c r="P289" s="81" t="s">
        <v>236</v>
      </c>
      <c r="Q289" s="124">
        <v>89.78398811934656</v>
      </c>
      <c r="S289" s="81" t="s">
        <v>763</v>
      </c>
      <c r="T289" s="81" t="s">
        <v>764</v>
      </c>
      <c r="U289" s="81" t="s">
        <v>765</v>
      </c>
    </row>
    <row r="290" spans="1:21">
      <c r="A290" s="81" t="s">
        <v>1020</v>
      </c>
      <c r="C290" s="81">
        <v>0.91695900873422864</v>
      </c>
      <c r="D290" s="81">
        <v>0.24357096653154225</v>
      </c>
      <c r="E290" s="81">
        <v>0.10868835585104071</v>
      </c>
      <c r="F290" s="81">
        <v>8.2534105731335902E-3</v>
      </c>
      <c r="G290" s="81">
        <v>6.1187911200167561E-2</v>
      </c>
      <c r="H290" s="81">
        <v>9.530012449109474E-4</v>
      </c>
      <c r="J290" s="123">
        <v>660.75</v>
      </c>
      <c r="K290" s="123">
        <v>17.12</v>
      </c>
      <c r="L290" s="123">
        <v>665.12</v>
      </c>
      <c r="M290" s="123">
        <v>10.44</v>
      </c>
      <c r="N290" s="123">
        <v>638.29999999999995</v>
      </c>
      <c r="O290" s="123">
        <v>67.2</v>
      </c>
      <c r="P290" s="81" t="s">
        <v>236</v>
      </c>
      <c r="Q290" s="124">
        <v>104.2017859940467</v>
      </c>
      <c r="S290" s="81" t="s">
        <v>763</v>
      </c>
      <c r="T290" s="81" t="s">
        <v>764</v>
      </c>
      <c r="U290" s="81" t="s">
        <v>765</v>
      </c>
    </row>
    <row r="291" spans="1:21">
      <c r="A291" s="81" t="s">
        <v>1021</v>
      </c>
      <c r="C291" s="81">
        <v>0.93465233495601374</v>
      </c>
      <c r="D291" s="81">
        <v>0.25948041001221273</v>
      </c>
      <c r="E291" s="81">
        <v>0.10872391242774186</v>
      </c>
      <c r="F291" s="81">
        <v>8.6329855272429222E-3</v>
      </c>
      <c r="G291" s="81">
        <v>6.2348175391811381E-2</v>
      </c>
      <c r="H291" s="81">
        <v>1.0341182270751628E-3</v>
      </c>
      <c r="J291" s="123">
        <v>670.08</v>
      </c>
      <c r="K291" s="123">
        <v>18.34</v>
      </c>
      <c r="L291" s="123">
        <v>665.33</v>
      </c>
      <c r="M291" s="123">
        <v>10.92</v>
      </c>
      <c r="N291" s="123">
        <v>673.1</v>
      </c>
      <c r="O291" s="123">
        <v>71.400000000000006</v>
      </c>
      <c r="P291" s="81" t="s">
        <v>236</v>
      </c>
      <c r="Q291" s="124">
        <v>98.845639578071612</v>
      </c>
      <c r="S291" s="81" t="s">
        <v>763</v>
      </c>
      <c r="T291" s="81" t="s">
        <v>764</v>
      </c>
      <c r="U291" s="81" t="s">
        <v>765</v>
      </c>
    </row>
    <row r="292" spans="1:21">
      <c r="A292" s="81" t="s">
        <v>1022</v>
      </c>
      <c r="C292" s="81">
        <v>0.9120548814410111</v>
      </c>
      <c r="D292" s="81">
        <v>0.14657620904684668</v>
      </c>
      <c r="E292" s="81">
        <v>0.10880933264046408</v>
      </c>
      <c r="F292" s="81">
        <v>6.9885468555089024E-3</v>
      </c>
      <c r="G292" s="81">
        <v>6.0792996544665842E-2</v>
      </c>
      <c r="H292" s="81">
        <v>5.4445488597452214E-4</v>
      </c>
      <c r="J292" s="123">
        <v>658.15</v>
      </c>
      <c r="K292" s="123">
        <v>11</v>
      </c>
      <c r="L292" s="123">
        <v>665.83</v>
      </c>
      <c r="M292" s="123">
        <v>8.84</v>
      </c>
      <c r="N292" s="123">
        <v>638.29999999999995</v>
      </c>
      <c r="O292" s="123">
        <v>38.4</v>
      </c>
      <c r="P292" s="81" t="s">
        <v>236</v>
      </c>
      <c r="Q292" s="124">
        <v>104.3130189566035</v>
      </c>
      <c r="S292" s="81" t="s">
        <v>763</v>
      </c>
      <c r="T292" s="81" t="s">
        <v>764</v>
      </c>
      <c r="U292" s="81" t="s">
        <v>765</v>
      </c>
    </row>
    <row r="293" spans="1:21">
      <c r="A293" s="81" t="s">
        <v>1023</v>
      </c>
      <c r="C293" s="81">
        <v>0.92806762791778463</v>
      </c>
      <c r="D293" s="81">
        <v>0.17546999020918111</v>
      </c>
      <c r="E293" s="81">
        <v>0.10897251147381765</v>
      </c>
      <c r="F293" s="81">
        <v>7.7138868809407679E-3</v>
      </c>
      <c r="G293" s="81">
        <v>6.1767694203361721E-2</v>
      </c>
      <c r="H293" s="81">
        <v>6.6888491226035321E-4</v>
      </c>
      <c r="J293" s="123">
        <v>666.62</v>
      </c>
      <c r="K293" s="123">
        <v>13</v>
      </c>
      <c r="L293" s="123">
        <v>666.78</v>
      </c>
      <c r="M293" s="123">
        <v>9.7799999999999994</v>
      </c>
      <c r="N293" s="123">
        <v>673.1</v>
      </c>
      <c r="O293" s="123">
        <v>46.2</v>
      </c>
      <c r="P293" s="81" t="s">
        <v>236</v>
      </c>
      <c r="Q293" s="124">
        <v>99.061060763630962</v>
      </c>
      <c r="S293" s="81" t="s">
        <v>763</v>
      </c>
      <c r="T293" s="81" t="s">
        <v>764</v>
      </c>
      <c r="U293" s="81" t="s">
        <v>765</v>
      </c>
    </row>
    <row r="294" spans="1:21">
      <c r="A294" s="81" t="s">
        <v>1024</v>
      </c>
      <c r="C294" s="81">
        <v>0.91136869716854607</v>
      </c>
      <c r="D294" s="81">
        <v>0.29672138958797534</v>
      </c>
      <c r="E294" s="81">
        <v>0.10915830418805712</v>
      </c>
      <c r="F294" s="81">
        <v>9.4741815718215674E-3</v>
      </c>
      <c r="G294" s="81">
        <v>6.0553054163480835E-2</v>
      </c>
      <c r="H294" s="81">
        <v>1.1505866737472087E-3</v>
      </c>
      <c r="J294" s="123">
        <v>657.8</v>
      </c>
      <c r="K294" s="123">
        <v>20.6</v>
      </c>
      <c r="L294" s="123">
        <v>667.86</v>
      </c>
      <c r="M294" s="123">
        <v>12.02</v>
      </c>
      <c r="N294" s="123">
        <v>638.29999999999995</v>
      </c>
      <c r="O294" s="123">
        <v>81.2</v>
      </c>
      <c r="P294" s="81" t="s">
        <v>236</v>
      </c>
      <c r="Q294" s="124">
        <v>104.63105122982925</v>
      </c>
      <c r="S294" s="81" t="s">
        <v>763</v>
      </c>
      <c r="T294" s="81" t="s">
        <v>764</v>
      </c>
      <c r="U294" s="81" t="s">
        <v>765</v>
      </c>
    </row>
    <row r="295" spans="1:21">
      <c r="A295" s="81" t="s">
        <v>1025</v>
      </c>
      <c r="C295" s="81">
        <v>0.93614050237533386</v>
      </c>
      <c r="D295" s="81">
        <v>0.18428208723134262</v>
      </c>
      <c r="E295" s="81">
        <v>0.10923156550359632</v>
      </c>
      <c r="F295" s="81">
        <v>7.6006609466844691E-3</v>
      </c>
      <c r="G295" s="81">
        <v>6.2157222935544376E-2</v>
      </c>
      <c r="H295" s="81">
        <v>7.1144728916678268E-4</v>
      </c>
      <c r="J295" s="123">
        <v>670.86</v>
      </c>
      <c r="K295" s="123">
        <v>13.5</v>
      </c>
      <c r="L295" s="123">
        <v>668.29</v>
      </c>
      <c r="M295" s="123">
        <v>9.64</v>
      </c>
      <c r="N295" s="123">
        <v>673.1</v>
      </c>
      <c r="O295" s="123">
        <v>49</v>
      </c>
      <c r="P295" s="81" t="s">
        <v>236</v>
      </c>
      <c r="Q295" s="124">
        <v>99.285395929282416</v>
      </c>
      <c r="S295" s="81" t="s">
        <v>763</v>
      </c>
      <c r="T295" s="81" t="s">
        <v>764</v>
      </c>
      <c r="U295" s="81" t="s">
        <v>765</v>
      </c>
    </row>
    <row r="296" spans="1:21">
      <c r="A296" s="81" t="s">
        <v>1026</v>
      </c>
      <c r="C296" s="81">
        <v>0.91421895290102295</v>
      </c>
      <c r="D296" s="81">
        <v>0.19050580484442375</v>
      </c>
      <c r="E296" s="81">
        <v>0.10926533436596035</v>
      </c>
      <c r="F296" s="81">
        <v>7.8488066113272022E-3</v>
      </c>
      <c r="G296" s="81">
        <v>6.0682930657467715E-2</v>
      </c>
      <c r="H296" s="81">
        <v>7.2031243539234346E-4</v>
      </c>
      <c r="J296" s="123">
        <v>659.3</v>
      </c>
      <c r="K296" s="123">
        <v>13.8</v>
      </c>
      <c r="L296" s="123">
        <v>668.48</v>
      </c>
      <c r="M296" s="123">
        <v>9.98</v>
      </c>
      <c r="N296" s="123">
        <v>638.29999999999995</v>
      </c>
      <c r="O296" s="123">
        <v>50.8</v>
      </c>
      <c r="P296" s="81" t="s">
        <v>236</v>
      </c>
      <c r="Q296" s="124">
        <v>104.72818423938588</v>
      </c>
      <c r="S296" s="81" t="s">
        <v>763</v>
      </c>
      <c r="T296" s="81" t="s">
        <v>764</v>
      </c>
      <c r="U296" s="81" t="s">
        <v>765</v>
      </c>
    </row>
    <row r="297" spans="1:21">
      <c r="A297" s="81" t="s">
        <v>1027</v>
      </c>
      <c r="C297" s="81">
        <v>0.93805984279098975</v>
      </c>
      <c r="D297" s="81">
        <v>0.14640406983992713</v>
      </c>
      <c r="E297" s="81">
        <v>0.10948876097154693</v>
      </c>
      <c r="F297" s="81">
        <v>7.0475175886296386E-3</v>
      </c>
      <c r="G297" s="81">
        <v>6.2138351706468309E-2</v>
      </c>
      <c r="H297" s="81">
        <v>5.4898011302946298E-4</v>
      </c>
      <c r="J297" s="123">
        <v>671.87</v>
      </c>
      <c r="K297" s="123">
        <v>11.1</v>
      </c>
      <c r="L297" s="123">
        <v>669.78</v>
      </c>
      <c r="M297" s="123">
        <v>8.98</v>
      </c>
      <c r="N297" s="123">
        <v>673.1</v>
      </c>
      <c r="O297" s="123">
        <v>37.799999999999997</v>
      </c>
      <c r="P297" s="81" t="s">
        <v>236</v>
      </c>
      <c r="Q297" s="124">
        <v>99.506759768236506</v>
      </c>
      <c r="S297" s="81" t="s">
        <v>763</v>
      </c>
      <c r="T297" s="81" t="s">
        <v>764</v>
      </c>
      <c r="U297" s="81" t="s">
        <v>765</v>
      </c>
    </row>
    <row r="298" spans="1:21">
      <c r="A298" s="81" t="s">
        <v>1028</v>
      </c>
      <c r="C298" s="81">
        <v>0.96482865219618519</v>
      </c>
      <c r="D298" s="81">
        <v>0.25545864933912993</v>
      </c>
      <c r="E298" s="81">
        <v>0.10950735545927504</v>
      </c>
      <c r="F298" s="81">
        <v>8.7457354333040239E-3</v>
      </c>
      <c r="G298" s="81">
        <v>6.3900701554748265E-2</v>
      </c>
      <c r="H298" s="81">
        <v>1.0307834205198891E-3</v>
      </c>
      <c r="J298" s="123">
        <v>685.8</v>
      </c>
      <c r="K298" s="123">
        <v>18.3</v>
      </c>
      <c r="L298" s="123">
        <v>669.88</v>
      </c>
      <c r="M298" s="123">
        <v>11.14</v>
      </c>
      <c r="N298" s="123">
        <v>740.7</v>
      </c>
      <c r="O298" s="123">
        <v>68.2</v>
      </c>
      <c r="P298" s="81" t="s">
        <v>236</v>
      </c>
      <c r="Q298" s="124">
        <v>90.438774132577279</v>
      </c>
      <c r="S298" s="81" t="s">
        <v>763</v>
      </c>
      <c r="T298" s="81" t="s">
        <v>764</v>
      </c>
      <c r="U298" s="81" t="s">
        <v>765</v>
      </c>
    </row>
    <row r="299" spans="1:21">
      <c r="A299" s="81" t="s">
        <v>1029</v>
      </c>
      <c r="C299" s="81">
        <v>0.93761942893887695</v>
      </c>
      <c r="D299" s="81">
        <v>0.27372058874253041</v>
      </c>
      <c r="E299" s="81">
        <v>0.10958922258063532</v>
      </c>
      <c r="F299" s="81">
        <v>8.9114366061093069E-3</v>
      </c>
      <c r="G299" s="81">
        <v>6.2052241951771871E-2</v>
      </c>
      <c r="H299" s="81">
        <v>1.0795882482292282E-3</v>
      </c>
      <c r="J299" s="123">
        <v>671.64</v>
      </c>
      <c r="K299" s="123">
        <v>19.2</v>
      </c>
      <c r="L299" s="123">
        <v>670.36</v>
      </c>
      <c r="M299" s="123">
        <v>11.36</v>
      </c>
      <c r="N299" s="123">
        <v>673.1</v>
      </c>
      <c r="O299" s="123">
        <v>74.599999999999994</v>
      </c>
      <c r="P299" s="81" t="s">
        <v>236</v>
      </c>
      <c r="Q299" s="124">
        <v>99.59292824246026</v>
      </c>
      <c r="S299" s="81" t="s">
        <v>763</v>
      </c>
      <c r="T299" s="81" t="s">
        <v>764</v>
      </c>
      <c r="U299" s="81" t="s">
        <v>765</v>
      </c>
    </row>
    <row r="300" spans="1:21">
      <c r="A300" s="81" t="s">
        <v>1030</v>
      </c>
      <c r="C300" s="81">
        <v>0.93859087213538928</v>
      </c>
      <c r="D300" s="81">
        <v>0.14283160150609447</v>
      </c>
      <c r="E300" s="81">
        <v>0.10967338680073352</v>
      </c>
      <c r="F300" s="81">
        <v>6.7277132690527616E-3</v>
      </c>
      <c r="G300" s="81">
        <v>6.2068863955884165E-2</v>
      </c>
      <c r="H300" s="81">
        <v>5.3652457431143644E-4</v>
      </c>
      <c r="J300" s="123">
        <v>672.14</v>
      </c>
      <c r="K300" s="123">
        <v>10.76</v>
      </c>
      <c r="L300" s="123">
        <v>670.85</v>
      </c>
      <c r="M300" s="123">
        <v>8.58</v>
      </c>
      <c r="N300" s="123">
        <v>673.1</v>
      </c>
      <c r="O300" s="123">
        <v>37</v>
      </c>
      <c r="P300" s="81" t="s">
        <v>236</v>
      </c>
      <c r="Q300" s="124">
        <v>99.665725746545831</v>
      </c>
      <c r="S300" s="81" t="s">
        <v>763</v>
      </c>
      <c r="T300" s="81" t="s">
        <v>764</v>
      </c>
      <c r="U300" s="81" t="s">
        <v>765</v>
      </c>
    </row>
    <row r="301" spans="1:21">
      <c r="A301" s="81" t="s">
        <v>1031</v>
      </c>
      <c r="C301" s="81">
        <v>0.93518275391893801</v>
      </c>
      <c r="D301" s="81">
        <v>0.19975517287695613</v>
      </c>
      <c r="E301" s="81">
        <v>0.10982744453408549</v>
      </c>
      <c r="F301" s="81">
        <v>7.6878148342272336E-3</v>
      </c>
      <c r="G301" s="81">
        <v>6.1756736223435485E-2</v>
      </c>
      <c r="H301" s="81">
        <v>7.6966202717801847E-4</v>
      </c>
      <c r="J301" s="123">
        <v>670.36</v>
      </c>
      <c r="K301" s="123">
        <v>14.38</v>
      </c>
      <c r="L301" s="123">
        <v>671.74</v>
      </c>
      <c r="M301" s="123">
        <v>9.8000000000000007</v>
      </c>
      <c r="N301" s="123">
        <v>673.1</v>
      </c>
      <c r="O301" s="123">
        <v>53.2</v>
      </c>
      <c r="P301" s="81" t="s">
        <v>236</v>
      </c>
      <c r="Q301" s="124">
        <v>99.797949784578805</v>
      </c>
      <c r="S301" s="81" t="s">
        <v>763</v>
      </c>
      <c r="T301" s="81" t="s">
        <v>764</v>
      </c>
      <c r="U301" s="81" t="s">
        <v>765</v>
      </c>
    </row>
    <row r="302" spans="1:21">
      <c r="A302" s="81" t="s">
        <v>1032</v>
      </c>
      <c r="C302" s="81">
        <v>0.94001872048023727</v>
      </c>
      <c r="D302" s="81">
        <v>0.15862780181574943</v>
      </c>
      <c r="E302" s="81">
        <v>0.11008067148131681</v>
      </c>
      <c r="F302" s="81">
        <v>7.0037592393175103E-3</v>
      </c>
      <c r="G302" s="81">
        <v>6.1933290970104006E-2</v>
      </c>
      <c r="H302" s="81">
        <v>5.9950961145006888E-4</v>
      </c>
      <c r="J302" s="123">
        <v>672.89</v>
      </c>
      <c r="K302" s="123">
        <v>11.76</v>
      </c>
      <c r="L302" s="123">
        <v>673.22</v>
      </c>
      <c r="M302" s="123">
        <v>8.9600000000000009</v>
      </c>
      <c r="N302" s="123">
        <v>673.1</v>
      </c>
      <c r="O302" s="123">
        <v>41.4</v>
      </c>
      <c r="P302" s="81" t="s">
        <v>236</v>
      </c>
      <c r="Q302" s="124">
        <v>100.01782796018421</v>
      </c>
      <c r="S302" s="81" t="s">
        <v>763</v>
      </c>
      <c r="T302" s="81" t="s">
        <v>764</v>
      </c>
      <c r="U302" s="81" t="s">
        <v>765</v>
      </c>
    </row>
    <row r="303" spans="1:21">
      <c r="A303" s="81" t="s">
        <v>1033</v>
      </c>
      <c r="C303" s="81">
        <v>0.95225012193569447</v>
      </c>
      <c r="D303" s="81">
        <v>0.16880827265642914</v>
      </c>
      <c r="E303" s="81">
        <v>0.11018006657826003</v>
      </c>
      <c r="F303" s="81">
        <v>7.1432835404287368E-3</v>
      </c>
      <c r="G303" s="81">
        <v>6.2682560965437603E-2</v>
      </c>
      <c r="H303" s="81">
        <v>6.4827154900000471E-4</v>
      </c>
      <c r="J303" s="123">
        <v>679.27</v>
      </c>
      <c r="K303" s="123">
        <v>12.46</v>
      </c>
      <c r="L303" s="123">
        <v>673.79</v>
      </c>
      <c r="M303" s="123">
        <v>9.14</v>
      </c>
      <c r="N303" s="123">
        <v>707.3</v>
      </c>
      <c r="O303" s="123">
        <v>43.8</v>
      </c>
      <c r="P303" s="81" t="s">
        <v>236</v>
      </c>
      <c r="Q303" s="124">
        <v>95.26226495122296</v>
      </c>
      <c r="S303" s="81" t="s">
        <v>763</v>
      </c>
      <c r="T303" s="81" t="s">
        <v>764</v>
      </c>
      <c r="U303" s="81" t="s">
        <v>765</v>
      </c>
    </row>
    <row r="304" spans="1:21">
      <c r="A304" s="81" t="s">
        <v>1034</v>
      </c>
      <c r="C304" s="81">
        <v>0.93862998367883843</v>
      </c>
      <c r="D304" s="81">
        <v>0.18647567886729779</v>
      </c>
      <c r="E304" s="81">
        <v>0.11031983785931715</v>
      </c>
      <c r="F304" s="81">
        <v>6.9537221612000965E-3</v>
      </c>
      <c r="G304" s="81">
        <v>6.1707724745231812E-2</v>
      </c>
      <c r="H304" s="81">
        <v>7.1741087937190117E-4</v>
      </c>
      <c r="J304" s="123">
        <v>672.16</v>
      </c>
      <c r="K304" s="123">
        <v>13.32</v>
      </c>
      <c r="L304" s="123">
        <v>674.61</v>
      </c>
      <c r="M304" s="123">
        <v>8.9</v>
      </c>
      <c r="N304" s="123">
        <v>673.1</v>
      </c>
      <c r="O304" s="123">
        <v>49.4</v>
      </c>
      <c r="P304" s="81" t="s">
        <v>236</v>
      </c>
      <c r="Q304" s="124">
        <v>100.22433516565145</v>
      </c>
      <c r="S304" s="81" t="s">
        <v>763</v>
      </c>
      <c r="T304" s="81" t="s">
        <v>764</v>
      </c>
      <c r="U304" s="81" t="s">
        <v>765</v>
      </c>
    </row>
    <row r="305" spans="1:21">
      <c r="A305" s="81" t="s">
        <v>1035</v>
      </c>
      <c r="C305" s="81">
        <v>0.94848152396055874</v>
      </c>
      <c r="D305" s="81">
        <v>0.14316528779176832</v>
      </c>
      <c r="E305" s="81">
        <v>0.11037778150263504</v>
      </c>
      <c r="F305" s="81">
        <v>6.9563066548576219E-3</v>
      </c>
      <c r="G305" s="81">
        <v>6.2322654056767041E-2</v>
      </c>
      <c r="H305" s="81">
        <v>5.3272556182647375E-4</v>
      </c>
      <c r="J305" s="123">
        <v>677.31</v>
      </c>
      <c r="K305" s="123">
        <v>10.9</v>
      </c>
      <c r="L305" s="123">
        <v>674.94</v>
      </c>
      <c r="M305" s="123">
        <v>8.92</v>
      </c>
      <c r="N305" s="123">
        <v>673.1</v>
      </c>
      <c r="O305" s="123">
        <v>36.799999999999997</v>
      </c>
      <c r="P305" s="81" t="s">
        <v>236</v>
      </c>
      <c r="Q305" s="124">
        <v>100.27336205615809</v>
      </c>
      <c r="S305" s="81" t="s">
        <v>763</v>
      </c>
      <c r="T305" s="81" t="s">
        <v>764</v>
      </c>
      <c r="U305" s="81" t="s">
        <v>765</v>
      </c>
    </row>
    <row r="306" spans="1:21">
      <c r="A306" s="81" t="s">
        <v>1036</v>
      </c>
      <c r="C306" s="81">
        <v>0.94412822180586087</v>
      </c>
      <c r="D306" s="81">
        <v>0.1517411623781634</v>
      </c>
      <c r="E306" s="81">
        <v>0.11050243961654647</v>
      </c>
      <c r="F306" s="81">
        <v>6.9152663371109258E-3</v>
      </c>
      <c r="G306" s="81">
        <v>6.1966624386090609E-2</v>
      </c>
      <c r="H306" s="81">
        <v>5.684414657369999E-4</v>
      </c>
      <c r="J306" s="123">
        <v>675.04</v>
      </c>
      <c r="K306" s="123">
        <v>11.32</v>
      </c>
      <c r="L306" s="123">
        <v>675.66</v>
      </c>
      <c r="M306" s="123">
        <v>8.86</v>
      </c>
      <c r="N306" s="123">
        <v>673.1</v>
      </c>
      <c r="O306" s="123">
        <v>39.200000000000003</v>
      </c>
      <c r="P306" s="81" t="s">
        <v>236</v>
      </c>
      <c r="Q306" s="124">
        <v>100.38032981726339</v>
      </c>
      <c r="S306" s="81" t="s">
        <v>763</v>
      </c>
      <c r="T306" s="81" t="s">
        <v>764</v>
      </c>
      <c r="U306" s="81" t="s">
        <v>765</v>
      </c>
    </row>
    <row r="307" spans="1:21">
      <c r="A307" s="81" t="s">
        <v>1037</v>
      </c>
      <c r="C307" s="81">
        <v>0.94342495144633376</v>
      </c>
      <c r="D307" s="81">
        <v>0.15195014741712576</v>
      </c>
      <c r="E307" s="81">
        <v>0.11061477449925414</v>
      </c>
      <c r="F307" s="81">
        <v>6.8946001148239115E-3</v>
      </c>
      <c r="G307" s="81">
        <v>6.1857582796805761E-2</v>
      </c>
      <c r="H307" s="81">
        <v>5.6826338463462087E-4</v>
      </c>
      <c r="J307" s="123">
        <v>674.67</v>
      </c>
      <c r="K307" s="123">
        <v>11.32</v>
      </c>
      <c r="L307" s="123">
        <v>676.32</v>
      </c>
      <c r="M307" s="123">
        <v>8.86</v>
      </c>
      <c r="N307" s="123">
        <v>673.1</v>
      </c>
      <c r="O307" s="123">
        <v>39.200000000000003</v>
      </c>
      <c r="P307" s="81" t="s">
        <v>236</v>
      </c>
      <c r="Q307" s="124">
        <v>100.47838359827664</v>
      </c>
      <c r="S307" s="81" t="s">
        <v>763</v>
      </c>
      <c r="T307" s="81" t="s">
        <v>764</v>
      </c>
      <c r="U307" s="81" t="s">
        <v>765</v>
      </c>
    </row>
    <row r="308" spans="1:21">
      <c r="A308" s="81" t="s">
        <v>1038</v>
      </c>
      <c r="C308" s="81">
        <v>0.92826455057049773</v>
      </c>
      <c r="D308" s="81">
        <v>0.20484436482942983</v>
      </c>
      <c r="E308" s="81">
        <v>0.11085813752293325</v>
      </c>
      <c r="F308" s="81">
        <v>8.5744044998765489E-3</v>
      </c>
      <c r="G308" s="81">
        <v>6.0729948503483282E-2</v>
      </c>
      <c r="H308" s="81">
        <v>7.6224660364962948E-4</v>
      </c>
      <c r="J308" s="123">
        <v>666.72</v>
      </c>
      <c r="K308" s="123">
        <v>14.86</v>
      </c>
      <c r="L308" s="123">
        <v>677.73</v>
      </c>
      <c r="M308" s="123">
        <v>11.04</v>
      </c>
      <c r="N308" s="123">
        <v>638.29999999999995</v>
      </c>
      <c r="O308" s="123">
        <v>53.8</v>
      </c>
      <c r="P308" s="81" t="s">
        <v>236</v>
      </c>
      <c r="Q308" s="124">
        <v>106.1773460755131</v>
      </c>
      <c r="S308" s="81" t="s">
        <v>763</v>
      </c>
      <c r="T308" s="81" t="s">
        <v>764</v>
      </c>
      <c r="U308" s="81" t="s">
        <v>765</v>
      </c>
    </row>
    <row r="309" spans="1:21">
      <c r="A309" s="81" t="s">
        <v>1039</v>
      </c>
      <c r="C309" s="81">
        <v>1.0128054954227002</v>
      </c>
      <c r="D309" s="81">
        <v>0.23643984875528495</v>
      </c>
      <c r="E309" s="81">
        <v>0.11146715472676146</v>
      </c>
      <c r="F309" s="81">
        <v>7.6004492855214411E-3</v>
      </c>
      <c r="G309" s="81">
        <v>6.5898853488895473E-2</v>
      </c>
      <c r="H309" s="81">
        <v>9.6958863487524392E-4</v>
      </c>
      <c r="J309" s="123">
        <v>710.29</v>
      </c>
      <c r="K309" s="123">
        <v>16.920000000000002</v>
      </c>
      <c r="L309" s="123">
        <v>681.26</v>
      </c>
      <c r="M309" s="123">
        <v>9.82</v>
      </c>
      <c r="N309" s="123">
        <v>805.4</v>
      </c>
      <c r="O309" s="123">
        <v>61.6</v>
      </c>
      <c r="P309" s="81" t="s">
        <v>236</v>
      </c>
      <c r="Q309" s="124">
        <v>84.58654084926745</v>
      </c>
      <c r="S309" s="81" t="s">
        <v>763</v>
      </c>
      <c r="T309" s="81" t="s">
        <v>764</v>
      </c>
      <c r="U309" s="81" t="s">
        <v>765</v>
      </c>
    </row>
    <row r="310" spans="1:21">
      <c r="A310" s="81" t="s">
        <v>1040</v>
      </c>
      <c r="C310" s="81">
        <v>1.1041554745933271</v>
      </c>
      <c r="D310" s="81">
        <v>0.33130420823649265</v>
      </c>
      <c r="E310" s="81">
        <v>0.12385390513840502</v>
      </c>
      <c r="F310" s="81">
        <v>9.9120637735440748E-3</v>
      </c>
      <c r="G310" s="81">
        <v>6.4657550968787253E-2</v>
      </c>
      <c r="H310" s="81">
        <v>1.208955452983707E-3</v>
      </c>
      <c r="J310" s="123">
        <v>755.4</v>
      </c>
      <c r="K310" s="123">
        <v>22.6</v>
      </c>
      <c r="L310" s="123">
        <v>752.71</v>
      </c>
      <c r="M310" s="123">
        <v>14.08</v>
      </c>
      <c r="N310" s="123">
        <v>773.4</v>
      </c>
      <c r="O310" s="123">
        <v>78.2</v>
      </c>
      <c r="P310" s="81" t="s">
        <v>236</v>
      </c>
      <c r="Q310" s="124">
        <v>97.324799586242577</v>
      </c>
      <c r="S310" s="81" t="s">
        <v>763</v>
      </c>
      <c r="T310" s="81" t="s">
        <v>764</v>
      </c>
      <c r="U310" s="81" t="s">
        <v>765</v>
      </c>
    </row>
    <row r="311" spans="1:21">
      <c r="C311" s="81"/>
      <c r="D311" s="81"/>
      <c r="J311" s="124"/>
      <c r="K311" s="124"/>
      <c r="L311" s="124"/>
      <c r="M311" s="124"/>
      <c r="N311" s="124"/>
      <c r="O311" s="124"/>
    </row>
    <row r="312" spans="1:21">
      <c r="A312" s="116" t="s">
        <v>1041</v>
      </c>
      <c r="C312" s="116">
        <v>1.0279050412380628</v>
      </c>
      <c r="D312" s="116">
        <v>0.26520982377453889</v>
      </c>
      <c r="E312" s="116">
        <v>0.10841586640974669</v>
      </c>
      <c r="F312" s="116">
        <v>8.2744122595274239E-3</v>
      </c>
      <c r="G312" s="116">
        <v>6.8763642921714746E-2</v>
      </c>
      <c r="H312" s="116">
        <v>1.1653877486713813E-3</v>
      </c>
      <c r="J312" s="125">
        <v>717.88</v>
      </c>
      <c r="K312" s="125">
        <v>19.420000000000002</v>
      </c>
      <c r="L312" s="125">
        <v>663.54</v>
      </c>
      <c r="M312" s="125">
        <v>10.44</v>
      </c>
      <c r="N312" s="125">
        <v>897.8</v>
      </c>
      <c r="O312" s="125">
        <v>69.599999999999994</v>
      </c>
      <c r="P312" s="116" t="s">
        <v>787</v>
      </c>
      <c r="Q312" s="126">
        <v>73.907329026509245</v>
      </c>
      <c r="S312" s="116" t="s">
        <v>763</v>
      </c>
      <c r="T312" s="116" t="s">
        <v>764</v>
      </c>
      <c r="U312" s="116" t="s">
        <v>765</v>
      </c>
    </row>
    <row r="313" spans="1:21">
      <c r="A313" s="116"/>
      <c r="C313" s="116"/>
      <c r="D313" s="116"/>
      <c r="E313" s="116"/>
      <c r="F313" s="116"/>
      <c r="G313" s="116"/>
      <c r="H313" s="116"/>
      <c r="J313" s="125"/>
      <c r="K313" s="125"/>
      <c r="L313" s="125"/>
      <c r="M313" s="125"/>
      <c r="N313" s="125"/>
      <c r="O313" s="125"/>
      <c r="P313" s="116"/>
      <c r="Q313" s="126"/>
      <c r="S313" s="116"/>
      <c r="T313" s="116"/>
      <c r="U313" s="116"/>
    </row>
    <row r="314" spans="1:21">
      <c r="A314" s="108" t="s">
        <v>111</v>
      </c>
      <c r="B314" s="108"/>
      <c r="J314" s="124"/>
      <c r="K314" s="124"/>
      <c r="L314" s="124"/>
      <c r="M314" s="124"/>
      <c r="N314" s="124"/>
      <c r="O314" s="124"/>
      <c r="P314" s="124"/>
    </row>
    <row r="315" spans="1:21">
      <c r="A315" s="90" t="s">
        <v>1042</v>
      </c>
      <c r="B315" s="90"/>
      <c r="C315" s="90">
        <v>2.6566683950332624</v>
      </c>
      <c r="D315" s="90">
        <v>3.1248558818706557E-2</v>
      </c>
      <c r="E315" s="90">
        <v>0.22260540341841567</v>
      </c>
      <c r="F315" s="90">
        <v>1.7465906046929343E-3</v>
      </c>
      <c r="G315" s="90">
        <v>8.655663662633542E-2</v>
      </c>
      <c r="H315" s="90">
        <v>7.5849604796249443E-4</v>
      </c>
      <c r="J315" s="110">
        <v>1316</v>
      </c>
      <c r="K315" s="110">
        <v>17.399999999999999</v>
      </c>
      <c r="L315" s="110">
        <v>1295.6271278991987</v>
      </c>
      <c r="M315" s="110">
        <v>20.331313921617262</v>
      </c>
      <c r="N315" s="110">
        <v>1350.6428060940023</v>
      </c>
      <c r="O315" s="110">
        <v>33.818608065494672</v>
      </c>
      <c r="P315" s="110" t="s">
        <v>236</v>
      </c>
      <c r="Q315" s="90">
        <v>95.926704088854819</v>
      </c>
      <c r="S315" s="81" t="s">
        <v>763</v>
      </c>
      <c r="T315" s="81" t="s">
        <v>764</v>
      </c>
      <c r="U315" s="81" t="s">
        <v>765</v>
      </c>
    </row>
    <row r="316" spans="1:21">
      <c r="A316" s="90" t="s">
        <v>1043</v>
      </c>
      <c r="B316" s="90"/>
      <c r="C316" s="90">
        <v>2.722692560763301</v>
      </c>
      <c r="D316" s="90">
        <v>3.8728138420102289E-2</v>
      </c>
      <c r="E316" s="90">
        <v>0.23009397294942138</v>
      </c>
      <c r="F316" s="90">
        <v>1.9251515979508622E-3</v>
      </c>
      <c r="G316" s="90">
        <v>8.5820706811862227E-2</v>
      </c>
      <c r="H316" s="90">
        <v>9.8721637669285612E-4</v>
      </c>
      <c r="J316" s="110">
        <v>1335</v>
      </c>
      <c r="K316" s="110">
        <v>22</v>
      </c>
      <c r="L316" s="110">
        <v>1334.9915696233559</v>
      </c>
      <c r="M316" s="110">
        <v>22.339230537570639</v>
      </c>
      <c r="N316" s="110">
        <v>1334.1474786600393</v>
      </c>
      <c r="O316" s="110">
        <v>44.496165354427696</v>
      </c>
      <c r="P316" s="110" t="s">
        <v>236</v>
      </c>
      <c r="Q316" s="90">
        <v>100.06326819012277</v>
      </c>
      <c r="S316" s="81" t="s">
        <v>763</v>
      </c>
      <c r="T316" s="81" t="s">
        <v>764</v>
      </c>
      <c r="U316" s="81" t="s">
        <v>765</v>
      </c>
    </row>
    <row r="317" spans="1:21">
      <c r="A317" s="90" t="s">
        <v>1044</v>
      </c>
      <c r="B317" s="90"/>
      <c r="C317" s="90">
        <v>2.7004783274943991</v>
      </c>
      <c r="D317" s="90">
        <v>3.3270965032505526E-2</v>
      </c>
      <c r="E317" s="90">
        <v>0.23078682723557323</v>
      </c>
      <c r="F317" s="90">
        <v>1.9756466482132051E-3</v>
      </c>
      <c r="G317" s="90">
        <v>8.4864958816476613E-2</v>
      </c>
      <c r="H317" s="90">
        <v>7.5195486056811958E-4</v>
      </c>
      <c r="J317" s="110">
        <v>1329</v>
      </c>
      <c r="K317" s="110">
        <v>18.399999999999999</v>
      </c>
      <c r="L317" s="110">
        <v>1338.6215104267196</v>
      </c>
      <c r="M317" s="110">
        <v>22.918492636506979</v>
      </c>
      <c r="N317" s="110">
        <v>1312.4548095354553</v>
      </c>
      <c r="O317" s="110">
        <v>34.378495261514502</v>
      </c>
      <c r="P317" s="110" t="s">
        <v>236</v>
      </c>
      <c r="Q317" s="90">
        <v>101.99372204674431</v>
      </c>
      <c r="S317" s="81" t="s">
        <v>763</v>
      </c>
      <c r="T317" s="81" t="s">
        <v>764</v>
      </c>
      <c r="U317" s="81" t="s">
        <v>765</v>
      </c>
    </row>
    <row r="318" spans="1:21">
      <c r="A318" s="90" t="s">
        <v>1045</v>
      </c>
      <c r="B318" s="90"/>
      <c r="C318" s="90">
        <v>2.7576505584564264</v>
      </c>
      <c r="D318" s="90">
        <v>4.7204920502187234E-2</v>
      </c>
      <c r="E318" s="90">
        <v>0.2344148570479084</v>
      </c>
      <c r="F318" s="90">
        <v>2.1264458760533434E-3</v>
      </c>
      <c r="G318" s="90">
        <v>8.5320388546852158E-2</v>
      </c>
      <c r="H318" s="90">
        <v>1.238559495722733E-3</v>
      </c>
      <c r="J318" s="110">
        <v>1344</v>
      </c>
      <c r="K318" s="110">
        <v>26</v>
      </c>
      <c r="L318" s="110">
        <v>1357.5958603710851</v>
      </c>
      <c r="M318" s="110">
        <v>24.630299930547363</v>
      </c>
      <c r="N318" s="110">
        <v>1322.8302641091902</v>
      </c>
      <c r="O318" s="110">
        <v>56.241214004058826</v>
      </c>
      <c r="P318" s="110" t="s">
        <v>236</v>
      </c>
      <c r="Q318" s="90">
        <v>102.62812223194079</v>
      </c>
      <c r="S318" s="81" t="s">
        <v>763</v>
      </c>
      <c r="T318" s="81" t="s">
        <v>764</v>
      </c>
      <c r="U318" s="81" t="s">
        <v>765</v>
      </c>
    </row>
    <row r="319" spans="1:21">
      <c r="A319" s="90" t="s">
        <v>1046</v>
      </c>
      <c r="B319" s="90"/>
      <c r="C319" s="90">
        <v>2.9922053680807608</v>
      </c>
      <c r="D319" s="90">
        <v>3.128444792650853E-2</v>
      </c>
      <c r="E319" s="90">
        <v>0.24298677629117693</v>
      </c>
      <c r="F319" s="90">
        <v>1.8104088141380351E-3</v>
      </c>
      <c r="G319" s="90">
        <v>8.9311520617145923E-2</v>
      </c>
      <c r="H319" s="90">
        <v>6.550952952472255E-4</v>
      </c>
      <c r="J319" s="110">
        <v>1406</v>
      </c>
      <c r="K319" s="110">
        <v>16</v>
      </c>
      <c r="L319" s="110">
        <v>1402.2057948692061</v>
      </c>
      <c r="M319" s="110">
        <v>20.894682163482145</v>
      </c>
      <c r="N319" s="110">
        <v>1410.8492241306922</v>
      </c>
      <c r="O319" s="110">
        <v>28.072996584678428</v>
      </c>
      <c r="P319" s="110" t="s">
        <v>236</v>
      </c>
      <c r="Q319" s="90">
        <v>99.387359817501988</v>
      </c>
      <c r="S319" s="81" t="s">
        <v>763</v>
      </c>
      <c r="T319" s="81" t="s">
        <v>764</v>
      </c>
      <c r="U319" s="81" t="s">
        <v>765</v>
      </c>
    </row>
    <row r="320" spans="1:21">
      <c r="A320" s="90" t="s">
        <v>1047</v>
      </c>
      <c r="B320" s="90"/>
      <c r="C320" s="90">
        <v>3.0841499491067128</v>
      </c>
      <c r="D320" s="90">
        <v>3.6433191570120677E-2</v>
      </c>
      <c r="E320" s="90">
        <v>0.24707975374986471</v>
      </c>
      <c r="F320" s="90">
        <v>2.0239778066541664E-3</v>
      </c>
      <c r="G320" s="90">
        <v>9.0530944304469743E-2</v>
      </c>
      <c r="H320" s="90">
        <v>7.7055442556773232E-4</v>
      </c>
      <c r="J320" s="110">
        <v>1429</v>
      </c>
      <c r="K320" s="110">
        <v>18.2</v>
      </c>
      <c r="L320" s="110">
        <v>1423.3980412457756</v>
      </c>
      <c r="M320" s="110">
        <v>23.319806676131101</v>
      </c>
      <c r="N320" s="110">
        <v>1436.754712714034</v>
      </c>
      <c r="O320" s="110">
        <v>32.461025942713547</v>
      </c>
      <c r="P320" s="110" t="s">
        <v>236</v>
      </c>
      <c r="Q320" s="90">
        <v>99.07035826296142</v>
      </c>
      <c r="S320" s="81" t="s">
        <v>763</v>
      </c>
      <c r="T320" s="81" t="s">
        <v>764</v>
      </c>
      <c r="U320" s="81" t="s">
        <v>765</v>
      </c>
    </row>
    <row r="321" spans="1:21">
      <c r="A321" s="90" t="s">
        <v>1048</v>
      </c>
      <c r="B321" s="90"/>
      <c r="C321" s="90">
        <v>3.0392784733104876</v>
      </c>
      <c r="D321" s="90">
        <v>3.5963928955756168E-2</v>
      </c>
      <c r="E321" s="90">
        <v>0.25084932237434887</v>
      </c>
      <c r="F321" s="90">
        <v>2.0250758816011804E-3</v>
      </c>
      <c r="G321" s="90">
        <v>8.7873168661731033E-2</v>
      </c>
      <c r="H321" s="90">
        <v>7.602409477394901E-4</v>
      </c>
      <c r="J321" s="110">
        <v>1418</v>
      </c>
      <c r="K321" s="110">
        <v>18.2</v>
      </c>
      <c r="L321" s="110">
        <v>1442.8543335160498</v>
      </c>
      <c r="M321" s="110">
        <v>23.295972927578319</v>
      </c>
      <c r="N321" s="110">
        <v>1379.7127986855487</v>
      </c>
      <c r="O321" s="110">
        <v>33.254232496995847</v>
      </c>
      <c r="P321" s="110" t="s">
        <v>236</v>
      </c>
      <c r="Q321" s="90">
        <v>104.57642597000303</v>
      </c>
      <c r="S321" s="81" t="s">
        <v>763</v>
      </c>
      <c r="T321" s="81" t="s">
        <v>764</v>
      </c>
      <c r="U321" s="81" t="s">
        <v>765</v>
      </c>
    </row>
    <row r="322" spans="1:21">
      <c r="A322" s="90" t="s">
        <v>1049</v>
      </c>
      <c r="B322" s="90"/>
      <c r="C322" s="90">
        <v>3.2197515950506257</v>
      </c>
      <c r="D322" s="90">
        <v>3.2262179295986772E-2</v>
      </c>
      <c r="E322" s="90">
        <v>0.25235147366804284</v>
      </c>
      <c r="F322" s="90">
        <v>2.0159491458549379E-3</v>
      </c>
      <c r="G322" s="90">
        <v>9.2536964041493419E-2</v>
      </c>
      <c r="H322" s="90">
        <v>5.5970287406018689E-4</v>
      </c>
      <c r="J322" s="110">
        <v>1462</v>
      </c>
      <c r="K322" s="110">
        <v>15.6</v>
      </c>
      <c r="L322" s="110">
        <v>1450.5912202900004</v>
      </c>
      <c r="M322" s="110">
        <v>23.176548874647029</v>
      </c>
      <c r="N322" s="110">
        <v>1478.4291162435231</v>
      </c>
      <c r="O322" s="110">
        <v>22.937714808368302</v>
      </c>
      <c r="P322" s="110" t="s">
        <v>236</v>
      </c>
      <c r="Q322" s="90">
        <v>98.117062519422319</v>
      </c>
      <c r="S322" s="81" t="s">
        <v>763</v>
      </c>
      <c r="T322" s="81" t="s">
        <v>764</v>
      </c>
      <c r="U322" s="81" t="s">
        <v>765</v>
      </c>
    </row>
    <row r="323" spans="1:21">
      <c r="A323" s="90" t="s">
        <v>1050</v>
      </c>
      <c r="B323" s="90"/>
      <c r="C323" s="90">
        <v>3.3102395590081635</v>
      </c>
      <c r="D323" s="90">
        <v>4.6484670062874288E-2</v>
      </c>
      <c r="E323" s="90">
        <v>0.25863569838405714</v>
      </c>
      <c r="F323" s="90">
        <v>2.5210944647292583E-3</v>
      </c>
      <c r="G323" s="90">
        <v>9.2826009546011445E-2</v>
      </c>
      <c r="H323" s="90">
        <v>9.3832432989493595E-4</v>
      </c>
      <c r="J323" s="110">
        <v>1483</v>
      </c>
      <c r="K323" s="110">
        <v>22</v>
      </c>
      <c r="L323" s="110">
        <v>1482.8580517284133</v>
      </c>
      <c r="M323" s="110">
        <v>28.908810729139166</v>
      </c>
      <c r="N323" s="110">
        <v>1484.3403601997138</v>
      </c>
      <c r="O323" s="110">
        <v>38.30417846299482</v>
      </c>
      <c r="P323" s="110" t="s">
        <v>236</v>
      </c>
      <c r="Q323" s="90">
        <v>99.900136888341365</v>
      </c>
      <c r="S323" s="81" t="s">
        <v>763</v>
      </c>
      <c r="T323" s="81" t="s">
        <v>764</v>
      </c>
      <c r="U323" s="81" t="s">
        <v>765</v>
      </c>
    </row>
    <row r="324" spans="1:21">
      <c r="A324" s="90" t="s">
        <v>1051</v>
      </c>
      <c r="B324" s="90"/>
      <c r="C324" s="90">
        <v>3.8508560345460454</v>
      </c>
      <c r="D324" s="90">
        <v>7.8861492737201111E-2</v>
      </c>
      <c r="E324" s="90">
        <v>0.277111529013576</v>
      </c>
      <c r="F324" s="90">
        <v>3.4924234416543682E-3</v>
      </c>
      <c r="G324" s="90">
        <v>0.1007862794257427</v>
      </c>
      <c r="H324" s="90">
        <v>1.6268573613205497E-3</v>
      </c>
      <c r="J324" s="110">
        <v>1603</v>
      </c>
      <c r="K324" s="110">
        <v>34</v>
      </c>
      <c r="L324" s="110">
        <v>1576.7987750143807</v>
      </c>
      <c r="M324" s="110">
        <v>39.744640175994469</v>
      </c>
      <c r="N324" s="110">
        <v>1638.6379377126598</v>
      </c>
      <c r="O324" s="110">
        <v>59.937898415912557</v>
      </c>
      <c r="P324" s="110" t="s">
        <v>236</v>
      </c>
      <c r="Q324" s="90">
        <v>96.226185097081355</v>
      </c>
      <c r="S324" s="81" t="s">
        <v>763</v>
      </c>
      <c r="T324" s="81" t="s">
        <v>764</v>
      </c>
      <c r="U324" s="81" t="s">
        <v>765</v>
      </c>
    </row>
    <row r="325" spans="1:21">
      <c r="A325" s="90" t="s">
        <v>1052</v>
      </c>
      <c r="B325" s="90"/>
      <c r="C325" s="90">
        <v>4.1400580485404266</v>
      </c>
      <c r="D325" s="90">
        <v>4.692832607693314E-2</v>
      </c>
      <c r="E325" s="90">
        <v>0.29431632117189488</v>
      </c>
      <c r="F325" s="90">
        <v>2.4281143170052661E-3</v>
      </c>
      <c r="G325" s="90">
        <v>0.10202128970866151</v>
      </c>
      <c r="H325" s="90">
        <v>7.9303865529159695E-4</v>
      </c>
      <c r="J325" s="110">
        <v>1662</v>
      </c>
      <c r="K325" s="110">
        <v>18.600000000000001</v>
      </c>
      <c r="L325" s="110">
        <v>1663.0628101500508</v>
      </c>
      <c r="M325" s="110">
        <v>27.440589113954708</v>
      </c>
      <c r="N325" s="110">
        <v>1661.2175021882506</v>
      </c>
      <c r="O325" s="110">
        <v>28.78056323991758</v>
      </c>
      <c r="P325" s="110" t="s">
        <v>236</v>
      </c>
      <c r="Q325" s="90">
        <v>100.11108165904643</v>
      </c>
      <c r="S325" s="81" t="s">
        <v>763</v>
      </c>
      <c r="T325" s="81" t="s">
        <v>764</v>
      </c>
      <c r="U325" s="81" t="s">
        <v>765</v>
      </c>
    </row>
    <row r="326" spans="1:21">
      <c r="A326" s="90" t="s">
        <v>1053</v>
      </c>
      <c r="B326" s="90"/>
      <c r="C326" s="90">
        <v>4.3031618219398311</v>
      </c>
      <c r="D326" s="90">
        <v>5.4097119556540695E-2</v>
      </c>
      <c r="E326" s="90">
        <v>0.29681502724526909</v>
      </c>
      <c r="F326" s="90">
        <v>2.7181583876627409E-3</v>
      </c>
      <c r="G326" s="90">
        <v>0.10514787948198508</v>
      </c>
      <c r="H326" s="90">
        <v>9.05601814644231E-4</v>
      </c>
      <c r="J326" s="110">
        <v>1694</v>
      </c>
      <c r="K326" s="110">
        <v>20</v>
      </c>
      <c r="L326" s="110">
        <v>1675.4957570720151</v>
      </c>
      <c r="M326" s="110">
        <v>30.687548995390173</v>
      </c>
      <c r="N326" s="110">
        <v>1716.9021805984246</v>
      </c>
      <c r="O326" s="110">
        <v>31.663928392318159</v>
      </c>
      <c r="P326" s="110" t="s">
        <v>236</v>
      </c>
      <c r="Q326" s="90">
        <v>97.588306195057811</v>
      </c>
      <c r="S326" s="81" t="s">
        <v>763</v>
      </c>
      <c r="T326" s="81" t="s">
        <v>764</v>
      </c>
      <c r="U326" s="81" t="s">
        <v>765</v>
      </c>
    </row>
    <row r="327" spans="1:21">
      <c r="A327" s="90" t="s">
        <v>1054</v>
      </c>
      <c r="B327" s="90"/>
      <c r="C327" s="90">
        <v>4.2759128404471154</v>
      </c>
      <c r="D327" s="90">
        <v>6.3731940997501665E-2</v>
      </c>
      <c r="E327" s="90">
        <v>0.30045285011383732</v>
      </c>
      <c r="F327" s="90">
        <v>3.415484488447662E-3</v>
      </c>
      <c r="G327" s="90">
        <v>0.10321700214595195</v>
      </c>
      <c r="H327" s="90">
        <v>9.9500677812298065E-4</v>
      </c>
      <c r="J327" s="110">
        <v>1689</v>
      </c>
      <c r="K327" s="110">
        <v>24</v>
      </c>
      <c r="L327" s="110">
        <v>1693.5539084637471</v>
      </c>
      <c r="M327" s="110">
        <v>38.503925674302963</v>
      </c>
      <c r="N327" s="110">
        <v>1682.7588089231251</v>
      </c>
      <c r="O327" s="110">
        <v>35.594105856903731</v>
      </c>
      <c r="P327" s="110" t="s">
        <v>236</v>
      </c>
      <c r="Q327" s="90">
        <v>100.64151199110528</v>
      </c>
      <c r="S327" s="81" t="s">
        <v>763</v>
      </c>
      <c r="T327" s="81" t="s">
        <v>764</v>
      </c>
      <c r="U327" s="81" t="s">
        <v>765</v>
      </c>
    </row>
    <row r="328" spans="1:21">
      <c r="A328" s="90" t="s">
        <v>1055</v>
      </c>
      <c r="B328" s="90"/>
      <c r="C328" s="90">
        <v>4.1886047386435203</v>
      </c>
      <c r="D328" s="90">
        <v>4.8842656826408919E-2</v>
      </c>
      <c r="E328" s="90">
        <v>0.30357648990302138</v>
      </c>
      <c r="F328" s="90">
        <v>2.7230979175135216E-3</v>
      </c>
      <c r="G328" s="90">
        <v>0.10006909446747732</v>
      </c>
      <c r="H328" s="90">
        <v>7.4558752734971015E-4</v>
      </c>
      <c r="J328" s="110">
        <v>1672</v>
      </c>
      <c r="K328" s="110">
        <v>19.2</v>
      </c>
      <c r="L328" s="110">
        <v>1709.0193912717862</v>
      </c>
      <c r="M328" s="110">
        <v>30.659997069266517</v>
      </c>
      <c r="N328" s="110">
        <v>1625.3678385315382</v>
      </c>
      <c r="O328" s="110">
        <v>27.713730891447977</v>
      </c>
      <c r="P328" s="110" t="s">
        <v>236</v>
      </c>
      <c r="Q328" s="90">
        <v>105.14662286020278</v>
      </c>
      <c r="S328" s="81" t="s">
        <v>763</v>
      </c>
      <c r="T328" s="81" t="s">
        <v>764</v>
      </c>
      <c r="U328" s="81" t="s">
        <v>765</v>
      </c>
    </row>
    <row r="329" spans="1:21">
      <c r="A329" s="90" t="s">
        <v>1056</v>
      </c>
      <c r="B329" s="90"/>
      <c r="C329" s="90">
        <v>4.3682868447061161</v>
      </c>
      <c r="D329" s="90">
        <v>4.1516515025044928E-2</v>
      </c>
      <c r="E329" s="90">
        <v>0.30388669562795101</v>
      </c>
      <c r="F329" s="90">
        <v>2.2474332655383223E-3</v>
      </c>
      <c r="G329" s="90">
        <v>0.10425531076755998</v>
      </c>
      <c r="H329" s="90">
        <v>6.2232706657861913E-4</v>
      </c>
      <c r="J329" s="110">
        <v>1706</v>
      </c>
      <c r="K329" s="110">
        <v>15.8</v>
      </c>
      <c r="L329" s="110">
        <v>1710.5532304493365</v>
      </c>
      <c r="M329" s="110">
        <v>25.301234229039945</v>
      </c>
      <c r="N329" s="110">
        <v>1701.2159613812516</v>
      </c>
      <c r="O329" s="110">
        <v>21.989118445827607</v>
      </c>
      <c r="P329" s="110" t="s">
        <v>236</v>
      </c>
      <c r="Q329" s="90">
        <v>100.54885853883617</v>
      </c>
      <c r="S329" s="81" t="s">
        <v>763</v>
      </c>
      <c r="T329" s="81" t="s">
        <v>764</v>
      </c>
      <c r="U329" s="81" t="s">
        <v>765</v>
      </c>
    </row>
    <row r="330" spans="1:21">
      <c r="A330" s="90" t="s">
        <v>1057</v>
      </c>
      <c r="B330" s="90"/>
      <c r="C330" s="90">
        <v>4.3989483133363603</v>
      </c>
      <c r="D330" s="90">
        <v>4.5206375101194018E-2</v>
      </c>
      <c r="E330" s="90">
        <v>0.30430997447691049</v>
      </c>
      <c r="F330" s="90">
        <v>2.5581298530405064E-3</v>
      </c>
      <c r="G330" s="90">
        <v>0.10484105844069888</v>
      </c>
      <c r="H330" s="90">
        <v>6.1974105311158776E-4</v>
      </c>
      <c r="J330" s="110">
        <v>1712</v>
      </c>
      <c r="K330" s="110">
        <v>17.2</v>
      </c>
      <c r="L330" s="110">
        <v>1712.6455809458687</v>
      </c>
      <c r="M330" s="110">
        <v>28.794125436252823</v>
      </c>
      <c r="N330" s="110">
        <v>1711.528597343676</v>
      </c>
      <c r="O330" s="110">
        <v>21.747073968436069</v>
      </c>
      <c r="P330" s="110" t="s">
        <v>236</v>
      </c>
      <c r="Q330" s="90">
        <v>100.06526233940387</v>
      </c>
      <c r="S330" s="81" t="s">
        <v>763</v>
      </c>
      <c r="T330" s="81" t="s">
        <v>764</v>
      </c>
      <c r="U330" s="81" t="s">
        <v>765</v>
      </c>
    </row>
    <row r="331" spans="1:21">
      <c r="A331" s="90" t="s">
        <v>1058</v>
      </c>
      <c r="B331" s="90"/>
      <c r="C331" s="90">
        <v>4.3109045387595799</v>
      </c>
      <c r="D331" s="90">
        <v>4.1385344248378246E-2</v>
      </c>
      <c r="E331" s="90">
        <v>0.30441029659839419</v>
      </c>
      <c r="F331" s="90">
        <v>2.3529393379515878E-3</v>
      </c>
      <c r="G331" s="90">
        <v>0.10270883257587331</v>
      </c>
      <c r="H331" s="90">
        <v>5.8478926757458429E-4</v>
      </c>
      <c r="J331" s="110">
        <v>1695</v>
      </c>
      <c r="K331" s="110">
        <v>16</v>
      </c>
      <c r="L331" s="110">
        <v>1713.1413933594893</v>
      </c>
      <c r="M331" s="110">
        <v>26.483452241608578</v>
      </c>
      <c r="N331" s="110">
        <v>1673.6417709999253</v>
      </c>
      <c r="O331" s="110">
        <v>21.047411620395724</v>
      </c>
      <c r="P331" s="110" t="s">
        <v>236</v>
      </c>
      <c r="Q331" s="90">
        <v>102.36010017460097</v>
      </c>
      <c r="S331" s="81" t="s">
        <v>763</v>
      </c>
      <c r="T331" s="81" t="s">
        <v>764</v>
      </c>
      <c r="U331" s="81" t="s">
        <v>765</v>
      </c>
    </row>
    <row r="332" spans="1:21">
      <c r="A332" s="90" t="s">
        <v>1059</v>
      </c>
      <c r="B332" s="90"/>
      <c r="C332" s="90">
        <v>4.4347222421992125</v>
      </c>
      <c r="D332" s="90">
        <v>4.5717731783555725E-2</v>
      </c>
      <c r="E332" s="90">
        <v>0.30644308798796371</v>
      </c>
      <c r="F332" s="90">
        <v>2.4058320360294707E-3</v>
      </c>
      <c r="G332" s="90">
        <v>0.10495794508774879</v>
      </c>
      <c r="H332" s="90">
        <v>7.0126373175930868E-4</v>
      </c>
      <c r="J332" s="110">
        <v>1719</v>
      </c>
      <c r="K332" s="110">
        <v>17.2</v>
      </c>
      <c r="L332" s="110">
        <v>1723.1796574522286</v>
      </c>
      <c r="M332" s="110">
        <v>27.056774887320628</v>
      </c>
      <c r="N332" s="110">
        <v>1713.5780005126235</v>
      </c>
      <c r="O332" s="110">
        <v>24.574000752991672</v>
      </c>
      <c r="P332" s="110" t="s">
        <v>236</v>
      </c>
      <c r="Q332" s="90">
        <v>100.56032797670913</v>
      </c>
      <c r="S332" s="81" t="s">
        <v>763</v>
      </c>
      <c r="T332" s="81" t="s">
        <v>764</v>
      </c>
      <c r="U332" s="81" t="s">
        <v>765</v>
      </c>
    </row>
    <row r="333" spans="1:21">
      <c r="A333" s="90" t="s">
        <v>1060</v>
      </c>
      <c r="B333" s="90"/>
      <c r="C333" s="90">
        <v>4.4829981405923371</v>
      </c>
      <c r="D333" s="90">
        <v>4.642931285749953E-2</v>
      </c>
      <c r="E333" s="90">
        <v>0.30737360795834345</v>
      </c>
      <c r="F333" s="90">
        <v>2.4826288184204895E-3</v>
      </c>
      <c r="G333" s="90">
        <v>0.10577930496019566</v>
      </c>
      <c r="H333" s="90">
        <v>6.8573962036875158E-4</v>
      </c>
      <c r="J333" s="110">
        <v>1728</v>
      </c>
      <c r="K333" s="110">
        <v>17.399999999999999</v>
      </c>
      <c r="L333" s="110">
        <v>1727.7695105941916</v>
      </c>
      <c r="M333" s="110">
        <v>27.910075995664041</v>
      </c>
      <c r="N333" s="110">
        <v>1727.9003038671519</v>
      </c>
      <c r="O333" s="110">
        <v>23.800515549518771</v>
      </c>
      <c r="P333" s="110" t="s">
        <v>236</v>
      </c>
      <c r="Q333" s="90">
        <v>99.992430508133623</v>
      </c>
      <c r="S333" s="81" t="s">
        <v>763</v>
      </c>
      <c r="T333" s="81" t="s">
        <v>764</v>
      </c>
      <c r="U333" s="81" t="s">
        <v>765</v>
      </c>
    </row>
    <row r="334" spans="1:21">
      <c r="A334" s="90" t="s">
        <v>1061</v>
      </c>
      <c r="B334" s="90"/>
      <c r="C334" s="90">
        <v>4.6346118398872873</v>
      </c>
      <c r="D334" s="90">
        <v>0.15369568025124156</v>
      </c>
      <c r="E334" s="90">
        <v>0.30774066110919951</v>
      </c>
      <c r="F334" s="90">
        <v>9.0440559481180516E-3</v>
      </c>
      <c r="G334" s="90">
        <v>0.1092262967979607</v>
      </c>
      <c r="H334" s="90">
        <v>1.6782113784333428E-3</v>
      </c>
      <c r="J334" s="110">
        <v>1756</v>
      </c>
      <c r="K334" s="110">
        <v>56</v>
      </c>
      <c r="L334" s="110">
        <v>1729.5791268551666</v>
      </c>
      <c r="M334" s="110">
        <v>101.65969185608984</v>
      </c>
      <c r="N334" s="110">
        <v>1786.549974469041</v>
      </c>
      <c r="O334" s="110">
        <v>55.998727317086278</v>
      </c>
      <c r="P334" s="110" t="s">
        <v>236</v>
      </c>
      <c r="Q334" s="90">
        <v>96.811124881586025</v>
      </c>
      <c r="S334" s="81" t="s">
        <v>763</v>
      </c>
      <c r="T334" s="81" t="s">
        <v>764</v>
      </c>
      <c r="U334" s="81" t="s">
        <v>765</v>
      </c>
    </row>
    <row r="335" spans="1:21">
      <c r="A335" s="90" t="s">
        <v>1062</v>
      </c>
      <c r="B335" s="90"/>
      <c r="C335" s="90">
        <v>4.7117218863835992</v>
      </c>
      <c r="D335" s="90">
        <v>6.0105088070240786E-2</v>
      </c>
      <c r="E335" s="90">
        <v>0.30929499681470141</v>
      </c>
      <c r="F335" s="90">
        <v>2.7894087417935083E-3</v>
      </c>
      <c r="G335" s="90">
        <v>0.11048554907257957</v>
      </c>
      <c r="H335" s="90">
        <v>9.9678013033238839E-4</v>
      </c>
      <c r="J335" s="110">
        <v>1769</v>
      </c>
      <c r="K335" s="110">
        <v>22</v>
      </c>
      <c r="L335" s="110">
        <v>1737.2365639126651</v>
      </c>
      <c r="M335" s="110">
        <v>31.33489327565464</v>
      </c>
      <c r="N335" s="110">
        <v>1807.4123993976355</v>
      </c>
      <c r="O335" s="110">
        <v>32.797297539814828</v>
      </c>
      <c r="P335" s="110" t="s">
        <v>236</v>
      </c>
      <c r="Q335" s="90">
        <v>96.117331301458478</v>
      </c>
      <c r="S335" s="81" t="s">
        <v>763</v>
      </c>
      <c r="T335" s="81" t="s">
        <v>764</v>
      </c>
      <c r="U335" s="81" t="s">
        <v>765</v>
      </c>
    </row>
    <row r="336" spans="1:21">
      <c r="A336" s="90" t="s">
        <v>1063</v>
      </c>
      <c r="B336" s="90"/>
      <c r="C336" s="90">
        <v>4.5637095421557552</v>
      </c>
      <c r="D336" s="90">
        <v>6.1290441255506305E-2</v>
      </c>
      <c r="E336" s="90">
        <v>0.30948038866101324</v>
      </c>
      <c r="F336" s="90">
        <v>2.9366705053268565E-3</v>
      </c>
      <c r="G336" s="90">
        <v>0.10695068920507046</v>
      </c>
      <c r="H336" s="90">
        <v>1.0164370430928735E-3</v>
      </c>
      <c r="J336" s="110">
        <v>1743</v>
      </c>
      <c r="K336" s="110">
        <v>22</v>
      </c>
      <c r="L336" s="110">
        <v>1738.1492902472241</v>
      </c>
      <c r="M336" s="110">
        <v>32.986721883142415</v>
      </c>
      <c r="N336" s="110">
        <v>1748.0911133940551</v>
      </c>
      <c r="O336" s="110">
        <v>34.803885493537962</v>
      </c>
      <c r="P336" s="110" t="s">
        <v>236</v>
      </c>
      <c r="Q336" s="90">
        <v>99.431275459805519</v>
      </c>
      <c r="S336" s="81" t="s">
        <v>763</v>
      </c>
      <c r="T336" s="81" t="s">
        <v>764</v>
      </c>
      <c r="U336" s="81" t="s">
        <v>765</v>
      </c>
    </row>
    <row r="337" spans="1:21">
      <c r="A337" s="90" t="s">
        <v>1064</v>
      </c>
      <c r="B337" s="90"/>
      <c r="C337" s="90">
        <v>4.5669816283436617</v>
      </c>
      <c r="D337" s="90">
        <v>5.1822536370034651E-2</v>
      </c>
      <c r="E337" s="90">
        <v>0.30976869312282646</v>
      </c>
      <c r="F337" s="90">
        <v>2.6938621704930697E-3</v>
      </c>
      <c r="G337" s="90">
        <v>0.10692775933653578</v>
      </c>
      <c r="H337" s="90">
        <v>7.7941874591692765E-4</v>
      </c>
      <c r="J337" s="110">
        <v>1743</v>
      </c>
      <c r="K337" s="110">
        <v>19</v>
      </c>
      <c r="L337" s="110">
        <v>1739.5684221593663</v>
      </c>
      <c r="M337" s="110">
        <v>30.255850055068848</v>
      </c>
      <c r="N337" s="110">
        <v>1747.6984901459803</v>
      </c>
      <c r="O337" s="110">
        <v>26.695157460729106</v>
      </c>
      <c r="P337" s="110" t="s">
        <v>236</v>
      </c>
      <c r="Q337" s="90">
        <v>99.534812896363206</v>
      </c>
      <c r="S337" s="81" t="s">
        <v>763</v>
      </c>
      <c r="T337" s="81" t="s">
        <v>764</v>
      </c>
      <c r="U337" s="81" t="s">
        <v>765</v>
      </c>
    </row>
    <row r="338" spans="1:21">
      <c r="A338" s="90" t="s">
        <v>1065</v>
      </c>
      <c r="B338" s="90"/>
      <c r="C338" s="90">
        <v>4.478022544279292</v>
      </c>
      <c r="D338" s="90">
        <v>5.9042099842627968E-2</v>
      </c>
      <c r="E338" s="90">
        <v>0.3099799262993565</v>
      </c>
      <c r="F338" s="90">
        <v>2.8318580375138402E-3</v>
      </c>
      <c r="G338" s="90">
        <v>0.10477349477246373</v>
      </c>
      <c r="H338" s="90">
        <v>9.9607045296069494E-4</v>
      </c>
      <c r="J338" s="110">
        <v>1727</v>
      </c>
      <c r="K338" s="110">
        <v>22</v>
      </c>
      <c r="L338" s="110">
        <v>1740.6079849157097</v>
      </c>
      <c r="M338" s="110">
        <v>31.803057514660455</v>
      </c>
      <c r="N338" s="110">
        <v>1710.3427023692709</v>
      </c>
      <c r="O338" s="110">
        <v>34.980460169708017</v>
      </c>
      <c r="P338" s="110" t="s">
        <v>236</v>
      </c>
      <c r="Q338" s="90">
        <v>101.76954492830667</v>
      </c>
      <c r="S338" s="81" t="s">
        <v>763</v>
      </c>
      <c r="T338" s="81" t="s">
        <v>764</v>
      </c>
      <c r="U338" s="81" t="s">
        <v>765</v>
      </c>
    </row>
    <row r="339" spans="1:21">
      <c r="A339" s="90" t="s">
        <v>1066</v>
      </c>
      <c r="B339" s="90"/>
      <c r="C339" s="90">
        <v>4.4969275486853544</v>
      </c>
      <c r="D339" s="90">
        <v>4.8047340624793745E-2</v>
      </c>
      <c r="E339" s="90">
        <v>0.3106927016228142</v>
      </c>
      <c r="F339" s="90">
        <v>2.5143238655694748E-3</v>
      </c>
      <c r="G339" s="90">
        <v>0.10497443947260174</v>
      </c>
      <c r="H339" s="90">
        <v>7.3232253202403126E-4</v>
      </c>
      <c r="J339" s="110">
        <v>1730</v>
      </c>
      <c r="K339" s="110">
        <v>18</v>
      </c>
      <c r="L339" s="110">
        <v>1744.1145999870778</v>
      </c>
      <c r="M339" s="110">
        <v>28.228979568110056</v>
      </c>
      <c r="N339" s="110">
        <v>1713.8669743925029</v>
      </c>
      <c r="O339" s="110">
        <v>25.657411019721199</v>
      </c>
      <c r="P339" s="110" t="s">
        <v>236</v>
      </c>
      <c r="Q339" s="90">
        <v>101.76487592365775</v>
      </c>
      <c r="S339" s="81" t="s">
        <v>763</v>
      </c>
      <c r="T339" s="81" t="s">
        <v>764</v>
      </c>
      <c r="U339" s="81" t="s">
        <v>765</v>
      </c>
    </row>
    <row r="340" spans="1:21">
      <c r="A340" s="90" t="s">
        <v>1067</v>
      </c>
      <c r="B340" s="90"/>
      <c r="C340" s="90">
        <v>4.5089560661225594</v>
      </c>
      <c r="D340" s="90">
        <v>4.5194802304828106E-2</v>
      </c>
      <c r="E340" s="90">
        <v>0.310968700505594</v>
      </c>
      <c r="F340" s="90">
        <v>2.6997210038155906E-3</v>
      </c>
      <c r="G340" s="90">
        <v>0.10516180946112848</v>
      </c>
      <c r="H340" s="90">
        <v>5.2682112644261334E-4</v>
      </c>
      <c r="J340" s="110">
        <v>1733</v>
      </c>
      <c r="K340" s="110">
        <v>16.8</v>
      </c>
      <c r="L340" s="110">
        <v>1745.4719096055705</v>
      </c>
      <c r="M340" s="110">
        <v>30.307147750051442</v>
      </c>
      <c r="N340" s="110">
        <v>1717.1456882208977</v>
      </c>
      <c r="O340" s="110">
        <v>18.417040900109257</v>
      </c>
      <c r="P340" s="110" t="s">
        <v>236</v>
      </c>
      <c r="Q340" s="90">
        <v>101.6496108384386</v>
      </c>
      <c r="S340" s="81" t="s">
        <v>763</v>
      </c>
      <c r="T340" s="81" t="s">
        <v>764</v>
      </c>
      <c r="U340" s="81" t="s">
        <v>765</v>
      </c>
    </row>
    <row r="341" spans="1:21">
      <c r="A341" s="90" t="s">
        <v>1068</v>
      </c>
      <c r="B341" s="90"/>
      <c r="C341" s="90">
        <v>4.5807467539157711</v>
      </c>
      <c r="D341" s="90">
        <v>6.42536914921778E-2</v>
      </c>
      <c r="E341" s="90">
        <v>0.31171229228151365</v>
      </c>
      <c r="F341" s="90">
        <v>2.8594268806751235E-3</v>
      </c>
      <c r="G341" s="90">
        <v>0.10658131613635927</v>
      </c>
      <c r="H341" s="90">
        <v>1.1309919291187551E-3</v>
      </c>
      <c r="J341" s="110">
        <v>1746</v>
      </c>
      <c r="K341" s="110">
        <v>24</v>
      </c>
      <c r="L341" s="110">
        <v>1749.127329926697</v>
      </c>
      <c r="M341" s="110">
        <v>32.090500302753192</v>
      </c>
      <c r="N341" s="110">
        <v>1741.753798721121</v>
      </c>
      <c r="O341" s="110">
        <v>38.89133924099572</v>
      </c>
      <c r="P341" s="110" t="s">
        <v>236</v>
      </c>
      <c r="Q341" s="90">
        <v>100.42333946456669</v>
      </c>
      <c r="S341" s="81" t="s">
        <v>763</v>
      </c>
      <c r="T341" s="81" t="s">
        <v>764</v>
      </c>
      <c r="U341" s="81" t="s">
        <v>765</v>
      </c>
    </row>
    <row r="342" spans="1:21">
      <c r="A342" s="90" t="s">
        <v>1069</v>
      </c>
      <c r="B342" s="90"/>
      <c r="C342" s="90">
        <v>4.6300358125147687</v>
      </c>
      <c r="D342" s="90">
        <v>5.671025886525681E-2</v>
      </c>
      <c r="E342" s="90">
        <v>0.31221781356324751</v>
      </c>
      <c r="F342" s="90">
        <v>2.7990878152249318E-3</v>
      </c>
      <c r="G342" s="90">
        <v>0.10755371042313662</v>
      </c>
      <c r="H342" s="90">
        <v>8.9759016115385066E-4</v>
      </c>
      <c r="J342" s="110">
        <v>1755</v>
      </c>
      <c r="K342" s="110">
        <v>20</v>
      </c>
      <c r="L342" s="110">
        <v>1751.6112372479993</v>
      </c>
      <c r="M342" s="110">
        <v>31.407007916918456</v>
      </c>
      <c r="N342" s="110">
        <v>1758.3795626471738</v>
      </c>
      <c r="O342" s="110">
        <v>30.522981668454285</v>
      </c>
      <c r="P342" s="110" t="s">
        <v>236</v>
      </c>
      <c r="Q342" s="90">
        <v>99.615081661380032</v>
      </c>
      <c r="S342" s="81" t="s">
        <v>763</v>
      </c>
      <c r="T342" s="81" t="s">
        <v>764</v>
      </c>
      <c r="U342" s="81" t="s">
        <v>765</v>
      </c>
    </row>
    <row r="343" spans="1:21">
      <c r="A343" s="90" t="s">
        <v>1070</v>
      </c>
      <c r="B343" s="90"/>
      <c r="C343" s="90">
        <v>4.7774997179230354</v>
      </c>
      <c r="D343" s="90">
        <v>6.1390851703843681E-2</v>
      </c>
      <c r="E343" s="90">
        <v>0.3124004524143969</v>
      </c>
      <c r="F343" s="90">
        <v>2.9356157192536557E-3</v>
      </c>
      <c r="G343" s="90">
        <v>0.11091435071136131</v>
      </c>
      <c r="H343" s="90">
        <v>9.7212785123551115E-4</v>
      </c>
      <c r="J343" s="110">
        <v>1781</v>
      </c>
      <c r="K343" s="110">
        <v>22</v>
      </c>
      <c r="L343" s="110">
        <v>1752.5084082365709</v>
      </c>
      <c r="M343" s="110">
        <v>32.936515882628001</v>
      </c>
      <c r="N343" s="110">
        <v>1814.4501911154703</v>
      </c>
      <c r="O343" s="110">
        <v>31.83503505855608</v>
      </c>
      <c r="P343" s="110" t="s">
        <v>236</v>
      </c>
      <c r="Q343" s="90">
        <v>96.586195466692885</v>
      </c>
      <c r="S343" s="81" t="s">
        <v>763</v>
      </c>
      <c r="T343" s="81" t="s">
        <v>764</v>
      </c>
      <c r="U343" s="81" t="s">
        <v>765</v>
      </c>
    </row>
    <row r="344" spans="1:21">
      <c r="A344" s="90" t="s">
        <v>1071</v>
      </c>
      <c r="B344" s="90"/>
      <c r="C344" s="90">
        <v>4.7230774361102101</v>
      </c>
      <c r="D344" s="90">
        <v>5.8950103030879795E-2</v>
      </c>
      <c r="E344" s="90">
        <v>0.31252822068539765</v>
      </c>
      <c r="F344" s="90">
        <v>3.1366523035497012E-3</v>
      </c>
      <c r="G344" s="90">
        <v>0.10960605631518718</v>
      </c>
      <c r="H344" s="90">
        <v>8.1325682148259456E-4</v>
      </c>
      <c r="J344" s="110">
        <v>1771</v>
      </c>
      <c r="K344" s="110">
        <v>22</v>
      </c>
      <c r="L344" s="110">
        <v>1753.135966008555</v>
      </c>
      <c r="M344" s="110">
        <v>35.190281083461173</v>
      </c>
      <c r="N344" s="110">
        <v>1792.8724474084001</v>
      </c>
      <c r="O344" s="110">
        <v>27.021745287731648</v>
      </c>
      <c r="P344" s="110" t="s">
        <v>236</v>
      </c>
      <c r="Q344" s="90">
        <v>97.783641471132853</v>
      </c>
      <c r="S344" s="81" t="s">
        <v>763</v>
      </c>
      <c r="T344" s="81" t="s">
        <v>764</v>
      </c>
      <c r="U344" s="81" t="s">
        <v>765</v>
      </c>
    </row>
    <row r="345" spans="1:21">
      <c r="A345" s="90" t="s">
        <v>1072</v>
      </c>
      <c r="B345" s="90"/>
      <c r="C345" s="90">
        <v>4.7022954412161191</v>
      </c>
      <c r="D345" s="90">
        <v>4.3393325716237705E-2</v>
      </c>
      <c r="E345" s="90">
        <v>0.31348263017306177</v>
      </c>
      <c r="F345" s="90">
        <v>2.3362545307013174E-3</v>
      </c>
      <c r="G345" s="90">
        <v>0.10879154773705814</v>
      </c>
      <c r="H345" s="90">
        <v>5.9206156367746642E-4</v>
      </c>
      <c r="J345" s="110">
        <v>1768</v>
      </c>
      <c r="K345" s="110">
        <v>15.6</v>
      </c>
      <c r="L345" s="110">
        <v>1757.8217951822674</v>
      </c>
      <c r="M345" s="110">
        <v>26.200616799041992</v>
      </c>
      <c r="N345" s="110">
        <v>1779.2788627485897</v>
      </c>
      <c r="O345" s="110">
        <v>19.8527390393192</v>
      </c>
      <c r="P345" s="110" t="s">
        <v>236</v>
      </c>
      <c r="Q345" s="90">
        <v>98.794058198770713</v>
      </c>
      <c r="S345" s="81" t="s">
        <v>763</v>
      </c>
      <c r="T345" s="81" t="s">
        <v>764</v>
      </c>
      <c r="U345" s="81" t="s">
        <v>765</v>
      </c>
    </row>
    <row r="346" spans="1:21">
      <c r="A346" s="90" t="s">
        <v>1073</v>
      </c>
      <c r="B346" s="90"/>
      <c r="C346" s="90">
        <v>4.5734313999975669</v>
      </c>
      <c r="D346" s="90">
        <v>4.9156164650223579E-2</v>
      </c>
      <c r="E346" s="90">
        <v>0.3139550006323456</v>
      </c>
      <c r="F346" s="90">
        <v>2.4229383683697886E-3</v>
      </c>
      <c r="G346" s="90">
        <v>0.1056509702149355</v>
      </c>
      <c r="H346" s="90">
        <v>7.9036882993189898E-4</v>
      </c>
      <c r="J346" s="110">
        <v>1744</v>
      </c>
      <c r="K346" s="110">
        <v>18</v>
      </c>
      <c r="L346" s="110">
        <v>1760.1397155964717</v>
      </c>
      <c r="M346" s="110">
        <v>27.167651682696597</v>
      </c>
      <c r="N346" s="110">
        <v>1725.6715316069017</v>
      </c>
      <c r="O346" s="110">
        <v>27.472970813351523</v>
      </c>
      <c r="P346" s="110" t="s">
        <v>236</v>
      </c>
      <c r="Q346" s="90">
        <v>101.99737802694548</v>
      </c>
      <c r="S346" s="81" t="s">
        <v>763</v>
      </c>
      <c r="T346" s="81" t="s">
        <v>764</v>
      </c>
      <c r="U346" s="81" t="s">
        <v>765</v>
      </c>
    </row>
    <row r="347" spans="1:21">
      <c r="A347" s="90" t="s">
        <v>1074</v>
      </c>
      <c r="B347" s="90"/>
      <c r="C347" s="90">
        <v>4.8325335134649787</v>
      </c>
      <c r="D347" s="90">
        <v>9.1749229192433612E-2</v>
      </c>
      <c r="E347" s="90">
        <v>0.31403033029872307</v>
      </c>
      <c r="F347" s="90">
        <v>3.4601127413556019E-3</v>
      </c>
      <c r="G347" s="90">
        <v>0.11160971619721007</v>
      </c>
      <c r="H347" s="90">
        <v>1.7256361946819438E-3</v>
      </c>
      <c r="J347" s="110">
        <v>1791</v>
      </c>
      <c r="K347" s="110">
        <v>32</v>
      </c>
      <c r="L347" s="110">
        <v>1760.5092810001186</v>
      </c>
      <c r="M347" s="110">
        <v>38.796001575189678</v>
      </c>
      <c r="N347" s="110">
        <v>1825.7926203708621</v>
      </c>
      <c r="O347" s="110">
        <v>56.080902417633837</v>
      </c>
      <c r="P347" s="110" t="s">
        <v>236</v>
      </c>
      <c r="Q347" s="90">
        <v>96.424383654399762</v>
      </c>
      <c r="S347" s="81" t="s">
        <v>763</v>
      </c>
      <c r="T347" s="81" t="s">
        <v>764</v>
      </c>
      <c r="U347" s="81" t="s">
        <v>765</v>
      </c>
    </row>
    <row r="348" spans="1:21">
      <c r="A348" s="90" t="s">
        <v>1075</v>
      </c>
      <c r="B348" s="90"/>
      <c r="C348" s="90">
        <v>4.7043603802611598</v>
      </c>
      <c r="D348" s="90">
        <v>6.6422001442898809E-2</v>
      </c>
      <c r="E348" s="90">
        <v>0.31554412017020322</v>
      </c>
      <c r="F348" s="90">
        <v>3.6424900308435057E-3</v>
      </c>
      <c r="G348" s="90">
        <v>0.10812826065696679</v>
      </c>
      <c r="H348" s="90">
        <v>8.7910417828387878E-4</v>
      </c>
      <c r="J348" s="110">
        <v>1768</v>
      </c>
      <c r="K348" s="110">
        <v>24</v>
      </c>
      <c r="L348" s="110">
        <v>1767.9314078560556</v>
      </c>
      <c r="M348" s="110">
        <v>40.816305021670345</v>
      </c>
      <c r="N348" s="110">
        <v>1768.1165968306843</v>
      </c>
      <c r="O348" s="110">
        <v>29.699570218256859</v>
      </c>
      <c r="P348" s="110" t="s">
        <v>236</v>
      </c>
      <c r="Q348" s="90">
        <v>99.989526201215412</v>
      </c>
      <c r="S348" s="81" t="s">
        <v>763</v>
      </c>
      <c r="T348" s="81" t="s">
        <v>764</v>
      </c>
      <c r="U348" s="81" t="s">
        <v>765</v>
      </c>
    </row>
    <row r="349" spans="1:21">
      <c r="A349" s="90" t="s">
        <v>1076</v>
      </c>
      <c r="B349" s="90"/>
      <c r="C349" s="90">
        <v>4.5262349035524423</v>
      </c>
      <c r="D349" s="90">
        <v>6.7069906397958096E-2</v>
      </c>
      <c r="E349" s="90">
        <v>0.31562208087937288</v>
      </c>
      <c r="F349" s="90">
        <v>3.3878833086089613E-3</v>
      </c>
      <c r="G349" s="90">
        <v>0.10400840485711875</v>
      </c>
      <c r="H349" s="90">
        <v>1.0624939858902835E-3</v>
      </c>
      <c r="J349" s="110">
        <v>1736</v>
      </c>
      <c r="K349" s="110">
        <v>24</v>
      </c>
      <c r="L349" s="110">
        <v>1768.3134187082669</v>
      </c>
      <c r="M349" s="110">
        <v>37.962106446669154</v>
      </c>
      <c r="N349" s="110">
        <v>1696.8475316550234</v>
      </c>
      <c r="O349" s="110">
        <v>37.651765231787643</v>
      </c>
      <c r="P349" s="110" t="s">
        <v>236</v>
      </c>
      <c r="Q349" s="90">
        <v>104.21168583034324</v>
      </c>
      <c r="S349" s="81" t="s">
        <v>763</v>
      </c>
      <c r="T349" s="81" t="s">
        <v>764</v>
      </c>
      <c r="U349" s="81" t="s">
        <v>765</v>
      </c>
    </row>
    <row r="350" spans="1:21">
      <c r="A350" s="90" t="s">
        <v>1077</v>
      </c>
      <c r="B350" s="90"/>
      <c r="C350" s="90">
        <v>4.6568058672793144</v>
      </c>
      <c r="D350" s="90">
        <v>5.0570080286883874E-2</v>
      </c>
      <c r="E350" s="90">
        <v>0.31606628828167765</v>
      </c>
      <c r="F350" s="90">
        <v>2.9828780508846715E-3</v>
      </c>
      <c r="G350" s="90">
        <v>0.10685840374447464</v>
      </c>
      <c r="H350" s="90">
        <v>5.7405783884274884E-4</v>
      </c>
      <c r="J350" s="110">
        <v>1760</v>
      </c>
      <c r="K350" s="110">
        <v>18.399999999999999</v>
      </c>
      <c r="L350" s="110">
        <v>1770.489622364267</v>
      </c>
      <c r="M350" s="110">
        <v>33.418019128714597</v>
      </c>
      <c r="N350" s="110">
        <v>1746.5102992938964</v>
      </c>
      <c r="O350" s="110">
        <v>19.677207460945663</v>
      </c>
      <c r="P350" s="110" t="s">
        <v>236</v>
      </c>
      <c r="Q350" s="90">
        <v>101.37298492199361</v>
      </c>
      <c r="S350" s="81" t="s">
        <v>763</v>
      </c>
      <c r="T350" s="81" t="s">
        <v>764</v>
      </c>
      <c r="U350" s="81" t="s">
        <v>765</v>
      </c>
    </row>
    <row r="351" spans="1:21">
      <c r="A351" s="90" t="s">
        <v>1078</v>
      </c>
      <c r="B351" s="90"/>
      <c r="C351" s="90">
        <v>4.7823522542265788</v>
      </c>
      <c r="D351" s="90">
        <v>5.1715844178890642E-2</v>
      </c>
      <c r="E351" s="90">
        <v>0.31622122709443684</v>
      </c>
      <c r="F351" s="90">
        <v>2.5203470303337325E-3</v>
      </c>
      <c r="G351" s="90">
        <v>0.10968551216540366</v>
      </c>
      <c r="H351" s="90">
        <v>8.0165145864453241E-4</v>
      </c>
      <c r="J351" s="110">
        <v>1782</v>
      </c>
      <c r="K351" s="110">
        <v>18.399999999999999</v>
      </c>
      <c r="L351" s="110">
        <v>1771.2485058488789</v>
      </c>
      <c r="M351" s="110">
        <v>28.234416473035179</v>
      </c>
      <c r="N351" s="110">
        <v>1794.1918851889673</v>
      </c>
      <c r="O351" s="110">
        <v>26.612519595881277</v>
      </c>
      <c r="P351" s="110" t="s">
        <v>236</v>
      </c>
      <c r="Q351" s="90">
        <v>98.721241605790013</v>
      </c>
      <c r="S351" s="81" t="s">
        <v>763</v>
      </c>
      <c r="T351" s="81" t="s">
        <v>764</v>
      </c>
      <c r="U351" s="81" t="s">
        <v>765</v>
      </c>
    </row>
    <row r="352" spans="1:21">
      <c r="A352" s="90" t="s">
        <v>1079</v>
      </c>
      <c r="B352" s="90"/>
      <c r="C352" s="90">
        <v>4.5600531407290266</v>
      </c>
      <c r="D352" s="90">
        <v>6.7127505329385051E-2</v>
      </c>
      <c r="E352" s="90">
        <v>0.31627756702565601</v>
      </c>
      <c r="F352" s="90">
        <v>2.9494172994752512E-3</v>
      </c>
      <c r="G352" s="90">
        <v>0.10456834625199521</v>
      </c>
      <c r="H352" s="90">
        <v>1.1910601554346251E-3</v>
      </c>
      <c r="J352" s="110">
        <v>1742</v>
      </c>
      <c r="K352" s="110">
        <v>24</v>
      </c>
      <c r="L352" s="110">
        <v>1771.5244342044759</v>
      </c>
      <c r="M352" s="110">
        <v>33.040375653717767</v>
      </c>
      <c r="N352" s="110">
        <v>1706.7361008748203</v>
      </c>
      <c r="O352" s="110">
        <v>41.92933218434549</v>
      </c>
      <c r="P352" s="110" t="s">
        <v>236</v>
      </c>
      <c r="Q352" s="90">
        <v>103.79603696766284</v>
      </c>
      <c r="S352" s="81" t="s">
        <v>763</v>
      </c>
      <c r="T352" s="81" t="s">
        <v>764</v>
      </c>
      <c r="U352" s="81" t="s">
        <v>765</v>
      </c>
    </row>
    <row r="353" spans="1:21">
      <c r="A353" s="90" t="s">
        <v>1080</v>
      </c>
      <c r="B353" s="90"/>
      <c r="C353" s="90">
        <v>4.7971347037948631</v>
      </c>
      <c r="D353" s="90">
        <v>5.4797113554121507E-2</v>
      </c>
      <c r="E353" s="90">
        <v>0.31675185323939598</v>
      </c>
      <c r="F353" s="90">
        <v>2.7378451302086629E-3</v>
      </c>
      <c r="G353" s="90">
        <v>0.10984024031297088</v>
      </c>
      <c r="H353" s="90">
        <v>8.2029527981133834E-4</v>
      </c>
      <c r="J353" s="110">
        <v>1784</v>
      </c>
      <c r="K353" s="110">
        <v>19.399999999999999</v>
      </c>
      <c r="L353" s="110">
        <v>1773.8468126664627</v>
      </c>
      <c r="M353" s="110">
        <v>30.664495302097286</v>
      </c>
      <c r="N353" s="110">
        <v>1796.7579346011294</v>
      </c>
      <c r="O353" s="110">
        <v>27.184494820007398</v>
      </c>
      <c r="P353" s="110" t="s">
        <v>236</v>
      </c>
      <c r="Q353" s="90">
        <v>98.72486318310024</v>
      </c>
      <c r="S353" s="81" t="s">
        <v>763</v>
      </c>
      <c r="T353" s="81" t="s">
        <v>764</v>
      </c>
      <c r="U353" s="81" t="s">
        <v>765</v>
      </c>
    </row>
    <row r="354" spans="1:21">
      <c r="A354" s="90" t="s">
        <v>1081</v>
      </c>
      <c r="B354" s="90"/>
      <c r="C354" s="90">
        <v>4.6584644346181818</v>
      </c>
      <c r="D354" s="90">
        <v>5.1844540804571806E-2</v>
      </c>
      <c r="E354" s="90">
        <v>0.31752482367721269</v>
      </c>
      <c r="F354" s="90">
        <v>2.9738594304011871E-3</v>
      </c>
      <c r="G354" s="90">
        <v>0.10640543852888744</v>
      </c>
      <c r="H354" s="90">
        <v>6.3966956861682099E-4</v>
      </c>
      <c r="J354" s="110">
        <v>1760</v>
      </c>
      <c r="K354" s="110">
        <v>18.8</v>
      </c>
      <c r="L354" s="110">
        <v>1777.6299291320695</v>
      </c>
      <c r="M354" s="110">
        <v>33.297689719445906</v>
      </c>
      <c r="N354" s="110">
        <v>1738.726782923409</v>
      </c>
      <c r="O354" s="110">
        <v>22.040969474293483</v>
      </c>
      <c r="P354" s="110" t="s">
        <v>236</v>
      </c>
      <c r="Q354" s="90">
        <v>102.23745021878887</v>
      </c>
      <c r="S354" s="81" t="s">
        <v>763</v>
      </c>
      <c r="T354" s="81" t="s">
        <v>764</v>
      </c>
      <c r="U354" s="81" t="s">
        <v>765</v>
      </c>
    </row>
    <row r="355" spans="1:21">
      <c r="A355" s="90" t="s">
        <v>1082</v>
      </c>
      <c r="B355" s="90"/>
      <c r="C355" s="90">
        <v>4.7841035332058119</v>
      </c>
      <c r="D355" s="90">
        <v>6.1523808488266225E-2</v>
      </c>
      <c r="E355" s="90">
        <v>0.31777553656048274</v>
      </c>
      <c r="F355" s="90">
        <v>2.918906422020859E-3</v>
      </c>
      <c r="G355" s="90">
        <v>0.10918898634906657</v>
      </c>
      <c r="H355" s="90">
        <v>9.8275343721100942E-4</v>
      </c>
      <c r="J355" s="110">
        <v>1782</v>
      </c>
      <c r="K355" s="110">
        <v>22</v>
      </c>
      <c r="L355" s="110">
        <v>1778.8565058939535</v>
      </c>
      <c r="M355" s="110">
        <v>32.679140346092588</v>
      </c>
      <c r="N355" s="110">
        <v>1785.927354792366</v>
      </c>
      <c r="O355" s="110">
        <v>32.806341951916572</v>
      </c>
      <c r="P355" s="110" t="s">
        <v>236</v>
      </c>
      <c r="Q355" s="90">
        <v>99.604079702377675</v>
      </c>
      <c r="S355" s="81" t="s">
        <v>763</v>
      </c>
      <c r="T355" s="81" t="s">
        <v>764</v>
      </c>
      <c r="U355" s="81" t="s">
        <v>765</v>
      </c>
    </row>
    <row r="356" spans="1:21">
      <c r="A356" s="90" t="s">
        <v>1083</v>
      </c>
      <c r="B356" s="90"/>
      <c r="C356" s="90">
        <v>4.6468283528768701</v>
      </c>
      <c r="D356" s="90">
        <v>4.8012958007703839E-2</v>
      </c>
      <c r="E356" s="90">
        <v>0.31789811312069466</v>
      </c>
      <c r="F356" s="90">
        <v>2.6588242752029509E-3</v>
      </c>
      <c r="G356" s="90">
        <v>0.10601502147456558</v>
      </c>
      <c r="H356" s="90">
        <v>6.431737867583473E-4</v>
      </c>
      <c r="J356" s="110">
        <v>1758</v>
      </c>
      <c r="K356" s="110">
        <v>17.399999999999999</v>
      </c>
      <c r="L356" s="110">
        <v>1779.4561091694263</v>
      </c>
      <c r="M356" s="110">
        <v>29.765896080808574</v>
      </c>
      <c r="N356" s="110">
        <v>1731.9853074886898</v>
      </c>
      <c r="O356" s="110">
        <v>22.262109177422637</v>
      </c>
      <c r="P356" s="110" t="s">
        <v>236</v>
      </c>
      <c r="Q356" s="90">
        <v>102.74083166153223</v>
      </c>
      <c r="S356" s="81" t="s">
        <v>763</v>
      </c>
      <c r="T356" s="81" t="s">
        <v>764</v>
      </c>
      <c r="U356" s="81" t="s">
        <v>765</v>
      </c>
    </row>
    <row r="357" spans="1:21">
      <c r="A357" s="90" t="s">
        <v>1084</v>
      </c>
      <c r="B357" s="90"/>
      <c r="C357" s="90">
        <v>4.7652627150084994</v>
      </c>
      <c r="D357" s="90">
        <v>5.1204338380375913E-2</v>
      </c>
      <c r="E357" s="90">
        <v>0.31792605634728238</v>
      </c>
      <c r="F357" s="90">
        <v>2.6984962187830506E-3</v>
      </c>
      <c r="G357" s="90">
        <v>0.10870748572644649</v>
      </c>
      <c r="H357" s="90">
        <v>7.1630946070864673E-4</v>
      </c>
      <c r="J357" s="110">
        <v>1779</v>
      </c>
      <c r="K357" s="110">
        <v>18.2</v>
      </c>
      <c r="L357" s="110">
        <v>1779.5927902229369</v>
      </c>
      <c r="M357" s="110">
        <v>30.209693855004613</v>
      </c>
      <c r="N357" s="110">
        <v>1777.8688305000678</v>
      </c>
      <c r="O357" s="110">
        <v>24.041728278625826</v>
      </c>
      <c r="P357" s="110" t="s">
        <v>236</v>
      </c>
      <c r="Q357" s="90">
        <v>100.09696776799805</v>
      </c>
      <c r="S357" s="81" t="s">
        <v>763</v>
      </c>
      <c r="T357" s="81" t="s">
        <v>764</v>
      </c>
      <c r="U357" s="81" t="s">
        <v>765</v>
      </c>
    </row>
    <row r="358" spans="1:21">
      <c r="A358" s="90" t="s">
        <v>1085</v>
      </c>
      <c r="B358" s="90"/>
      <c r="C358" s="90">
        <v>4.7370447003725307</v>
      </c>
      <c r="D358" s="90">
        <v>5.3729570131941247E-2</v>
      </c>
      <c r="E358" s="90">
        <v>0.31808967921146902</v>
      </c>
      <c r="F358" s="90">
        <v>2.5660853442320886E-3</v>
      </c>
      <c r="G358" s="90">
        <v>0.10800817552035302</v>
      </c>
      <c r="H358" s="90">
        <v>8.6116633180613477E-4</v>
      </c>
      <c r="J358" s="110">
        <v>1774</v>
      </c>
      <c r="K358" s="110">
        <v>19.2</v>
      </c>
      <c r="L358" s="110">
        <v>1780.3930743330327</v>
      </c>
      <c r="M358" s="110">
        <v>28.725487644514434</v>
      </c>
      <c r="N358" s="110">
        <v>1766.0867417515349</v>
      </c>
      <c r="O358" s="110">
        <v>29.133242452686911</v>
      </c>
      <c r="P358" s="110" t="s">
        <v>236</v>
      </c>
      <c r="Q358" s="90">
        <v>100.81005831952</v>
      </c>
      <c r="S358" s="81" t="s">
        <v>763</v>
      </c>
      <c r="T358" s="81" t="s">
        <v>764</v>
      </c>
      <c r="U358" s="81" t="s">
        <v>765</v>
      </c>
    </row>
    <row r="359" spans="1:21">
      <c r="A359" s="90" t="s">
        <v>1086</v>
      </c>
      <c r="B359" s="90"/>
      <c r="C359" s="90">
        <v>4.6726225801992474</v>
      </c>
      <c r="D359" s="90">
        <v>5.8398555766368765E-2</v>
      </c>
      <c r="E359" s="90">
        <v>0.31846957312330371</v>
      </c>
      <c r="F359" s="90">
        <v>2.8515096932322272E-3</v>
      </c>
      <c r="G359" s="90">
        <v>0.10641221490508364</v>
      </c>
      <c r="H359" s="90">
        <v>9.2786498667552441E-4</v>
      </c>
      <c r="J359" s="110">
        <v>1762</v>
      </c>
      <c r="K359" s="110">
        <v>22</v>
      </c>
      <c r="L359" s="110">
        <v>1782.2507633007499</v>
      </c>
      <c r="M359" s="110">
        <v>31.915798281645927</v>
      </c>
      <c r="N359" s="110">
        <v>1738.8435244897887</v>
      </c>
      <c r="O359" s="110">
        <v>31.968760007657149</v>
      </c>
      <c r="P359" s="110" t="s">
        <v>236</v>
      </c>
      <c r="Q359" s="90">
        <v>102.49632805940361</v>
      </c>
      <c r="S359" s="81" t="s">
        <v>763</v>
      </c>
      <c r="T359" s="81" t="s">
        <v>764</v>
      </c>
      <c r="U359" s="81" t="s">
        <v>765</v>
      </c>
    </row>
    <row r="360" spans="1:21">
      <c r="A360" s="90" t="s">
        <v>1087</v>
      </c>
      <c r="B360" s="90"/>
      <c r="C360" s="90">
        <v>4.698179537269934</v>
      </c>
      <c r="D360" s="90">
        <v>4.9265618283566424E-2</v>
      </c>
      <c r="E360" s="90">
        <v>0.31851686392035072</v>
      </c>
      <c r="F360" s="90">
        <v>2.6593174466814414E-3</v>
      </c>
      <c r="G360" s="90">
        <v>0.10697835196921666</v>
      </c>
      <c r="H360" s="90">
        <v>6.7871508687388545E-4</v>
      </c>
      <c r="J360" s="110">
        <v>1767</v>
      </c>
      <c r="K360" s="110">
        <v>17.8</v>
      </c>
      <c r="L360" s="110">
        <v>1782.4819787977401</v>
      </c>
      <c r="M360" s="110">
        <v>29.764109606437884</v>
      </c>
      <c r="N360" s="110">
        <v>1748.5646394051205</v>
      </c>
      <c r="O360" s="110">
        <v>23.232544768106681</v>
      </c>
      <c r="P360" s="110" t="s">
        <v>236</v>
      </c>
      <c r="Q360" s="90">
        <v>101.93972465348256</v>
      </c>
      <c r="S360" s="81" t="s">
        <v>763</v>
      </c>
      <c r="T360" s="81" t="s">
        <v>764</v>
      </c>
      <c r="U360" s="81" t="s">
        <v>765</v>
      </c>
    </row>
    <row r="361" spans="1:21">
      <c r="A361" s="90" t="s">
        <v>1088</v>
      </c>
      <c r="B361" s="90"/>
      <c r="C361" s="90">
        <v>4.8032738917489715</v>
      </c>
      <c r="D361" s="90">
        <v>5.7857669278777148E-2</v>
      </c>
      <c r="E361" s="90">
        <v>0.31860525220538782</v>
      </c>
      <c r="F361" s="90">
        <v>2.8241824615038028E-3</v>
      </c>
      <c r="G361" s="90">
        <v>0.10934102631827095</v>
      </c>
      <c r="H361" s="90">
        <v>8.9177709062501071E-4</v>
      </c>
      <c r="J361" s="110">
        <v>1785</v>
      </c>
      <c r="K361" s="110">
        <v>20</v>
      </c>
      <c r="L361" s="110">
        <v>1782.9141070567434</v>
      </c>
      <c r="M361" s="110">
        <v>31.608234432189423</v>
      </c>
      <c r="N361" s="110">
        <v>1788.4628972867672</v>
      </c>
      <c r="O361" s="110">
        <v>29.718671937247308</v>
      </c>
      <c r="P361" s="110" t="s">
        <v>236</v>
      </c>
      <c r="Q361" s="90">
        <v>99.689745298130489</v>
      </c>
      <c r="S361" s="81" t="s">
        <v>763</v>
      </c>
      <c r="T361" s="81" t="s">
        <v>764</v>
      </c>
      <c r="U361" s="81" t="s">
        <v>765</v>
      </c>
    </row>
    <row r="362" spans="1:21">
      <c r="A362" s="90" t="s">
        <v>1089</v>
      </c>
      <c r="B362" s="90"/>
      <c r="C362" s="90">
        <v>4.9933828125230848</v>
      </c>
      <c r="D362" s="90">
        <v>7.1673629811483008E-2</v>
      </c>
      <c r="E362" s="90">
        <v>0.31867301535726306</v>
      </c>
      <c r="F362" s="90">
        <v>2.7929746295680168E-3</v>
      </c>
      <c r="G362" s="90">
        <v>0.1136444673781923</v>
      </c>
      <c r="H362" s="90">
        <v>1.2918272442939656E-3</v>
      </c>
      <c r="J362" s="110">
        <v>1818</v>
      </c>
      <c r="K362" s="110">
        <v>24</v>
      </c>
      <c r="L362" s="110">
        <v>1783.2453799062876</v>
      </c>
      <c r="M362" s="110">
        <v>31.258116403668229</v>
      </c>
      <c r="N362" s="110">
        <v>1858.4931034948579</v>
      </c>
      <c r="O362" s="110">
        <v>41.06761637264394</v>
      </c>
      <c r="P362" s="110" t="s">
        <v>236</v>
      </c>
      <c r="Q362" s="90">
        <v>95.951143243573583</v>
      </c>
      <c r="S362" s="81" t="s">
        <v>763</v>
      </c>
      <c r="T362" s="81" t="s">
        <v>764</v>
      </c>
      <c r="U362" s="81" t="s">
        <v>765</v>
      </c>
    </row>
    <row r="363" spans="1:21">
      <c r="A363" s="90" t="s">
        <v>1090</v>
      </c>
      <c r="B363" s="90"/>
      <c r="C363" s="90">
        <v>4.8198755679414145</v>
      </c>
      <c r="D363" s="90">
        <v>5.4666851949169912E-2</v>
      </c>
      <c r="E363" s="90">
        <v>0.31890750831160686</v>
      </c>
      <c r="F363" s="90">
        <v>2.5129767053822106E-3</v>
      </c>
      <c r="G363" s="90">
        <v>0.10961495436240141</v>
      </c>
      <c r="H363" s="90">
        <v>8.9419501236625556E-4</v>
      </c>
      <c r="J363" s="110">
        <v>1788</v>
      </c>
      <c r="K363" s="110">
        <v>19.2</v>
      </c>
      <c r="L363" s="110">
        <v>1784.3916112322356</v>
      </c>
      <c r="M363" s="110">
        <v>28.121849974912205</v>
      </c>
      <c r="N363" s="110">
        <v>1793.0202659150216</v>
      </c>
      <c r="O363" s="110">
        <v>29.708092172957809</v>
      </c>
      <c r="P363" s="110" t="s">
        <v>236</v>
      </c>
      <c r="Q363" s="90">
        <v>99.518764241162515</v>
      </c>
      <c r="S363" s="81" t="s">
        <v>763</v>
      </c>
      <c r="T363" s="81" t="s">
        <v>764</v>
      </c>
      <c r="U363" s="81" t="s">
        <v>765</v>
      </c>
    </row>
    <row r="364" spans="1:21">
      <c r="A364" s="90" t="s">
        <v>1091</v>
      </c>
      <c r="B364" s="90"/>
      <c r="C364" s="90">
        <v>4.7786090903977962</v>
      </c>
      <c r="D364" s="90">
        <v>4.4445156195273922E-2</v>
      </c>
      <c r="E364" s="90">
        <v>0.31908736022752859</v>
      </c>
      <c r="F364" s="90">
        <v>2.4981628233488439E-3</v>
      </c>
      <c r="G364" s="90">
        <v>0.10861520570479651</v>
      </c>
      <c r="H364" s="90">
        <v>5.4536643076557028E-4</v>
      </c>
      <c r="J364" s="110">
        <v>1781</v>
      </c>
      <c r="K364" s="110">
        <v>15.8</v>
      </c>
      <c r="L364" s="110">
        <v>1785.2706121409192</v>
      </c>
      <c r="M364" s="110">
        <v>27.954079219480843</v>
      </c>
      <c r="N364" s="110">
        <v>1776.3194121053173</v>
      </c>
      <c r="O364" s="110">
        <v>18.323374986436065</v>
      </c>
      <c r="P364" s="110" t="s">
        <v>236</v>
      </c>
      <c r="Q364" s="90">
        <v>100.50391838171677</v>
      </c>
      <c r="S364" s="81" t="s">
        <v>763</v>
      </c>
      <c r="T364" s="81" t="s">
        <v>764</v>
      </c>
      <c r="U364" s="81" t="s">
        <v>765</v>
      </c>
    </row>
    <row r="365" spans="1:21">
      <c r="A365" s="90" t="s">
        <v>1092</v>
      </c>
      <c r="B365" s="90"/>
      <c r="C365" s="90">
        <v>4.7641453144584558</v>
      </c>
      <c r="D365" s="90">
        <v>5.0539764560171695E-2</v>
      </c>
      <c r="E365" s="90">
        <v>0.31916116961687202</v>
      </c>
      <c r="F365" s="90">
        <v>2.6106257496642834E-3</v>
      </c>
      <c r="G365" s="90">
        <v>0.10826140949850306</v>
      </c>
      <c r="H365" s="90">
        <v>7.3131088198114512E-4</v>
      </c>
      <c r="J365" s="110">
        <v>1779</v>
      </c>
      <c r="K365" s="110">
        <v>18</v>
      </c>
      <c r="L365" s="110">
        <v>1785.6313104519215</v>
      </c>
      <c r="M365" s="110">
        <v>29.211668099026383</v>
      </c>
      <c r="N365" s="110">
        <v>1770.3640437323775</v>
      </c>
      <c r="O365" s="110">
        <v>24.66927421963419</v>
      </c>
      <c r="P365" s="110" t="s">
        <v>236</v>
      </c>
      <c r="Q365" s="90">
        <v>100.86238007225658</v>
      </c>
      <c r="S365" s="81" t="s">
        <v>763</v>
      </c>
      <c r="T365" s="81" t="s">
        <v>764</v>
      </c>
      <c r="U365" s="81" t="s">
        <v>765</v>
      </c>
    </row>
    <row r="366" spans="1:21">
      <c r="A366" s="90" t="s">
        <v>1093</v>
      </c>
      <c r="B366" s="90"/>
      <c r="C366" s="90">
        <v>4.7613541736549827</v>
      </c>
      <c r="D366" s="90">
        <v>4.688449146034248E-2</v>
      </c>
      <c r="E366" s="90">
        <v>0.31920861875307593</v>
      </c>
      <c r="F366" s="90">
        <v>2.4449718679922226E-3</v>
      </c>
      <c r="G366" s="90">
        <v>0.10818189983082631</v>
      </c>
      <c r="H366" s="90">
        <v>6.6944803927877436E-4</v>
      </c>
      <c r="J366" s="110">
        <v>1778</v>
      </c>
      <c r="K366" s="110">
        <v>16.8</v>
      </c>
      <c r="L366" s="110">
        <v>1785.8631784682525</v>
      </c>
      <c r="M366" s="110">
        <v>27.35756477061587</v>
      </c>
      <c r="N366" s="110">
        <v>1769.0223916094317</v>
      </c>
      <c r="O366" s="110">
        <v>22.602814536517286</v>
      </c>
      <c r="P366" s="110" t="s">
        <v>236</v>
      </c>
      <c r="Q366" s="90">
        <v>100.95198268482623</v>
      </c>
      <c r="S366" s="81" t="s">
        <v>763</v>
      </c>
      <c r="T366" s="81" t="s">
        <v>764</v>
      </c>
      <c r="U366" s="81" t="s">
        <v>765</v>
      </c>
    </row>
    <row r="367" spans="1:21">
      <c r="A367" s="90" t="s">
        <v>1094</v>
      </c>
      <c r="B367" s="90"/>
      <c r="C367" s="90">
        <v>4.8682177548157872</v>
      </c>
      <c r="D367" s="90">
        <v>5.5975508958090614E-2</v>
      </c>
      <c r="E367" s="90">
        <v>0.31982252348120699</v>
      </c>
      <c r="F367" s="90">
        <v>2.7093311425546458E-3</v>
      </c>
      <c r="G367" s="90">
        <v>0.11039761104327826</v>
      </c>
      <c r="H367" s="90">
        <v>8.582915239519908E-4</v>
      </c>
      <c r="J367" s="110">
        <v>1797</v>
      </c>
      <c r="K367" s="110">
        <v>19.600000000000001</v>
      </c>
      <c r="L367" s="110">
        <v>1788.8623732514745</v>
      </c>
      <c r="M367" s="110">
        <v>30.308187708857371</v>
      </c>
      <c r="N367" s="110">
        <v>1805.9649717534458</v>
      </c>
      <c r="O367" s="110">
        <v>28.268087374118675</v>
      </c>
      <c r="P367" s="110" t="s">
        <v>236</v>
      </c>
      <c r="Q367" s="90">
        <v>99.052993896921166</v>
      </c>
      <c r="S367" s="81" t="s">
        <v>763</v>
      </c>
      <c r="T367" s="81" t="s">
        <v>764</v>
      </c>
      <c r="U367" s="81" t="s">
        <v>765</v>
      </c>
    </row>
    <row r="368" spans="1:21">
      <c r="A368" s="90" t="s">
        <v>1095</v>
      </c>
      <c r="B368" s="90"/>
      <c r="C368" s="90">
        <v>4.8010019996932822</v>
      </c>
      <c r="D368" s="90">
        <v>6.3884110191570295E-2</v>
      </c>
      <c r="E368" s="90">
        <v>0.32030949954436744</v>
      </c>
      <c r="F368" s="90">
        <v>3.1839178222104734E-3</v>
      </c>
      <c r="G368" s="90">
        <v>0.10870782166014294</v>
      </c>
      <c r="H368" s="90">
        <v>9.6164605791681851E-4</v>
      </c>
      <c r="J368" s="110">
        <v>1785</v>
      </c>
      <c r="K368" s="110">
        <v>22</v>
      </c>
      <c r="L368" s="110">
        <v>1791.2404735950395</v>
      </c>
      <c r="M368" s="110">
        <v>35.610323614233025</v>
      </c>
      <c r="N368" s="110">
        <v>1777.874468015553</v>
      </c>
      <c r="O368" s="110">
        <v>32.275918337691401</v>
      </c>
      <c r="P368" s="110" t="s">
        <v>236</v>
      </c>
      <c r="Q368" s="90">
        <v>100.75179692492044</v>
      </c>
      <c r="S368" s="81" t="s">
        <v>763</v>
      </c>
      <c r="T368" s="81" t="s">
        <v>764</v>
      </c>
      <c r="U368" s="81" t="s">
        <v>765</v>
      </c>
    </row>
    <row r="369" spans="1:21">
      <c r="A369" s="90" t="s">
        <v>1096</v>
      </c>
      <c r="B369" s="90"/>
      <c r="C369" s="90">
        <v>4.8133327980088323</v>
      </c>
      <c r="D369" s="90">
        <v>4.9132800494995431E-2</v>
      </c>
      <c r="E369" s="90">
        <v>0.32048684266306532</v>
      </c>
      <c r="F369" s="90">
        <v>2.4389595093790581E-3</v>
      </c>
      <c r="G369" s="90">
        <v>0.10892671611675894</v>
      </c>
      <c r="H369" s="90">
        <v>7.4103282687357718E-4</v>
      </c>
      <c r="J369" s="110">
        <v>1787</v>
      </c>
      <c r="K369" s="110">
        <v>17.399999999999999</v>
      </c>
      <c r="L369" s="110">
        <v>1792.1062936349426</v>
      </c>
      <c r="M369" s="110">
        <v>27.276468826985177</v>
      </c>
      <c r="N369" s="110">
        <v>1781.5433414416791</v>
      </c>
      <c r="O369" s="110">
        <v>24.810196609714154</v>
      </c>
      <c r="P369" s="110" t="s">
        <v>236</v>
      </c>
      <c r="Q369" s="90">
        <v>100.59291020024894</v>
      </c>
      <c r="S369" s="81" t="s">
        <v>763</v>
      </c>
      <c r="T369" s="81" t="s">
        <v>764</v>
      </c>
      <c r="U369" s="81" t="s">
        <v>765</v>
      </c>
    </row>
    <row r="370" spans="1:21">
      <c r="A370" s="90" t="s">
        <v>1097</v>
      </c>
      <c r="B370" s="90"/>
      <c r="C370" s="90">
        <v>5.0735318775311917</v>
      </c>
      <c r="D370" s="90">
        <v>7.9665633567044952E-2</v>
      </c>
      <c r="E370" s="90">
        <v>0.32090214663760369</v>
      </c>
      <c r="F370" s="90">
        <v>3.0631017082140928E-3</v>
      </c>
      <c r="G370" s="90">
        <v>0.11466648411170779</v>
      </c>
      <c r="H370" s="90">
        <v>1.4296422770576495E-3</v>
      </c>
      <c r="J370" s="110">
        <v>1832</v>
      </c>
      <c r="K370" s="110">
        <v>26</v>
      </c>
      <c r="L370" s="110">
        <v>1794.1334251663122</v>
      </c>
      <c r="M370" s="110">
        <v>34.251021484110879</v>
      </c>
      <c r="N370" s="110">
        <v>1874.6498578203207</v>
      </c>
      <c r="O370" s="110">
        <v>44.956060259729959</v>
      </c>
      <c r="P370" s="110" t="s">
        <v>236</v>
      </c>
      <c r="Q370" s="90">
        <v>95.704988197229227</v>
      </c>
      <c r="S370" s="81" t="s">
        <v>763</v>
      </c>
      <c r="T370" s="81" t="s">
        <v>764</v>
      </c>
      <c r="U370" s="81" t="s">
        <v>765</v>
      </c>
    </row>
    <row r="371" spans="1:21">
      <c r="A371" s="90" t="s">
        <v>1098</v>
      </c>
      <c r="B371" s="90"/>
      <c r="C371" s="90">
        <v>4.8660238240849907</v>
      </c>
      <c r="D371" s="90">
        <v>6.7616847017712256E-2</v>
      </c>
      <c r="E371" s="90">
        <v>0.32117309754035583</v>
      </c>
      <c r="F371" s="90">
        <v>2.8595568470093161E-3</v>
      </c>
      <c r="G371" s="90">
        <v>0.10988383191256473</v>
      </c>
      <c r="H371" s="90">
        <v>1.1723056260997905E-3</v>
      </c>
      <c r="J371" s="110">
        <v>1796</v>
      </c>
      <c r="K371" s="110">
        <v>24</v>
      </c>
      <c r="L371" s="110">
        <v>1795.4556144204819</v>
      </c>
      <c r="M371" s="110">
        <v>31.971590616005983</v>
      </c>
      <c r="N371" s="110">
        <v>1797.4800696288055</v>
      </c>
      <c r="O371" s="110">
        <v>38.831217252379417</v>
      </c>
      <c r="P371" s="110" t="s">
        <v>236</v>
      </c>
      <c r="Q371" s="90">
        <v>99.887372592190033</v>
      </c>
      <c r="S371" s="81" t="s">
        <v>763</v>
      </c>
      <c r="T371" s="81" t="s">
        <v>764</v>
      </c>
      <c r="U371" s="81" t="s">
        <v>765</v>
      </c>
    </row>
    <row r="372" spans="1:21">
      <c r="A372" s="90" t="s">
        <v>1099</v>
      </c>
      <c r="B372" s="90"/>
      <c r="C372" s="90">
        <v>4.7147756186051648</v>
      </c>
      <c r="D372" s="90">
        <v>4.9515307653463292E-2</v>
      </c>
      <c r="E372" s="90">
        <v>0.32143807083468745</v>
      </c>
      <c r="F372" s="90">
        <v>2.7159038925457552E-3</v>
      </c>
      <c r="G372" s="90">
        <v>0.1063806014419964</v>
      </c>
      <c r="H372" s="90">
        <v>6.6354385324605774E-4</v>
      </c>
      <c r="J372" s="110">
        <v>1770</v>
      </c>
      <c r="K372" s="110">
        <v>17.8</v>
      </c>
      <c r="L372" s="110">
        <v>1796.7483718481562</v>
      </c>
      <c r="M372" s="110">
        <v>30.362277152523657</v>
      </c>
      <c r="N372" s="110">
        <v>1738.2988181931462</v>
      </c>
      <c r="O372" s="110">
        <v>22.870163338205433</v>
      </c>
      <c r="P372" s="110" t="s">
        <v>236</v>
      </c>
      <c r="Q372" s="90">
        <v>103.36245719339352</v>
      </c>
      <c r="S372" s="81" t="s">
        <v>763</v>
      </c>
      <c r="T372" s="81" t="s">
        <v>764</v>
      </c>
      <c r="U372" s="81" t="s">
        <v>765</v>
      </c>
    </row>
    <row r="373" spans="1:21">
      <c r="A373" s="90" t="s">
        <v>1100</v>
      </c>
      <c r="B373" s="90"/>
      <c r="C373" s="90">
        <v>4.8757466641879459</v>
      </c>
      <c r="D373" s="90">
        <v>7.8084857145497469E-2</v>
      </c>
      <c r="E373" s="90">
        <v>0.32172506870556994</v>
      </c>
      <c r="F373" s="90">
        <v>3.6552645383703059E-3</v>
      </c>
      <c r="G373" s="90">
        <v>0.10991449155379025</v>
      </c>
      <c r="H373" s="90">
        <v>1.240603593367892E-3</v>
      </c>
      <c r="J373" s="110">
        <v>1798</v>
      </c>
      <c r="K373" s="110">
        <v>28</v>
      </c>
      <c r="L373" s="110">
        <v>1798.1482908502685</v>
      </c>
      <c r="M373" s="110">
        <v>40.859157843812561</v>
      </c>
      <c r="N373" s="110">
        <v>1797.9877648650161</v>
      </c>
      <c r="O373" s="110">
        <v>41.079477775010659</v>
      </c>
      <c r="P373" s="110" t="s">
        <v>236</v>
      </c>
      <c r="Q373" s="90">
        <v>100.00892809107988</v>
      </c>
      <c r="S373" s="81" t="s">
        <v>763</v>
      </c>
      <c r="T373" s="81" t="s">
        <v>764</v>
      </c>
      <c r="U373" s="81" t="s">
        <v>765</v>
      </c>
    </row>
    <row r="374" spans="1:21">
      <c r="A374" s="90" t="s">
        <v>1101</v>
      </c>
      <c r="B374" s="90"/>
      <c r="C374" s="90">
        <v>4.8215440301146835</v>
      </c>
      <c r="D374" s="90">
        <v>4.2566935635111318E-2</v>
      </c>
      <c r="E374" s="90">
        <v>0.32249522355766336</v>
      </c>
      <c r="F374" s="90">
        <v>2.376242601672109E-3</v>
      </c>
      <c r="G374" s="90">
        <v>0.10843302549320984</v>
      </c>
      <c r="H374" s="90">
        <v>5.2732663147411394E-4</v>
      </c>
      <c r="J374" s="110">
        <v>1789</v>
      </c>
      <c r="K374" s="110">
        <v>15</v>
      </c>
      <c r="L374" s="110">
        <v>1801.9034524878023</v>
      </c>
      <c r="M374" s="110">
        <v>26.553942105973398</v>
      </c>
      <c r="N374" s="110">
        <v>1773.2557907273906</v>
      </c>
      <c r="O374" s="110">
        <v>17.753767927112147</v>
      </c>
      <c r="P374" s="110" t="s">
        <v>236</v>
      </c>
      <c r="Q374" s="90">
        <v>101.61554029092781</v>
      </c>
      <c r="S374" s="81" t="s">
        <v>763</v>
      </c>
      <c r="T374" s="81" t="s">
        <v>764</v>
      </c>
      <c r="U374" s="81" t="s">
        <v>765</v>
      </c>
    </row>
    <row r="375" spans="1:21">
      <c r="A375" s="90" t="s">
        <v>1102</v>
      </c>
      <c r="B375" s="90"/>
      <c r="C375" s="90">
        <v>4.9843468620440268</v>
      </c>
      <c r="D375" s="90">
        <v>7.8365125556167148E-2</v>
      </c>
      <c r="E375" s="90">
        <v>0.32288601191448069</v>
      </c>
      <c r="F375" s="90">
        <v>3.2195853547355995E-3</v>
      </c>
      <c r="G375" s="90">
        <v>0.11195867543116494</v>
      </c>
      <c r="H375" s="90">
        <v>1.3609435815164664E-3</v>
      </c>
      <c r="J375" s="110">
        <v>1817</v>
      </c>
      <c r="K375" s="110">
        <v>26</v>
      </c>
      <c r="L375" s="110">
        <v>1803.8080427148259</v>
      </c>
      <c r="M375" s="110">
        <v>35.972533604937418</v>
      </c>
      <c r="N375" s="110">
        <v>1831.4521787645231</v>
      </c>
      <c r="O375" s="110">
        <v>44.060610773273766</v>
      </c>
      <c r="P375" s="110" t="s">
        <v>236</v>
      </c>
      <c r="Q375" s="90">
        <v>98.490589250965556</v>
      </c>
      <c r="S375" s="81" t="s">
        <v>763</v>
      </c>
      <c r="T375" s="81" t="s">
        <v>764</v>
      </c>
      <c r="U375" s="81" t="s">
        <v>765</v>
      </c>
    </row>
    <row r="376" spans="1:21">
      <c r="A376" s="90" t="s">
        <v>1103</v>
      </c>
      <c r="B376" s="90"/>
      <c r="C376" s="90">
        <v>4.8520388145282709</v>
      </c>
      <c r="D376" s="90">
        <v>5.5772043062515993E-2</v>
      </c>
      <c r="E376" s="90">
        <v>0.32288723330793834</v>
      </c>
      <c r="F376" s="90">
        <v>2.5376619088847115E-3</v>
      </c>
      <c r="G376" s="90">
        <v>0.10898635246888558</v>
      </c>
      <c r="H376" s="90">
        <v>9.1416458867420007E-4</v>
      </c>
      <c r="J376" s="110">
        <v>1794</v>
      </c>
      <c r="K376" s="110">
        <v>19.600000000000001</v>
      </c>
      <c r="L376" s="110">
        <v>1803.8139945537614</v>
      </c>
      <c r="M376" s="110">
        <v>28.35336670203192</v>
      </c>
      <c r="N376" s="110">
        <v>1782.5413360625942</v>
      </c>
      <c r="O376" s="110">
        <v>30.586226553914269</v>
      </c>
      <c r="P376" s="110" t="s">
        <v>236</v>
      </c>
      <c r="Q376" s="90">
        <v>101.19338935152864</v>
      </c>
      <c r="S376" s="81" t="s">
        <v>763</v>
      </c>
      <c r="T376" s="81" t="s">
        <v>764</v>
      </c>
      <c r="U376" s="81" t="s">
        <v>765</v>
      </c>
    </row>
    <row r="377" spans="1:21">
      <c r="A377" s="90" t="s">
        <v>1104</v>
      </c>
      <c r="B377" s="90"/>
      <c r="C377" s="90">
        <v>4.8191299267794001</v>
      </c>
      <c r="D377" s="90">
        <v>5.2591462201723019E-2</v>
      </c>
      <c r="E377" s="90">
        <v>0.3231450076405285</v>
      </c>
      <c r="F377" s="90">
        <v>2.6566491362399174E-3</v>
      </c>
      <c r="G377" s="90">
        <v>0.10816080472744699</v>
      </c>
      <c r="H377" s="90">
        <v>7.7624732994430515E-4</v>
      </c>
      <c r="J377" s="110">
        <v>1788</v>
      </c>
      <c r="K377" s="110">
        <v>18.600000000000001</v>
      </c>
      <c r="L377" s="110">
        <v>1805.0700035266934</v>
      </c>
      <c r="M377" s="110">
        <v>29.679788035322478</v>
      </c>
      <c r="N377" s="110">
        <v>1768.6662282435839</v>
      </c>
      <c r="O377" s="110">
        <v>26.2149867490647</v>
      </c>
      <c r="P377" s="110" t="s">
        <v>236</v>
      </c>
      <c r="Q377" s="90">
        <v>102.05826145723724</v>
      </c>
      <c r="S377" s="81" t="s">
        <v>763</v>
      </c>
      <c r="T377" s="81" t="s">
        <v>764</v>
      </c>
      <c r="U377" s="81" t="s">
        <v>765</v>
      </c>
    </row>
    <row r="378" spans="1:21">
      <c r="A378" s="90" t="s">
        <v>1105</v>
      </c>
      <c r="B378" s="90"/>
      <c r="C378" s="90">
        <v>4.9386732167905132</v>
      </c>
      <c r="D378" s="90">
        <v>5.548007300299946E-2</v>
      </c>
      <c r="E378" s="90">
        <v>0.32363600174441665</v>
      </c>
      <c r="F378" s="90">
        <v>2.6640300071344839E-3</v>
      </c>
      <c r="G378" s="90">
        <v>0.1106756773756372</v>
      </c>
      <c r="H378" s="90">
        <v>8.4606952396400377E-4</v>
      </c>
      <c r="J378" s="110">
        <v>1809</v>
      </c>
      <c r="K378" s="110">
        <v>19.2</v>
      </c>
      <c r="L378" s="110">
        <v>1807.4617022578852</v>
      </c>
      <c r="M378" s="110">
        <v>29.756468289112096</v>
      </c>
      <c r="N378" s="110">
        <v>1810.5370313043818</v>
      </c>
      <c r="O378" s="110">
        <v>27.779963770217716</v>
      </c>
      <c r="P378" s="110" t="s">
        <v>236</v>
      </c>
      <c r="Q378" s="90">
        <v>99.83014271493353</v>
      </c>
      <c r="S378" s="81" t="s">
        <v>763</v>
      </c>
      <c r="T378" s="81" t="s">
        <v>764</v>
      </c>
      <c r="U378" s="81" t="s">
        <v>765</v>
      </c>
    </row>
    <row r="379" spans="1:21">
      <c r="A379" s="90" t="s">
        <v>1106</v>
      </c>
      <c r="B379" s="90"/>
      <c r="C379" s="90">
        <v>4.8819563430800148</v>
      </c>
      <c r="D379" s="90">
        <v>5.6410421301047932E-2</v>
      </c>
      <c r="E379" s="90">
        <v>0.32377207396230662</v>
      </c>
      <c r="F379" s="90">
        <v>2.6434092175302874E-3</v>
      </c>
      <c r="G379" s="90">
        <v>0.10935867244251499</v>
      </c>
      <c r="H379" s="90">
        <v>8.9418758885782487E-4</v>
      </c>
      <c r="J379" s="110">
        <v>1799</v>
      </c>
      <c r="K379" s="110">
        <v>19.600000000000001</v>
      </c>
      <c r="L379" s="110">
        <v>1808.124371442904</v>
      </c>
      <c r="M379" s="110">
        <v>29.524551462519089</v>
      </c>
      <c r="N379" s="110">
        <v>1788.7568987616648</v>
      </c>
      <c r="O379" s="110">
        <v>29.793113867912286</v>
      </c>
      <c r="P379" s="110" t="s">
        <v>236</v>
      </c>
      <c r="Q379" s="90">
        <v>101.0827336400294</v>
      </c>
      <c r="S379" s="81" t="s">
        <v>763</v>
      </c>
      <c r="T379" s="81" t="s">
        <v>764</v>
      </c>
      <c r="U379" s="81" t="s">
        <v>765</v>
      </c>
    </row>
    <row r="380" spans="1:21">
      <c r="A380" s="90" t="s">
        <v>1107</v>
      </c>
      <c r="B380" s="90"/>
      <c r="C380" s="90">
        <v>4.8169373227072425</v>
      </c>
      <c r="D380" s="90">
        <v>5.5573897587128836E-2</v>
      </c>
      <c r="E380" s="90">
        <v>0.32386150081868292</v>
      </c>
      <c r="F380" s="90">
        <v>2.6340311920351011E-3</v>
      </c>
      <c r="G380" s="90">
        <v>0.10787241372741956</v>
      </c>
      <c r="H380" s="90">
        <v>8.8269469892917718E-4</v>
      </c>
      <c r="J380" s="110">
        <v>1788</v>
      </c>
      <c r="K380" s="110">
        <v>19.600000000000001</v>
      </c>
      <c r="L380" s="110">
        <v>1808.5598414874869</v>
      </c>
      <c r="M380" s="110">
        <v>29.418767115558826</v>
      </c>
      <c r="N380" s="110">
        <v>1763.7885599361605</v>
      </c>
      <c r="O380" s="110">
        <v>29.907660413355377</v>
      </c>
      <c r="P380" s="110" t="s">
        <v>236</v>
      </c>
      <c r="Q380" s="90">
        <v>102.53835876750142</v>
      </c>
      <c r="S380" s="81" t="s">
        <v>763</v>
      </c>
      <c r="T380" s="81" t="s">
        <v>764</v>
      </c>
      <c r="U380" s="81" t="s">
        <v>765</v>
      </c>
    </row>
    <row r="381" spans="1:21">
      <c r="A381" s="90" t="s">
        <v>1108</v>
      </c>
      <c r="B381" s="90"/>
      <c r="C381" s="90">
        <v>4.9293509373354381</v>
      </c>
      <c r="D381" s="90">
        <v>5.4134465053915365E-2</v>
      </c>
      <c r="E381" s="90">
        <v>0.32430614693678944</v>
      </c>
      <c r="F381" s="90">
        <v>2.7638974978461081E-3</v>
      </c>
      <c r="G381" s="90">
        <v>0.1102384969004442</v>
      </c>
      <c r="H381" s="90">
        <v>7.635389824455892E-4</v>
      </c>
      <c r="J381" s="110">
        <v>1807</v>
      </c>
      <c r="K381" s="110">
        <v>18.8</v>
      </c>
      <c r="L381" s="110">
        <v>1810.7246387737532</v>
      </c>
      <c r="M381" s="110">
        <v>30.86378316085716</v>
      </c>
      <c r="N381" s="110">
        <v>1803.3424238150662</v>
      </c>
      <c r="O381" s="110">
        <v>25.191788727603022</v>
      </c>
      <c r="P381" s="110" t="s">
        <v>236</v>
      </c>
      <c r="Q381" s="90">
        <v>100.40936290641183</v>
      </c>
      <c r="S381" s="81" t="s">
        <v>763</v>
      </c>
      <c r="T381" s="81" t="s">
        <v>764</v>
      </c>
      <c r="U381" s="81" t="s">
        <v>765</v>
      </c>
    </row>
    <row r="382" spans="1:21">
      <c r="A382" s="90" t="s">
        <v>1109</v>
      </c>
      <c r="B382" s="90"/>
      <c r="C382" s="90">
        <v>4.9993541361835154</v>
      </c>
      <c r="D382" s="90">
        <v>7.9890572923813741E-2</v>
      </c>
      <c r="E382" s="90">
        <v>0.32430807114915244</v>
      </c>
      <c r="F382" s="90">
        <v>3.5947272617810836E-3</v>
      </c>
      <c r="G382" s="90">
        <v>0.11180336366635055</v>
      </c>
      <c r="H382" s="90">
        <v>1.286974996953469E-3</v>
      </c>
      <c r="J382" s="110">
        <v>1819</v>
      </c>
      <c r="K382" s="110">
        <v>28</v>
      </c>
      <c r="L382" s="110">
        <v>1810.734005385003</v>
      </c>
      <c r="M382" s="110">
        <v>40.141430152676826</v>
      </c>
      <c r="N382" s="110">
        <v>1828.9359349484837</v>
      </c>
      <c r="O382" s="110">
        <v>41.736548446398771</v>
      </c>
      <c r="P382" s="110" t="s">
        <v>236</v>
      </c>
      <c r="Q382" s="90">
        <v>99.004780363507194</v>
      </c>
      <c r="S382" s="81" t="s">
        <v>763</v>
      </c>
      <c r="T382" s="81" t="s">
        <v>764</v>
      </c>
      <c r="U382" s="81" t="s">
        <v>765</v>
      </c>
    </row>
    <row r="383" spans="1:21">
      <c r="A383" s="90" t="s">
        <v>1110</v>
      </c>
      <c r="B383" s="90"/>
      <c r="C383" s="90">
        <v>4.8825335370998362</v>
      </c>
      <c r="D383" s="90">
        <v>6.31541280407905E-2</v>
      </c>
      <c r="E383" s="90">
        <v>0.32439952231763325</v>
      </c>
      <c r="F383" s="90">
        <v>3.2665412050995211E-3</v>
      </c>
      <c r="G383" s="90">
        <v>0.10916005712654692</v>
      </c>
      <c r="H383" s="90">
        <v>8.8622729984180726E-4</v>
      </c>
      <c r="J383" s="110">
        <v>1799</v>
      </c>
      <c r="K383" s="110">
        <v>22</v>
      </c>
      <c r="L383" s="110">
        <v>1811.1791523775621</v>
      </c>
      <c r="M383" s="110">
        <v>36.475339351860327</v>
      </c>
      <c r="N383" s="110">
        <v>1785.4444177894914</v>
      </c>
      <c r="O383" s="110">
        <v>29.593703877856168</v>
      </c>
      <c r="P383" s="110" t="s">
        <v>236</v>
      </c>
      <c r="Q383" s="90">
        <v>101.44136296440594</v>
      </c>
      <c r="S383" s="81" t="s">
        <v>763</v>
      </c>
      <c r="T383" s="81" t="s">
        <v>764</v>
      </c>
      <c r="U383" s="81" t="s">
        <v>765</v>
      </c>
    </row>
    <row r="384" spans="1:21">
      <c r="A384" s="90" t="s">
        <v>1111</v>
      </c>
      <c r="B384" s="90"/>
      <c r="C384" s="90">
        <v>4.7845492951532025</v>
      </c>
      <c r="D384" s="90">
        <v>6.1647867760661584E-2</v>
      </c>
      <c r="E384" s="90">
        <v>0.32440380457349594</v>
      </c>
      <c r="F384" s="90">
        <v>2.8868509102587029E-3</v>
      </c>
      <c r="G384" s="90">
        <v>0.10696798620937796</v>
      </c>
      <c r="H384" s="90">
        <v>9.9673494313238923E-4</v>
      </c>
      <c r="J384" s="110">
        <v>1782</v>
      </c>
      <c r="K384" s="110">
        <v>22</v>
      </c>
      <c r="L384" s="110">
        <v>1811.1999958993481</v>
      </c>
      <c r="M384" s="110">
        <v>32.235530429101374</v>
      </c>
      <c r="N384" s="110">
        <v>1748.3872178941713</v>
      </c>
      <c r="O384" s="110">
        <v>34.122485485611598</v>
      </c>
      <c r="P384" s="110" t="s">
        <v>236</v>
      </c>
      <c r="Q384" s="90">
        <v>103.59261251525456</v>
      </c>
      <c r="S384" s="81" t="s">
        <v>763</v>
      </c>
      <c r="T384" s="81" t="s">
        <v>764</v>
      </c>
      <c r="U384" s="81" t="s">
        <v>765</v>
      </c>
    </row>
    <row r="385" spans="1:21">
      <c r="A385" s="90" t="s">
        <v>1112</v>
      </c>
      <c r="B385" s="90"/>
      <c r="C385" s="90">
        <v>4.8278270728563424</v>
      </c>
      <c r="D385" s="90">
        <v>5.3732947023153656E-2</v>
      </c>
      <c r="E385" s="90">
        <v>0.3252566034300986</v>
      </c>
      <c r="F385" s="90">
        <v>2.7390693521429353E-3</v>
      </c>
      <c r="G385" s="90">
        <v>0.10765254678486229</v>
      </c>
      <c r="H385" s="90">
        <v>7.833954538670211E-4</v>
      </c>
      <c r="J385" s="110">
        <v>1790</v>
      </c>
      <c r="K385" s="110">
        <v>18.8</v>
      </c>
      <c r="L385" s="110">
        <v>1815.3495803645203</v>
      </c>
      <c r="M385" s="110">
        <v>30.575049647350912</v>
      </c>
      <c r="N385" s="110">
        <v>1760.0591043849258</v>
      </c>
      <c r="O385" s="110">
        <v>26.609720112712711</v>
      </c>
      <c r="P385" s="110" t="s">
        <v>236</v>
      </c>
      <c r="Q385" s="90">
        <v>103.14139882245128</v>
      </c>
      <c r="S385" s="81" t="s">
        <v>763</v>
      </c>
      <c r="T385" s="81" t="s">
        <v>764</v>
      </c>
      <c r="U385" s="81" t="s">
        <v>765</v>
      </c>
    </row>
    <row r="386" spans="1:21">
      <c r="A386" s="90" t="s">
        <v>1113</v>
      </c>
      <c r="B386" s="90"/>
      <c r="C386" s="90">
        <v>4.9103605556287802</v>
      </c>
      <c r="D386" s="90">
        <v>5.0761831537634021E-2</v>
      </c>
      <c r="E386" s="90">
        <v>0.32546864091509764</v>
      </c>
      <c r="F386" s="90">
        <v>2.541959990481841E-3</v>
      </c>
      <c r="G386" s="90">
        <v>0.10942157390594448</v>
      </c>
      <c r="H386" s="90">
        <v>7.4108005279315849E-4</v>
      </c>
      <c r="J386" s="110">
        <v>1804</v>
      </c>
      <c r="K386" s="110">
        <v>17.600000000000001</v>
      </c>
      <c r="L386" s="110">
        <v>1816.3809067581326</v>
      </c>
      <c r="M386" s="110">
        <v>28.372426784175154</v>
      </c>
      <c r="N386" s="110">
        <v>1789.8044254539363</v>
      </c>
      <c r="O386" s="110">
        <v>24.674398174394355</v>
      </c>
      <c r="P386" s="110" t="s">
        <v>236</v>
      </c>
      <c r="Q386" s="90">
        <v>101.48488186341677</v>
      </c>
      <c r="S386" s="81" t="s">
        <v>763</v>
      </c>
      <c r="T386" s="81" t="s">
        <v>764</v>
      </c>
      <c r="U386" s="81" t="s">
        <v>765</v>
      </c>
    </row>
    <row r="387" spans="1:21">
      <c r="A387" s="90" t="s">
        <v>1114</v>
      </c>
      <c r="B387" s="90"/>
      <c r="C387" s="90">
        <v>4.8979545526789368</v>
      </c>
      <c r="D387" s="90">
        <v>5.194980481840078E-2</v>
      </c>
      <c r="E387" s="90">
        <v>0.32557246834392545</v>
      </c>
      <c r="F387" s="90">
        <v>2.5449575477864985E-3</v>
      </c>
      <c r="G387" s="90">
        <v>0.10911031363876182</v>
      </c>
      <c r="H387" s="90">
        <v>7.8219900511157102E-4</v>
      </c>
      <c r="J387" s="110">
        <v>1802</v>
      </c>
      <c r="K387" s="110">
        <v>18</v>
      </c>
      <c r="L387" s="110">
        <v>1816.8858514816911</v>
      </c>
      <c r="M387" s="110">
        <v>28.404719752348814</v>
      </c>
      <c r="N387" s="110">
        <v>1784.6136461269346</v>
      </c>
      <c r="O387" s="110">
        <v>26.134484849943238</v>
      </c>
      <c r="P387" s="110" t="s">
        <v>236</v>
      </c>
      <c r="Q387" s="90">
        <v>101.80835809615125</v>
      </c>
      <c r="S387" s="81" t="s">
        <v>763</v>
      </c>
      <c r="T387" s="81" t="s">
        <v>764</v>
      </c>
      <c r="U387" s="81" t="s">
        <v>765</v>
      </c>
    </row>
    <row r="388" spans="1:21">
      <c r="A388" s="90" t="s">
        <v>1115</v>
      </c>
      <c r="B388" s="90"/>
      <c r="C388" s="90">
        <v>5.0055891655146318</v>
      </c>
      <c r="D388" s="90">
        <v>5.8795061052721843E-2</v>
      </c>
      <c r="E388" s="90">
        <v>0.32614874425463669</v>
      </c>
      <c r="F388" s="90">
        <v>3.0252921963562062E-3</v>
      </c>
      <c r="G388" s="90">
        <v>0.11131103385326847</v>
      </c>
      <c r="H388" s="90">
        <v>8.0209768274790507E-4</v>
      </c>
      <c r="J388" s="110">
        <v>1820</v>
      </c>
      <c r="K388" s="110">
        <v>20</v>
      </c>
      <c r="L388" s="110">
        <v>1819.6877397378564</v>
      </c>
      <c r="M388" s="110">
        <v>33.75813775653215</v>
      </c>
      <c r="N388" s="110">
        <v>1820.9312813675385</v>
      </c>
      <c r="O388" s="110">
        <v>26.152580466595275</v>
      </c>
      <c r="P388" s="110" t="s">
        <v>236</v>
      </c>
      <c r="Q388" s="90">
        <v>99.931708481126861</v>
      </c>
      <c r="S388" s="81" t="s">
        <v>763</v>
      </c>
      <c r="T388" s="81" t="s">
        <v>764</v>
      </c>
      <c r="U388" s="81" t="s">
        <v>765</v>
      </c>
    </row>
    <row r="389" spans="1:21">
      <c r="A389" s="90" t="s">
        <v>1116</v>
      </c>
      <c r="B389" s="90"/>
      <c r="C389" s="90">
        <v>4.9253371303807842</v>
      </c>
      <c r="D389" s="90">
        <v>5.0415033312333636E-2</v>
      </c>
      <c r="E389" s="90">
        <v>0.32662997232694102</v>
      </c>
      <c r="F389" s="90">
        <v>2.6929695888956145E-3</v>
      </c>
      <c r="G389" s="90">
        <v>0.1093650746376902</v>
      </c>
      <c r="H389" s="90">
        <v>6.6341850351204817E-4</v>
      </c>
      <c r="J389" s="110">
        <v>1807</v>
      </c>
      <c r="K389" s="110">
        <v>17.399999999999999</v>
      </c>
      <c r="L389" s="110">
        <v>1822.026566934238</v>
      </c>
      <c r="M389" s="110">
        <v>30.044163430307901</v>
      </c>
      <c r="N389" s="110">
        <v>1788.8635511548785</v>
      </c>
      <c r="O389" s="110">
        <v>22.102617288823669</v>
      </c>
      <c r="P389" s="110" t="s">
        <v>236</v>
      </c>
      <c r="Q389" s="90">
        <v>101.8538594381863</v>
      </c>
      <c r="S389" s="81" t="s">
        <v>763</v>
      </c>
      <c r="T389" s="81" t="s">
        <v>764</v>
      </c>
      <c r="U389" s="81" t="s">
        <v>765</v>
      </c>
    </row>
    <row r="390" spans="1:21">
      <c r="A390" s="90" t="s">
        <v>1117</v>
      </c>
      <c r="B390" s="90"/>
      <c r="C390" s="90">
        <v>4.9593572239279</v>
      </c>
      <c r="D390" s="90">
        <v>5.7165479902449794E-2</v>
      </c>
      <c r="E390" s="90">
        <v>0.32698380433568919</v>
      </c>
      <c r="F390" s="90">
        <v>2.7792256978984168E-3</v>
      </c>
      <c r="G390" s="90">
        <v>0.11000131442721903</v>
      </c>
      <c r="H390" s="90">
        <v>8.5648609226605043E-4</v>
      </c>
      <c r="J390" s="110">
        <v>1812</v>
      </c>
      <c r="K390" s="110">
        <v>19.600000000000001</v>
      </c>
      <c r="L390" s="110">
        <v>1823.7456925378633</v>
      </c>
      <c r="M390" s="110">
        <v>31.002152571013767</v>
      </c>
      <c r="N390" s="110">
        <v>1799.4245314031532</v>
      </c>
      <c r="O390" s="110">
        <v>28.332999654326745</v>
      </c>
      <c r="P390" s="110" t="s">
        <v>236</v>
      </c>
      <c r="Q390" s="90">
        <v>101.3516077340429</v>
      </c>
      <c r="S390" s="81" t="s">
        <v>763</v>
      </c>
      <c r="T390" s="81" t="s">
        <v>764</v>
      </c>
      <c r="U390" s="81" t="s">
        <v>765</v>
      </c>
    </row>
    <row r="391" spans="1:21">
      <c r="A391" s="90" t="s">
        <v>1118</v>
      </c>
      <c r="B391" s="90"/>
      <c r="C391" s="90">
        <v>4.9993628475081495</v>
      </c>
      <c r="D391" s="90">
        <v>6.4986482272874346E-2</v>
      </c>
      <c r="E391" s="90">
        <v>0.32717664155695203</v>
      </c>
      <c r="F391" s="90">
        <v>3.0654060883855442E-3</v>
      </c>
      <c r="G391" s="90">
        <v>0.11082330396985306</v>
      </c>
      <c r="H391" s="90">
        <v>9.9857619732826976E-4</v>
      </c>
      <c r="J391" s="110">
        <v>1819</v>
      </c>
      <c r="K391" s="110">
        <v>22</v>
      </c>
      <c r="L391" s="110">
        <v>1824.6824170694188</v>
      </c>
      <c r="M391" s="110">
        <v>34.191882183502386</v>
      </c>
      <c r="N391" s="110">
        <v>1812.9586531340465</v>
      </c>
      <c r="O391" s="110">
        <v>32.73400201971203</v>
      </c>
      <c r="P391" s="110" t="s">
        <v>236</v>
      </c>
      <c r="Q391" s="90">
        <v>100.64666471654526</v>
      </c>
      <c r="S391" s="81" t="s">
        <v>763</v>
      </c>
      <c r="T391" s="81" t="s">
        <v>764</v>
      </c>
      <c r="U391" s="81" t="s">
        <v>765</v>
      </c>
    </row>
    <row r="392" spans="1:21">
      <c r="A392" s="90" t="s">
        <v>1119</v>
      </c>
      <c r="B392" s="90"/>
      <c r="C392" s="90">
        <v>4.9037677843526906</v>
      </c>
      <c r="D392" s="90">
        <v>5.3402194937009789E-2</v>
      </c>
      <c r="E392" s="90">
        <v>0.32731195856819006</v>
      </c>
      <c r="F392" s="90">
        <v>2.5832477591987038E-3</v>
      </c>
      <c r="G392" s="90">
        <v>0.1086592613912781</v>
      </c>
      <c r="H392" s="90">
        <v>8.1533738634990841E-4</v>
      </c>
      <c r="J392" s="110">
        <v>1803</v>
      </c>
      <c r="K392" s="110">
        <v>18.600000000000001</v>
      </c>
      <c r="L392" s="110">
        <v>1825.3396506330057</v>
      </c>
      <c r="M392" s="110">
        <v>28.8122962747901</v>
      </c>
      <c r="N392" s="110">
        <v>1777.0593258612082</v>
      </c>
      <c r="O392" s="110">
        <v>27.380321643005274</v>
      </c>
      <c r="P392" s="110" t="s">
        <v>236</v>
      </c>
      <c r="Q392" s="90">
        <v>102.71686623339934</v>
      </c>
      <c r="S392" s="81" t="s">
        <v>763</v>
      </c>
      <c r="T392" s="81" t="s">
        <v>764</v>
      </c>
      <c r="U392" s="81" t="s">
        <v>765</v>
      </c>
    </row>
    <row r="393" spans="1:21">
      <c r="A393" s="90" t="s">
        <v>1120</v>
      </c>
      <c r="B393" s="90"/>
      <c r="C393" s="90">
        <v>4.9655773948118291</v>
      </c>
      <c r="D393" s="90">
        <v>5.9661041477739027E-2</v>
      </c>
      <c r="E393" s="90">
        <v>0.32905326180178918</v>
      </c>
      <c r="F393" s="90">
        <v>2.8784468894497506E-3</v>
      </c>
      <c r="G393" s="90">
        <v>0.1094466014615128</v>
      </c>
      <c r="H393" s="90">
        <v>9.0143632281638531E-4</v>
      </c>
      <c r="J393" s="110">
        <v>1813</v>
      </c>
      <c r="K393" s="110">
        <v>20</v>
      </c>
      <c r="L393" s="110">
        <v>1833.7911718185696</v>
      </c>
      <c r="M393" s="110">
        <v>32.082772652174171</v>
      </c>
      <c r="N393" s="110">
        <v>1790.2210156745798</v>
      </c>
      <c r="O393" s="110">
        <v>30.005085971654999</v>
      </c>
      <c r="P393" s="110" t="s">
        <v>236</v>
      </c>
      <c r="Q393" s="90">
        <v>102.43378642986001</v>
      </c>
      <c r="S393" s="81" t="s">
        <v>763</v>
      </c>
      <c r="T393" s="81" t="s">
        <v>764</v>
      </c>
      <c r="U393" s="81" t="s">
        <v>765</v>
      </c>
    </row>
    <row r="394" spans="1:21">
      <c r="A394" s="90" t="s">
        <v>1121</v>
      </c>
      <c r="B394" s="90"/>
      <c r="C394" s="90">
        <v>5.024736745093124</v>
      </c>
      <c r="D394" s="90">
        <v>5.5812588983210724E-2</v>
      </c>
      <c r="E394" s="90">
        <v>0.32911959948592495</v>
      </c>
      <c r="F394" s="90">
        <v>2.8399998485921186E-3</v>
      </c>
      <c r="G394" s="90">
        <v>0.11072821340384847</v>
      </c>
      <c r="H394" s="90">
        <v>7.7444034472436509E-4</v>
      </c>
      <c r="J394" s="110">
        <v>1823</v>
      </c>
      <c r="K394" s="110">
        <v>19</v>
      </c>
      <c r="L394" s="110">
        <v>1834.1129268060934</v>
      </c>
      <c r="M394" s="110">
        <v>31.653419866615472</v>
      </c>
      <c r="N394" s="110">
        <v>1811.3992687258806</v>
      </c>
      <c r="O394" s="110">
        <v>25.41333200057306</v>
      </c>
      <c r="P394" s="110" t="s">
        <v>236</v>
      </c>
      <c r="Q394" s="90">
        <v>101.25392885336591</v>
      </c>
      <c r="S394" s="81" t="s">
        <v>763</v>
      </c>
      <c r="T394" s="81" t="s">
        <v>764</v>
      </c>
      <c r="U394" s="81" t="s">
        <v>765</v>
      </c>
    </row>
    <row r="395" spans="1:21">
      <c r="A395" s="90" t="s">
        <v>1122</v>
      </c>
      <c r="B395" s="90"/>
      <c r="C395" s="90">
        <v>5.0617772568644348</v>
      </c>
      <c r="D395" s="90">
        <v>6.2715702448504787E-2</v>
      </c>
      <c r="E395" s="90">
        <v>0.32978967727282055</v>
      </c>
      <c r="F395" s="90">
        <v>3.1433650818020061E-3</v>
      </c>
      <c r="G395" s="90">
        <v>0.11131782128277146</v>
      </c>
      <c r="H395" s="90">
        <v>8.8120868928721907E-4</v>
      </c>
      <c r="J395" s="110">
        <v>1830</v>
      </c>
      <c r="K395" s="110">
        <v>22</v>
      </c>
      <c r="L395" s="110">
        <v>1837.3620779356679</v>
      </c>
      <c r="M395" s="110">
        <v>35.025352195195225</v>
      </c>
      <c r="N395" s="110">
        <v>1821.0419301005943</v>
      </c>
      <c r="O395" s="110">
        <v>28.72987288562415</v>
      </c>
      <c r="P395" s="110" t="s">
        <v>236</v>
      </c>
      <c r="Q395" s="90">
        <v>100.89619835574968</v>
      </c>
      <c r="S395" s="81" t="s">
        <v>763</v>
      </c>
      <c r="T395" s="81" t="s">
        <v>764</v>
      </c>
      <c r="U395" s="81" t="s">
        <v>765</v>
      </c>
    </row>
    <row r="396" spans="1:21">
      <c r="A396" s="90" t="s">
        <v>1123</v>
      </c>
      <c r="B396" s="90"/>
      <c r="C396" s="90">
        <v>4.9785384342827044</v>
      </c>
      <c r="D396" s="90">
        <v>5.1669950362884867E-2</v>
      </c>
      <c r="E396" s="90">
        <v>0.33138848036079671</v>
      </c>
      <c r="F396" s="90">
        <v>2.8461933986408164E-3</v>
      </c>
      <c r="G396" s="90">
        <v>0.10895901837547384</v>
      </c>
      <c r="H396" s="90">
        <v>6.3485279291184196E-4</v>
      </c>
      <c r="J396" s="110">
        <v>1816</v>
      </c>
      <c r="K396" s="110">
        <v>17.8</v>
      </c>
      <c r="L396" s="110">
        <v>1845.1079314864371</v>
      </c>
      <c r="M396" s="110">
        <v>31.69412532782637</v>
      </c>
      <c r="N396" s="110">
        <v>1782.0839921322483</v>
      </c>
      <c r="O396" s="110">
        <v>21.247508565178581</v>
      </c>
      <c r="P396" s="110" t="s">
        <v>236</v>
      </c>
      <c r="Q396" s="90">
        <v>103.53653024394103</v>
      </c>
      <c r="S396" s="81" t="s">
        <v>763</v>
      </c>
      <c r="T396" s="81" t="s">
        <v>764</v>
      </c>
      <c r="U396" s="81" t="s">
        <v>765</v>
      </c>
    </row>
    <row r="397" spans="1:21">
      <c r="A397" s="90" t="s">
        <v>1124</v>
      </c>
      <c r="B397" s="90"/>
      <c r="C397" s="90">
        <v>5.1113368680523816</v>
      </c>
      <c r="D397" s="90">
        <v>5.6426188403775716E-2</v>
      </c>
      <c r="E397" s="90">
        <v>0.33191637505480615</v>
      </c>
      <c r="F397" s="90">
        <v>2.7771415921434639E-3</v>
      </c>
      <c r="G397" s="90">
        <v>0.11168749515119444</v>
      </c>
      <c r="H397" s="90">
        <v>8.0432225450618132E-4</v>
      </c>
      <c r="J397" s="110">
        <v>1838</v>
      </c>
      <c r="K397" s="110">
        <v>19</v>
      </c>
      <c r="L397" s="110">
        <v>1847.6634240578333</v>
      </c>
      <c r="M397" s="110">
        <v>30.918769478522691</v>
      </c>
      <c r="N397" s="110">
        <v>1827.0559396067488</v>
      </c>
      <c r="O397" s="110">
        <v>26.117185187954156</v>
      </c>
      <c r="P397" s="110" t="s">
        <v>236</v>
      </c>
      <c r="Q397" s="90">
        <v>101.12790659576191</v>
      </c>
      <c r="S397" s="81" t="s">
        <v>763</v>
      </c>
      <c r="T397" s="81" t="s">
        <v>764</v>
      </c>
      <c r="U397" s="81" t="s">
        <v>765</v>
      </c>
    </row>
    <row r="398" spans="1:21">
      <c r="A398" s="90" t="s">
        <v>1125</v>
      </c>
      <c r="B398" s="90"/>
      <c r="C398" s="90">
        <v>5.3081092656979045</v>
      </c>
      <c r="D398" s="90">
        <v>5.9687046733526913E-2</v>
      </c>
      <c r="E398" s="90">
        <v>0.33206214551408225</v>
      </c>
      <c r="F398" s="90">
        <v>2.7479875367112869E-3</v>
      </c>
      <c r="G398" s="90">
        <v>0.11593623955598874</v>
      </c>
      <c r="H398" s="90">
        <v>8.8259823159599635E-4</v>
      </c>
      <c r="J398" s="110">
        <v>1870</v>
      </c>
      <c r="K398" s="110">
        <v>19.399999999999999</v>
      </c>
      <c r="L398" s="110">
        <v>1848.3689077917991</v>
      </c>
      <c r="M398" s="110">
        <v>30.592434521514061</v>
      </c>
      <c r="N398" s="110">
        <v>1894.4806615466075</v>
      </c>
      <c r="O398" s="110">
        <v>27.384715472651756</v>
      </c>
      <c r="P398" s="110" t="s">
        <v>236</v>
      </c>
      <c r="Q398" s="90">
        <v>97.565995014318915</v>
      </c>
      <c r="S398" s="81" t="s">
        <v>763</v>
      </c>
      <c r="T398" s="81" t="s">
        <v>764</v>
      </c>
      <c r="U398" s="81" t="s">
        <v>765</v>
      </c>
    </row>
    <row r="399" spans="1:21">
      <c r="A399" s="90" t="s">
        <v>1126</v>
      </c>
      <c r="B399" s="90"/>
      <c r="C399" s="90">
        <v>5.0451890129061745</v>
      </c>
      <c r="D399" s="90">
        <v>5.8675447472833889E-2</v>
      </c>
      <c r="E399" s="90">
        <v>0.33262788240310165</v>
      </c>
      <c r="F399" s="90">
        <v>3.0857471401063261E-3</v>
      </c>
      <c r="G399" s="90">
        <v>0.1100062893347072</v>
      </c>
      <c r="H399" s="90">
        <v>7.7158284242241073E-4</v>
      </c>
      <c r="J399" s="110">
        <v>1827</v>
      </c>
      <c r="K399" s="110">
        <v>19.8</v>
      </c>
      <c r="L399" s="110">
        <v>1851.1061675265571</v>
      </c>
      <c r="M399" s="110">
        <v>34.344959425596201</v>
      </c>
      <c r="N399" s="110">
        <v>1799.5068153732543</v>
      </c>
      <c r="O399" s="110">
        <v>25.522944093059706</v>
      </c>
      <c r="P399" s="110" t="s">
        <v>236</v>
      </c>
      <c r="Q399" s="90">
        <v>102.86741632276619</v>
      </c>
      <c r="S399" s="81" t="s">
        <v>763</v>
      </c>
      <c r="T399" s="81" t="s">
        <v>764</v>
      </c>
      <c r="U399" s="81" t="s">
        <v>765</v>
      </c>
    </row>
    <row r="400" spans="1:21">
      <c r="A400" s="90" t="s">
        <v>1127</v>
      </c>
      <c r="B400" s="90"/>
      <c r="C400" s="90">
        <v>5.0271543370630241</v>
      </c>
      <c r="D400" s="90">
        <v>4.9032970869599235E-2</v>
      </c>
      <c r="E400" s="90">
        <v>0.33326773415748029</v>
      </c>
      <c r="F400" s="90">
        <v>2.3404109339103486E-3</v>
      </c>
      <c r="G400" s="90">
        <v>0.10940260799267933</v>
      </c>
      <c r="H400" s="90">
        <v>7.4051952053351834E-4</v>
      </c>
      <c r="J400" s="110">
        <v>1824</v>
      </c>
      <c r="K400" s="110">
        <v>16.8</v>
      </c>
      <c r="L400" s="110">
        <v>1854.2006243968535</v>
      </c>
      <c r="M400" s="110">
        <v>26.04267362379094</v>
      </c>
      <c r="N400" s="110">
        <v>1789.4886551374868</v>
      </c>
      <c r="O400" s="110">
        <v>24.660969353909096</v>
      </c>
      <c r="P400" s="110" t="s">
        <v>236</v>
      </c>
      <c r="Q400" s="90">
        <v>103.61622685193245</v>
      </c>
      <c r="S400" s="81" t="s">
        <v>763</v>
      </c>
      <c r="T400" s="81" t="s">
        <v>764</v>
      </c>
      <c r="U400" s="81" t="s">
        <v>765</v>
      </c>
    </row>
    <row r="401" spans="1:21">
      <c r="A401" s="90" t="s">
        <v>1128</v>
      </c>
      <c r="B401" s="90"/>
      <c r="C401" s="90">
        <v>5.2279181529938095</v>
      </c>
      <c r="D401" s="90">
        <v>6.1885385238629721E-2</v>
      </c>
      <c r="E401" s="90">
        <v>0.3357313985701732</v>
      </c>
      <c r="F401" s="90">
        <v>2.8030306837979043E-3</v>
      </c>
      <c r="G401" s="90">
        <v>0.11293681750319053</v>
      </c>
      <c r="H401" s="90">
        <v>9.4772571857723034E-4</v>
      </c>
      <c r="J401" s="110">
        <v>1857</v>
      </c>
      <c r="K401" s="110">
        <v>20</v>
      </c>
      <c r="L401" s="110">
        <v>1866.1015692311266</v>
      </c>
      <c r="M401" s="110">
        <v>31.160266688877833</v>
      </c>
      <c r="N401" s="110">
        <v>1847.2020163909647</v>
      </c>
      <c r="O401" s="110">
        <v>30.35876149542981</v>
      </c>
      <c r="P401" s="110" t="s">
        <v>236</v>
      </c>
      <c r="Q401" s="90">
        <v>101.023144879253</v>
      </c>
      <c r="S401" s="81" t="s">
        <v>763</v>
      </c>
      <c r="T401" s="81" t="s">
        <v>764</v>
      </c>
      <c r="U401" s="81" t="s">
        <v>765</v>
      </c>
    </row>
    <row r="402" spans="1:21">
      <c r="A402" s="90" t="s">
        <v>1129</v>
      </c>
      <c r="B402" s="90"/>
      <c r="C402" s="90">
        <v>5.3395260556977782</v>
      </c>
      <c r="D402" s="90">
        <v>7.2031354220734783E-2</v>
      </c>
      <c r="E402" s="90">
        <v>0.33594825248597648</v>
      </c>
      <c r="F402" s="90">
        <v>3.2997699508940672E-3</v>
      </c>
      <c r="G402" s="90">
        <v>0.11527338569991376</v>
      </c>
      <c r="H402" s="90">
        <v>1.0659464922655316E-3</v>
      </c>
      <c r="J402" s="110">
        <v>1875</v>
      </c>
      <c r="K402" s="110">
        <v>24</v>
      </c>
      <c r="L402" s="110">
        <v>1867.1480496059703</v>
      </c>
      <c r="M402" s="110">
        <v>36.679214625278824</v>
      </c>
      <c r="N402" s="110">
        <v>1884.1614697985251</v>
      </c>
      <c r="O402" s="110">
        <v>33.304852939269011</v>
      </c>
      <c r="P402" s="110" t="s">
        <v>236</v>
      </c>
      <c r="Q402" s="90">
        <v>99.097029608912763</v>
      </c>
      <c r="S402" s="81" t="s">
        <v>763</v>
      </c>
      <c r="T402" s="81" t="s">
        <v>764</v>
      </c>
      <c r="U402" s="81" t="s">
        <v>765</v>
      </c>
    </row>
    <row r="403" spans="1:21">
      <c r="A403" s="90" t="s">
        <v>1130</v>
      </c>
      <c r="B403" s="90"/>
      <c r="C403" s="90">
        <v>5.1227362366164657</v>
      </c>
      <c r="D403" s="90">
        <v>7.1597803729260903E-2</v>
      </c>
      <c r="E403" s="90">
        <v>0.33630124904462444</v>
      </c>
      <c r="F403" s="90">
        <v>3.3518736574856237E-3</v>
      </c>
      <c r="G403" s="90">
        <v>0.11047709352045804</v>
      </c>
      <c r="H403" s="90">
        <v>1.0824682742346001E-3</v>
      </c>
      <c r="J403" s="110">
        <v>1840</v>
      </c>
      <c r="K403" s="110">
        <v>24</v>
      </c>
      <c r="L403" s="110">
        <v>1868.8511555725629</v>
      </c>
      <c r="M403" s="110">
        <v>37.253224458253726</v>
      </c>
      <c r="N403" s="110">
        <v>1807.2732853500654</v>
      </c>
      <c r="O403" s="110">
        <v>35.620048970913572</v>
      </c>
      <c r="P403" s="110" t="s">
        <v>236</v>
      </c>
      <c r="Q403" s="90">
        <v>103.40722516741954</v>
      </c>
      <c r="S403" s="81" t="s">
        <v>763</v>
      </c>
      <c r="T403" s="81" t="s">
        <v>764</v>
      </c>
      <c r="U403" s="81" t="s">
        <v>765</v>
      </c>
    </row>
    <row r="404" spans="1:21">
      <c r="A404" s="90" t="s">
        <v>1131</v>
      </c>
      <c r="B404" s="90"/>
      <c r="C404" s="90">
        <v>5.2115408270303112</v>
      </c>
      <c r="D404" s="90">
        <v>5.7487981328405741E-2</v>
      </c>
      <c r="E404" s="90">
        <v>0.3380854511933355</v>
      </c>
      <c r="F404" s="90">
        <v>2.6928286034732679E-3</v>
      </c>
      <c r="G404" s="90">
        <v>0.1117991205931031</v>
      </c>
      <c r="H404" s="90">
        <v>8.5320052881761863E-4</v>
      </c>
      <c r="J404" s="110">
        <v>1855</v>
      </c>
      <c r="K404" s="110">
        <v>19</v>
      </c>
      <c r="L404" s="110">
        <v>1877.4525352762396</v>
      </c>
      <c r="M404" s="110">
        <v>29.907574376894228</v>
      </c>
      <c r="N404" s="110">
        <v>1828.8671320052854</v>
      </c>
      <c r="O404" s="110">
        <v>27.670541706427752</v>
      </c>
      <c r="P404" s="110" t="s">
        <v>236</v>
      </c>
      <c r="Q404" s="90">
        <v>102.65658463759924</v>
      </c>
      <c r="S404" s="81" t="s">
        <v>763</v>
      </c>
      <c r="T404" s="81" t="s">
        <v>764</v>
      </c>
      <c r="U404" s="81" t="s">
        <v>765</v>
      </c>
    </row>
    <row r="405" spans="1:21">
      <c r="A405" s="90" t="s">
        <v>1132</v>
      </c>
      <c r="B405" s="90"/>
      <c r="C405" s="90">
        <v>5.2772347793229173</v>
      </c>
      <c r="D405" s="90">
        <v>0.15161440130574633</v>
      </c>
      <c r="E405" s="90">
        <v>0.34037257859207598</v>
      </c>
      <c r="F405" s="90">
        <v>7.5506447293657202E-3</v>
      </c>
      <c r="G405" s="90">
        <v>0.11244769990118078</v>
      </c>
      <c r="H405" s="90">
        <v>2.0529037610894059E-3</v>
      </c>
      <c r="J405" s="110">
        <v>1865</v>
      </c>
      <c r="K405" s="110">
        <v>50</v>
      </c>
      <c r="L405" s="110">
        <v>1888.4616860032665</v>
      </c>
      <c r="M405" s="110">
        <v>83.785264576901611</v>
      </c>
      <c r="N405" s="110">
        <v>1839.3472411051107</v>
      </c>
      <c r="O405" s="110">
        <v>66.11028275282365</v>
      </c>
      <c r="P405" s="110" t="s">
        <v>236</v>
      </c>
      <c r="Q405" s="90">
        <v>102.670210594311</v>
      </c>
      <c r="S405" s="81" t="s">
        <v>763</v>
      </c>
      <c r="T405" s="81" t="s">
        <v>764</v>
      </c>
      <c r="U405" s="81" t="s">
        <v>765</v>
      </c>
    </row>
    <row r="406" spans="1:21">
      <c r="A406" s="90" t="s">
        <v>1133</v>
      </c>
      <c r="B406" s="90"/>
      <c r="C406" s="90">
        <v>5.3258864492586797</v>
      </c>
      <c r="D406" s="90">
        <v>7.4926513966317623E-2</v>
      </c>
      <c r="E406" s="90">
        <v>0.34605909508953264</v>
      </c>
      <c r="F406" s="90">
        <v>3.5800738527034266E-3</v>
      </c>
      <c r="G406" s="90">
        <v>0.11161957389261505</v>
      </c>
      <c r="H406" s="90">
        <v>1.0641645016430735E-3</v>
      </c>
      <c r="J406" s="110">
        <v>1873</v>
      </c>
      <c r="K406" s="110">
        <v>24</v>
      </c>
      <c r="L406" s="110">
        <v>1915.7526800049427</v>
      </c>
      <c r="M406" s="110">
        <v>39.637947248043083</v>
      </c>
      <c r="N406" s="110">
        <v>1825.9527927880192</v>
      </c>
      <c r="O406" s="110">
        <v>34.580214039919653</v>
      </c>
      <c r="P406" s="110" t="s">
        <v>236</v>
      </c>
      <c r="Q406" s="90">
        <v>104.91797419799718</v>
      </c>
      <c r="S406" s="81" t="s">
        <v>763</v>
      </c>
      <c r="T406" s="81" t="s">
        <v>764</v>
      </c>
      <c r="U406" s="81" t="s">
        <v>765</v>
      </c>
    </row>
    <row r="407" spans="1:21">
      <c r="A407" s="90" t="s">
        <v>1134</v>
      </c>
      <c r="B407" s="90"/>
      <c r="C407" s="90">
        <v>10.466702195771099</v>
      </c>
      <c r="D407" s="90">
        <v>8.6463201636343856E-2</v>
      </c>
      <c r="E407" s="90">
        <v>0.46556760224551624</v>
      </c>
      <c r="F407" s="90">
        <v>3.3422071327463432E-3</v>
      </c>
      <c r="G407" s="90">
        <v>0.16305189165688014</v>
      </c>
      <c r="H407" s="90">
        <v>6.6643627024514729E-4</v>
      </c>
      <c r="J407" s="110">
        <v>2477</v>
      </c>
      <c r="K407" s="110">
        <v>15.6</v>
      </c>
      <c r="L407" s="110">
        <v>2464.0941772032111</v>
      </c>
      <c r="M407" s="110">
        <v>35.378377254284636</v>
      </c>
      <c r="N407" s="110">
        <v>2487.5562644991969</v>
      </c>
      <c r="O407" s="110">
        <v>13.777225293588723</v>
      </c>
      <c r="P407" s="110" t="s">
        <v>236</v>
      </c>
      <c r="Q407" s="90">
        <v>99.056821844360996</v>
      </c>
      <c r="S407" s="81" t="s">
        <v>763</v>
      </c>
      <c r="T407" s="81" t="s">
        <v>764</v>
      </c>
      <c r="U407" s="81" t="s">
        <v>765</v>
      </c>
    </row>
    <row r="408" spans="1:21">
      <c r="A408" s="90" t="s">
        <v>1135</v>
      </c>
      <c r="B408" s="90"/>
      <c r="C408" s="90">
        <v>12.944421220426449</v>
      </c>
      <c r="D408" s="90">
        <v>0.22070342240876012</v>
      </c>
      <c r="E408" s="90">
        <v>0.50304351099016253</v>
      </c>
      <c r="F408" s="90">
        <v>5.8029992984280779E-3</v>
      </c>
      <c r="G408" s="90">
        <v>0.18662757407533392</v>
      </c>
      <c r="H408" s="90">
        <v>2.3431314519767998E-3</v>
      </c>
      <c r="J408" s="110">
        <v>2676</v>
      </c>
      <c r="K408" s="110">
        <v>32</v>
      </c>
      <c r="L408" s="110">
        <v>2626.862593261757</v>
      </c>
      <c r="M408" s="110">
        <v>60.605818195567721</v>
      </c>
      <c r="N408" s="110">
        <v>2712.6676398019449</v>
      </c>
      <c r="O408" s="110">
        <v>41.410270481380834</v>
      </c>
      <c r="P408" s="110" t="s">
        <v>236</v>
      </c>
      <c r="Q408" s="90">
        <v>96.836875801472942</v>
      </c>
      <c r="S408" s="81" t="s">
        <v>763</v>
      </c>
      <c r="T408" s="81" t="s">
        <v>764</v>
      </c>
      <c r="U408" s="81" t="s">
        <v>765</v>
      </c>
    </row>
    <row r="409" spans="1:21">
      <c r="A409" s="90" t="s">
        <v>1136</v>
      </c>
      <c r="B409" s="90"/>
      <c r="C409" s="90">
        <v>12.397321482735581</v>
      </c>
      <c r="D409" s="90">
        <v>0.12028847235980535</v>
      </c>
      <c r="E409" s="90">
        <v>0.51003753186162182</v>
      </c>
      <c r="F409" s="90">
        <v>3.880466582509472E-3</v>
      </c>
      <c r="G409" s="90">
        <v>0.17628869104148756</v>
      </c>
      <c r="H409" s="90">
        <v>1.0615338081403625E-3</v>
      </c>
      <c r="J409" s="110">
        <v>2635</v>
      </c>
      <c r="K409" s="110">
        <v>18.600000000000001</v>
      </c>
      <c r="L409" s="110">
        <v>2656.7897247731648</v>
      </c>
      <c r="M409" s="110">
        <v>40.426765089647937</v>
      </c>
      <c r="N409" s="110">
        <v>2618.2615218553037</v>
      </c>
      <c r="O409" s="110">
        <v>20.038958060067547</v>
      </c>
      <c r="P409" s="110" t="s">
        <v>236</v>
      </c>
      <c r="Q409" s="90">
        <v>101.47151850937182</v>
      </c>
      <c r="S409" s="81" t="s">
        <v>763</v>
      </c>
      <c r="T409" s="81" t="s">
        <v>764</v>
      </c>
      <c r="U409" s="81" t="s">
        <v>765</v>
      </c>
    </row>
    <row r="410" spans="1:21">
      <c r="A410" s="90" t="s">
        <v>1137</v>
      </c>
      <c r="B410" s="90"/>
      <c r="C410" s="90">
        <v>14.504088603956124</v>
      </c>
      <c r="D410" s="90">
        <v>0.145296533016506</v>
      </c>
      <c r="E410" s="90">
        <v>0.5310615237830566</v>
      </c>
      <c r="F410" s="90">
        <v>4.5339485871198548E-3</v>
      </c>
      <c r="G410" s="90">
        <v>0.19808168975979784</v>
      </c>
      <c r="H410" s="90">
        <v>1.038060950940197E-3</v>
      </c>
      <c r="J410" s="110">
        <v>2783</v>
      </c>
      <c r="K410" s="110">
        <v>19.399999999999999</v>
      </c>
      <c r="L410" s="110">
        <v>2745.9229732545359</v>
      </c>
      <c r="M410" s="110">
        <v>46.886746741657149</v>
      </c>
      <c r="N410" s="110">
        <v>2810.4553895934082</v>
      </c>
      <c r="O410" s="110">
        <v>17.130447573474555</v>
      </c>
      <c r="P410" s="110" t="s">
        <v>236</v>
      </c>
      <c r="Q410" s="90">
        <v>97.703844843870371</v>
      </c>
      <c r="S410" s="81" t="s">
        <v>763</v>
      </c>
      <c r="T410" s="81" t="s">
        <v>764</v>
      </c>
      <c r="U410" s="81" t="s">
        <v>765</v>
      </c>
    </row>
    <row r="411" spans="1:21">
      <c r="A411" s="90" t="s">
        <v>1138</v>
      </c>
      <c r="B411" s="90"/>
      <c r="C411" s="90">
        <v>14.571228733395452</v>
      </c>
      <c r="D411" s="90">
        <v>0.15340882151760818</v>
      </c>
      <c r="E411" s="90">
        <v>0.53724122407464403</v>
      </c>
      <c r="F411" s="90">
        <v>4.6088819205117367E-3</v>
      </c>
      <c r="G411" s="90">
        <v>0.19670960710039073</v>
      </c>
      <c r="H411" s="90">
        <v>1.2005298794330748E-3</v>
      </c>
      <c r="J411" s="110">
        <v>2788</v>
      </c>
      <c r="K411" s="110">
        <v>20</v>
      </c>
      <c r="L411" s="110">
        <v>2771.889746900551</v>
      </c>
      <c r="M411" s="110">
        <v>47.558943609162831</v>
      </c>
      <c r="N411" s="110">
        <v>2799.0888602865807</v>
      </c>
      <c r="O411" s="110">
        <v>19.970289770436366</v>
      </c>
      <c r="P411" s="110" t="s">
        <v>236</v>
      </c>
      <c r="Q411" s="90">
        <v>99.028286891069087</v>
      </c>
      <c r="S411" s="81" t="s">
        <v>763</v>
      </c>
      <c r="T411" s="81" t="s">
        <v>764</v>
      </c>
      <c r="U411" s="81" t="s">
        <v>765</v>
      </c>
    </row>
    <row r="412" spans="1:21">
      <c r="A412" s="90" t="s">
        <v>1139</v>
      </c>
      <c r="B412" s="90"/>
      <c r="C412" s="90">
        <v>15.389383161411612</v>
      </c>
      <c r="D412" s="90">
        <v>0.1487352792900565</v>
      </c>
      <c r="E412" s="90">
        <v>0.56584880148355399</v>
      </c>
      <c r="F412" s="90">
        <v>4.5089571827048114E-3</v>
      </c>
      <c r="G412" s="90">
        <v>0.19725114717559369</v>
      </c>
      <c r="H412" s="90">
        <v>1.0787957378299653E-3</v>
      </c>
      <c r="J412" s="110">
        <v>2840</v>
      </c>
      <c r="K412" s="110">
        <v>18.8</v>
      </c>
      <c r="L412" s="110">
        <v>2890.7528904464125</v>
      </c>
      <c r="M412" s="110">
        <v>46.069836940997313</v>
      </c>
      <c r="N412" s="110">
        <v>2803.5858964122212</v>
      </c>
      <c r="O412" s="110">
        <v>17.888737566606302</v>
      </c>
      <c r="P412" s="110" t="s">
        <v>236</v>
      </c>
      <c r="Q412" s="90">
        <v>103.10912514382883</v>
      </c>
      <c r="S412" s="81" t="s">
        <v>763</v>
      </c>
      <c r="T412" s="81" t="s">
        <v>764</v>
      </c>
      <c r="U412" s="81" t="s">
        <v>765</v>
      </c>
    </row>
    <row r="413" spans="1:21">
      <c r="A413" s="90"/>
      <c r="B413" s="90"/>
      <c r="C413" s="90"/>
      <c r="D413" s="90"/>
      <c r="E413" s="90"/>
      <c r="F413" s="90"/>
      <c r="G413" s="90"/>
      <c r="H413" s="90"/>
      <c r="J413" s="110"/>
      <c r="K413" s="110"/>
      <c r="L413" s="110"/>
      <c r="M413" s="110"/>
      <c r="N413" s="110"/>
      <c r="O413" s="110"/>
      <c r="P413" s="110"/>
      <c r="Q413" s="90"/>
    </row>
    <row r="414" spans="1:21">
      <c r="A414" s="114" t="s">
        <v>1140</v>
      </c>
      <c r="B414" s="114"/>
      <c r="C414" s="114">
        <v>2.5052661642836975</v>
      </c>
      <c r="D414" s="114">
        <v>4.8526842556348572E-2</v>
      </c>
      <c r="E414" s="114">
        <v>0.20111428155088984</v>
      </c>
      <c r="F414" s="114">
        <v>2.4102902786461823E-3</v>
      </c>
      <c r="G414" s="114">
        <v>9.0346157492571993E-2</v>
      </c>
      <c r="H414" s="114">
        <v>1.3748115452631312E-3</v>
      </c>
      <c r="J414" s="115">
        <v>1274</v>
      </c>
      <c r="K414" s="115">
        <v>28</v>
      </c>
      <c r="L414" s="115">
        <v>1181.3034256277112</v>
      </c>
      <c r="M414" s="115">
        <v>28.315086735413473</v>
      </c>
      <c r="N414" s="115">
        <v>1432.8574591667116</v>
      </c>
      <c r="O414" s="115">
        <v>58.06572028785488</v>
      </c>
      <c r="P414" s="115" t="s">
        <v>787</v>
      </c>
      <c r="Q414" s="114">
        <v>82.443889869876287</v>
      </c>
      <c r="S414" s="116" t="s">
        <v>763</v>
      </c>
      <c r="T414" s="116" t="s">
        <v>764</v>
      </c>
      <c r="U414" s="116" t="s">
        <v>765</v>
      </c>
    </row>
    <row r="415" spans="1:21">
      <c r="A415" s="114" t="s">
        <v>1141</v>
      </c>
      <c r="B415" s="114"/>
      <c r="C415" s="114">
        <v>4.3820215025337905</v>
      </c>
      <c r="D415" s="114">
        <v>6.1607823845856585E-2</v>
      </c>
      <c r="E415" s="114">
        <v>0.29351451916808852</v>
      </c>
      <c r="F415" s="114">
        <v>3.3382813807859364E-3</v>
      </c>
      <c r="G415" s="114">
        <v>0.10827885144150505</v>
      </c>
      <c r="H415" s="114">
        <v>8.9489542677705222E-4</v>
      </c>
      <c r="J415" s="115">
        <v>1709</v>
      </c>
      <c r="K415" s="115">
        <v>24</v>
      </c>
      <c r="L415" s="115">
        <v>1659.0681533947431</v>
      </c>
      <c r="M415" s="115">
        <v>37.738755422595304</v>
      </c>
      <c r="N415" s="115">
        <v>1770.658198779598</v>
      </c>
      <c r="O415" s="115">
        <v>30.18150053146066</v>
      </c>
      <c r="P415" s="115" t="s">
        <v>787</v>
      </c>
      <c r="Q415" s="114">
        <v>93.697821213503161</v>
      </c>
      <c r="S415" s="116" t="s">
        <v>763</v>
      </c>
      <c r="T415" s="116" t="s">
        <v>764</v>
      </c>
      <c r="U415" s="116" t="s">
        <v>765</v>
      </c>
    </row>
    <row r="416" spans="1:21">
      <c r="A416" s="114" t="s">
        <v>1142</v>
      </c>
      <c r="B416" s="114"/>
      <c r="C416" s="114">
        <v>4.3549564358606387</v>
      </c>
      <c r="D416" s="114">
        <v>5.7558386493053483E-2</v>
      </c>
      <c r="E416" s="114">
        <v>0.29414548828861953</v>
      </c>
      <c r="F416" s="114">
        <v>2.7149097238996583E-3</v>
      </c>
      <c r="G416" s="114">
        <v>0.10737924568688301</v>
      </c>
      <c r="H416" s="114">
        <v>1.0158156795152743E-3</v>
      </c>
      <c r="J416" s="115">
        <v>1704</v>
      </c>
      <c r="K416" s="115">
        <v>22</v>
      </c>
      <c r="L416" s="115">
        <v>1662.2119113505476</v>
      </c>
      <c r="M416" s="115">
        <v>30.683831375849373</v>
      </c>
      <c r="N416" s="115">
        <v>1755.4102274335437</v>
      </c>
      <c r="O416" s="115">
        <v>34.612207193660453</v>
      </c>
      <c r="P416" s="115" t="s">
        <v>787</v>
      </c>
      <c r="Q416" s="114">
        <v>94.690795654115874</v>
      </c>
      <c r="S416" s="116" t="s">
        <v>763</v>
      </c>
      <c r="T416" s="116" t="s">
        <v>764</v>
      </c>
      <c r="U416" s="116" t="s">
        <v>765</v>
      </c>
    </row>
    <row r="417" spans="1:21">
      <c r="A417" s="114" t="s">
        <v>1143</v>
      </c>
      <c r="B417" s="114"/>
      <c r="C417" s="114">
        <v>4.691841600765291</v>
      </c>
      <c r="D417" s="114">
        <v>7.6878321095428526E-2</v>
      </c>
      <c r="E417" s="114">
        <v>0.29536714644133932</v>
      </c>
      <c r="F417" s="114">
        <v>3.9418613836676346E-3</v>
      </c>
      <c r="G417" s="114">
        <v>0.11520726844241046</v>
      </c>
      <c r="H417" s="114">
        <v>1.0952555448604992E-3</v>
      </c>
      <c r="J417" s="115">
        <v>1766</v>
      </c>
      <c r="K417" s="115">
        <v>28</v>
      </c>
      <c r="L417" s="115">
        <v>1668.2943802445213</v>
      </c>
      <c r="M417" s="115">
        <v>44.528887341108913</v>
      </c>
      <c r="N417" s="115">
        <v>1883.1282125849802</v>
      </c>
      <c r="O417" s="115">
        <v>34.244480423865653</v>
      </c>
      <c r="P417" s="115" t="s">
        <v>787</v>
      </c>
      <c r="Q417" s="114">
        <v>88.591651332887452</v>
      </c>
      <c r="S417" s="116" t="s">
        <v>763</v>
      </c>
      <c r="T417" s="116" t="s">
        <v>764</v>
      </c>
      <c r="U417" s="116" t="s">
        <v>765</v>
      </c>
    </row>
    <row r="418" spans="1:21">
      <c r="A418" s="114" t="s">
        <v>1144</v>
      </c>
      <c r="B418" s="114"/>
      <c r="C418" s="114">
        <v>4.3767414002882985</v>
      </c>
      <c r="D418" s="114">
        <v>5.283590546043105E-2</v>
      </c>
      <c r="E418" s="114">
        <v>0.29549908114851503</v>
      </c>
      <c r="F418" s="114">
        <v>2.4965559719504656E-3</v>
      </c>
      <c r="G418" s="114">
        <v>0.10742206027563174</v>
      </c>
      <c r="H418" s="114">
        <v>9.2628441698934516E-4</v>
      </c>
      <c r="J418" s="115">
        <v>1708</v>
      </c>
      <c r="K418" s="115">
        <v>20</v>
      </c>
      <c r="L418" s="115">
        <v>1668.9509218745975</v>
      </c>
      <c r="M418" s="115">
        <v>28.200625021938073</v>
      </c>
      <c r="N418" s="115">
        <v>1756.1394664314648</v>
      </c>
      <c r="O418" s="115">
        <v>31.546137469637337</v>
      </c>
      <c r="P418" s="115" t="s">
        <v>787</v>
      </c>
      <c r="Q418" s="114">
        <v>95.035215242099341</v>
      </c>
      <c r="S418" s="116" t="s">
        <v>763</v>
      </c>
      <c r="T418" s="116" t="s">
        <v>764</v>
      </c>
      <c r="U418" s="116" t="s">
        <v>765</v>
      </c>
    </row>
    <row r="419" spans="1:21">
      <c r="A419" s="114"/>
      <c r="B419" s="114"/>
      <c r="C419" s="114"/>
      <c r="D419" s="114"/>
      <c r="E419" s="114"/>
      <c r="F419" s="114"/>
      <c r="G419" s="114"/>
      <c r="H419" s="114"/>
      <c r="J419" s="115"/>
      <c r="K419" s="115"/>
      <c r="L419" s="115"/>
      <c r="M419" s="115"/>
      <c r="N419" s="115"/>
      <c r="O419" s="115"/>
      <c r="P419" s="115"/>
      <c r="Q419" s="114"/>
      <c r="S419" s="116"/>
      <c r="T419" s="116"/>
      <c r="U419" s="116"/>
    </row>
    <row r="420" spans="1:21">
      <c r="A420" s="108" t="s">
        <v>1145</v>
      </c>
      <c r="B420" s="4" t="s">
        <v>105</v>
      </c>
      <c r="C420" s="90"/>
      <c r="D420" s="90"/>
      <c r="E420" s="108"/>
      <c r="F420" s="108"/>
      <c r="G420" s="108"/>
      <c r="H420" s="108"/>
      <c r="J420" s="108"/>
      <c r="K420" s="108"/>
      <c r="L420" s="108"/>
      <c r="M420" s="108"/>
      <c r="N420" s="108"/>
      <c r="O420" s="108"/>
      <c r="P420" s="108"/>
      <c r="Q420" s="108"/>
    </row>
    <row r="421" spans="1:21">
      <c r="A421" s="90" t="s">
        <v>1146</v>
      </c>
      <c r="B421" s="90"/>
      <c r="C421" s="90">
        <v>0.89371269627038652</v>
      </c>
      <c r="D421" s="90">
        <v>1.8037160759620863E-2</v>
      </c>
      <c r="E421" s="90">
        <v>0.1040498073724942</v>
      </c>
      <c r="F421" s="90">
        <v>1.0777371255813806E-3</v>
      </c>
      <c r="G421" s="90">
        <v>6.229531301700466E-2</v>
      </c>
      <c r="H421" s="90">
        <v>1.0790556114503528E-3</v>
      </c>
      <c r="J421" s="110">
        <v>648.4</v>
      </c>
      <c r="K421" s="110">
        <v>19.399999999999999</v>
      </c>
      <c r="L421" s="110">
        <v>638.0987088533235</v>
      </c>
      <c r="M421" s="110">
        <v>13.218720643178569</v>
      </c>
      <c r="N421" s="110">
        <v>684.26227069267429</v>
      </c>
      <c r="O421" s="110">
        <v>73.963377559242119</v>
      </c>
      <c r="P421" s="110" t="s">
        <v>236</v>
      </c>
      <c r="Q421" s="90">
        <v>93.253528096380407</v>
      </c>
      <c r="S421" s="81" t="s">
        <v>763</v>
      </c>
      <c r="T421" s="81" t="s">
        <v>764</v>
      </c>
      <c r="U421" s="81" t="s">
        <v>765</v>
      </c>
    </row>
    <row r="422" spans="1:21">
      <c r="A422" s="90" t="s">
        <v>1147</v>
      </c>
      <c r="B422" s="90"/>
      <c r="C422" s="90">
        <v>0.94307097684173091</v>
      </c>
      <c r="D422" s="90">
        <v>1.8877969439613652E-2</v>
      </c>
      <c r="E422" s="90">
        <v>0.10421025368832398</v>
      </c>
      <c r="F422" s="90">
        <v>1.0453568310604387E-3</v>
      </c>
      <c r="G422" s="90">
        <v>6.5634571112576187E-2</v>
      </c>
      <c r="H422" s="90">
        <v>1.1369694858514199E-3</v>
      </c>
      <c r="J422" s="110">
        <v>674.5</v>
      </c>
      <c r="K422" s="110">
        <v>19.8</v>
      </c>
      <c r="L422" s="110">
        <v>639.03546754935837</v>
      </c>
      <c r="M422" s="110">
        <v>12.82062115097739</v>
      </c>
      <c r="N422" s="110">
        <v>794.74331312445827</v>
      </c>
      <c r="O422" s="110">
        <v>72.653313892225242</v>
      </c>
      <c r="P422" s="110" t="s">
        <v>236</v>
      </c>
      <c r="Q422" s="90">
        <v>80.407781606497679</v>
      </c>
      <c r="S422" s="81" t="s">
        <v>763</v>
      </c>
      <c r="T422" s="81" t="s">
        <v>764</v>
      </c>
      <c r="U422" s="81" t="s">
        <v>765</v>
      </c>
    </row>
    <row r="423" spans="1:21">
      <c r="A423" s="90" t="s">
        <v>1148</v>
      </c>
      <c r="B423" s="90"/>
      <c r="C423" s="90">
        <v>0.88153760093851552</v>
      </c>
      <c r="D423" s="90">
        <v>1.2369857647072637E-2</v>
      </c>
      <c r="E423" s="90">
        <v>0.10509043417285564</v>
      </c>
      <c r="F423" s="90">
        <v>8.5569163708063445E-4</v>
      </c>
      <c r="G423" s="90">
        <v>6.0838203372292537E-2</v>
      </c>
      <c r="H423" s="90">
        <v>6.9526574366456356E-4</v>
      </c>
      <c r="J423" s="110">
        <v>641.79999999999995</v>
      </c>
      <c r="K423" s="110">
        <v>13.4</v>
      </c>
      <c r="L423" s="110">
        <v>644.17194199095104</v>
      </c>
      <c r="M423" s="110">
        <v>10.490251523692422</v>
      </c>
      <c r="N423" s="110">
        <v>633.5185562513891</v>
      </c>
      <c r="O423" s="110">
        <v>49.209378088293839</v>
      </c>
      <c r="P423" s="110" t="s">
        <v>236</v>
      </c>
      <c r="Q423" s="90">
        <v>101.68162173537574</v>
      </c>
      <c r="S423" s="81" t="s">
        <v>763</v>
      </c>
      <c r="T423" s="81" t="s">
        <v>764</v>
      </c>
      <c r="U423" s="81" t="s">
        <v>765</v>
      </c>
    </row>
    <row r="424" spans="1:21">
      <c r="A424" s="90" t="s">
        <v>1149</v>
      </c>
      <c r="B424" s="90"/>
      <c r="C424" s="90">
        <v>0.92760272998916093</v>
      </c>
      <c r="D424" s="90">
        <v>1.3328268079381983E-2</v>
      </c>
      <c r="E424" s="90">
        <v>0.10568896798518167</v>
      </c>
      <c r="F424" s="90">
        <v>8.499915758104794E-4</v>
      </c>
      <c r="G424" s="90">
        <v>6.3654789482829877E-2</v>
      </c>
      <c r="H424" s="90">
        <v>7.5793065862337456E-4</v>
      </c>
      <c r="J424" s="110">
        <v>666.4</v>
      </c>
      <c r="K424" s="110">
        <v>14</v>
      </c>
      <c r="L424" s="110">
        <v>647.66247292927517</v>
      </c>
      <c r="M424" s="110">
        <v>10.417504427437526</v>
      </c>
      <c r="N424" s="110">
        <v>730.1803263931248</v>
      </c>
      <c r="O424" s="110">
        <v>50.462048265776332</v>
      </c>
      <c r="P424" s="110" t="s">
        <v>236</v>
      </c>
      <c r="Q424" s="90">
        <v>88.698976063698751</v>
      </c>
      <c r="S424" s="81" t="s">
        <v>763</v>
      </c>
      <c r="T424" s="81" t="s">
        <v>764</v>
      </c>
      <c r="U424" s="81" t="s">
        <v>765</v>
      </c>
    </row>
    <row r="425" spans="1:21">
      <c r="A425" s="90" t="s">
        <v>1150</v>
      </c>
      <c r="B425" s="90"/>
      <c r="C425" s="90">
        <v>0.91798809622314859</v>
      </c>
      <c r="D425" s="90">
        <v>1.5343581538543797E-2</v>
      </c>
      <c r="E425" s="90">
        <v>0.10573181038783233</v>
      </c>
      <c r="F425" s="90">
        <v>1.036509785688793E-3</v>
      </c>
      <c r="G425" s="90">
        <v>6.2969479929717673E-2</v>
      </c>
      <c r="H425" s="90">
        <v>8.524567232905837E-4</v>
      </c>
      <c r="J425" s="110">
        <v>661.3</v>
      </c>
      <c r="K425" s="110">
        <v>16.2</v>
      </c>
      <c r="L425" s="110">
        <v>647.91224888759086</v>
      </c>
      <c r="M425" s="110">
        <v>12.703223065532701</v>
      </c>
      <c r="N425" s="110">
        <v>707.20013735147973</v>
      </c>
      <c r="O425" s="110">
        <v>57.588631662897193</v>
      </c>
      <c r="P425" s="110" t="s">
        <v>236</v>
      </c>
      <c r="Q425" s="90">
        <v>91.616533236839189</v>
      </c>
      <c r="S425" s="81" t="s">
        <v>763</v>
      </c>
      <c r="T425" s="81" t="s">
        <v>764</v>
      </c>
      <c r="U425" s="81" t="s">
        <v>765</v>
      </c>
    </row>
    <row r="426" spans="1:21">
      <c r="A426" s="90" t="s">
        <v>1151</v>
      </c>
      <c r="B426" s="90"/>
      <c r="C426" s="90">
        <v>0.92536211953673819</v>
      </c>
      <c r="D426" s="90">
        <v>2.9896692366834472E-2</v>
      </c>
      <c r="E426" s="90">
        <v>0.1062234407640318</v>
      </c>
      <c r="F426" s="90">
        <v>1.5821970289507075E-3</v>
      </c>
      <c r="G426" s="90">
        <v>6.3181521150504127E-2</v>
      </c>
      <c r="H426" s="90">
        <v>1.8113963036850162E-3</v>
      </c>
      <c r="J426" s="110">
        <v>665.2</v>
      </c>
      <c r="K426" s="110">
        <v>32</v>
      </c>
      <c r="L426" s="110">
        <v>650.77781597356636</v>
      </c>
      <c r="M426" s="110">
        <v>19.386657399428888</v>
      </c>
      <c r="N426" s="110">
        <v>714.34626601326602</v>
      </c>
      <c r="O426" s="110">
        <v>121.81779073307649</v>
      </c>
      <c r="P426" s="110" t="s">
        <v>236</v>
      </c>
      <c r="Q426" s="90">
        <v>91.101171369667497</v>
      </c>
      <c r="S426" s="81" t="s">
        <v>763</v>
      </c>
      <c r="T426" s="81" t="s">
        <v>764</v>
      </c>
      <c r="U426" s="81" t="s">
        <v>765</v>
      </c>
    </row>
    <row r="427" spans="1:21">
      <c r="A427" s="90" t="s">
        <v>1152</v>
      </c>
      <c r="B427" s="90"/>
      <c r="C427" s="90">
        <v>0.90125040859081895</v>
      </c>
      <c r="D427" s="90">
        <v>1.2500584004630068E-2</v>
      </c>
      <c r="E427" s="90">
        <v>0.1062638594548289</v>
      </c>
      <c r="F427" s="90">
        <v>8.2670494601234641E-4</v>
      </c>
      <c r="G427" s="90">
        <v>6.1511825326913655E-2</v>
      </c>
      <c r="H427" s="90">
        <v>7.0634218208127594E-4</v>
      </c>
      <c r="J427" s="110">
        <v>652.4</v>
      </c>
      <c r="K427" s="110">
        <v>13.4</v>
      </c>
      <c r="L427" s="110">
        <v>651.01334783092807</v>
      </c>
      <c r="M427" s="110">
        <v>10.12942607831147</v>
      </c>
      <c r="N427" s="110">
        <v>657.17973786781738</v>
      </c>
      <c r="O427" s="110">
        <v>49.252124577810847</v>
      </c>
      <c r="P427" s="110" t="s">
        <v>236</v>
      </c>
      <c r="Q427" s="90">
        <v>99.061688959416827</v>
      </c>
      <c r="S427" s="81" t="s">
        <v>763</v>
      </c>
      <c r="T427" s="81" t="s">
        <v>764</v>
      </c>
      <c r="U427" s="81" t="s">
        <v>765</v>
      </c>
    </row>
    <row r="428" spans="1:21">
      <c r="A428" s="90" t="s">
        <v>1153</v>
      </c>
      <c r="B428" s="90"/>
      <c r="C428" s="90">
        <v>0.89635037281870789</v>
      </c>
      <c r="D428" s="90">
        <v>1.7142009705949902E-2</v>
      </c>
      <c r="E428" s="90">
        <v>0.10657832977769964</v>
      </c>
      <c r="F428" s="90">
        <v>1.0402145256161778E-3</v>
      </c>
      <c r="G428" s="90">
        <v>6.0996879631626741E-2</v>
      </c>
      <c r="H428" s="90">
        <v>1.0031653985775599E-3</v>
      </c>
      <c r="J428" s="110">
        <v>649.79999999999995</v>
      </c>
      <c r="K428" s="110">
        <v>18.399999999999999</v>
      </c>
      <c r="L428" s="110">
        <v>652.84556702190207</v>
      </c>
      <c r="M428" s="110">
        <v>12.743668308872422</v>
      </c>
      <c r="N428" s="110">
        <v>639.12401065106735</v>
      </c>
      <c r="O428" s="110">
        <v>70.751164857995008</v>
      </c>
      <c r="P428" s="110" t="s">
        <v>236</v>
      </c>
      <c r="Q428" s="90">
        <v>102.14693176005964</v>
      </c>
      <c r="S428" s="81" t="s">
        <v>763</v>
      </c>
      <c r="T428" s="81" t="s">
        <v>764</v>
      </c>
      <c r="U428" s="81" t="s">
        <v>765</v>
      </c>
    </row>
    <row r="429" spans="1:21">
      <c r="A429" s="90" t="s">
        <v>1154</v>
      </c>
      <c r="B429" s="90"/>
      <c r="C429" s="90">
        <v>0.93520708389076146</v>
      </c>
      <c r="D429" s="90">
        <v>1.8575406912354243E-2</v>
      </c>
      <c r="E429" s="90">
        <v>0.1066226525028874</v>
      </c>
      <c r="F429" s="90">
        <v>1.1425154332217807E-3</v>
      </c>
      <c r="G429" s="90">
        <v>6.3614633668833701E-2</v>
      </c>
      <c r="H429" s="90">
        <v>1.0638884740485246E-3</v>
      </c>
      <c r="J429" s="110">
        <v>670.4</v>
      </c>
      <c r="K429" s="110">
        <v>19.600000000000001</v>
      </c>
      <c r="L429" s="110">
        <v>653.10376557374298</v>
      </c>
      <c r="M429" s="110">
        <v>13.996671704318262</v>
      </c>
      <c r="N429" s="110">
        <v>728.84299787056807</v>
      </c>
      <c r="O429" s="110">
        <v>70.892462692456334</v>
      </c>
      <c r="P429" s="110" t="s">
        <v>236</v>
      </c>
      <c r="Q429" s="90">
        <v>89.608292524163716</v>
      </c>
      <c r="S429" s="81" t="s">
        <v>763</v>
      </c>
      <c r="T429" s="81" t="s">
        <v>764</v>
      </c>
      <c r="U429" s="81" t="s">
        <v>765</v>
      </c>
    </row>
    <row r="430" spans="1:21">
      <c r="A430" s="90" t="s">
        <v>1155</v>
      </c>
      <c r="B430" s="90"/>
      <c r="C430" s="90">
        <v>0.92170970929120277</v>
      </c>
      <c r="D430" s="90">
        <v>1.5882181823489161E-2</v>
      </c>
      <c r="E430" s="90">
        <v>0.10663628972471298</v>
      </c>
      <c r="F430" s="90">
        <v>9.7288971070067789E-4</v>
      </c>
      <c r="G430" s="90">
        <v>6.2688497612513161E-2</v>
      </c>
      <c r="H430" s="90">
        <v>9.1636295971882133E-4</v>
      </c>
      <c r="J430" s="110">
        <v>663.3</v>
      </c>
      <c r="K430" s="110">
        <v>16.8</v>
      </c>
      <c r="L430" s="110">
        <v>653.18320605719009</v>
      </c>
      <c r="M430" s="110">
        <v>11.918554593675992</v>
      </c>
      <c r="N430" s="110">
        <v>697.68045412417052</v>
      </c>
      <c r="O430" s="110">
        <v>62.280368722776885</v>
      </c>
      <c r="P430" s="110" t="s">
        <v>236</v>
      </c>
      <c r="Q430" s="90">
        <v>93.622116284905843</v>
      </c>
      <c r="S430" s="81" t="s">
        <v>763</v>
      </c>
      <c r="T430" s="81" t="s">
        <v>764</v>
      </c>
      <c r="U430" s="81" t="s">
        <v>765</v>
      </c>
    </row>
    <row r="431" spans="1:21">
      <c r="A431" s="90" t="s">
        <v>1156</v>
      </c>
      <c r="B431" s="90"/>
      <c r="C431" s="90">
        <v>0.90418407121986188</v>
      </c>
      <c r="D431" s="90">
        <v>1.7811294614065075E-2</v>
      </c>
      <c r="E431" s="90">
        <v>0.10680974820498459</v>
      </c>
      <c r="F431" s="90">
        <v>1.0333842200378964E-3</v>
      </c>
      <c r="G431" s="90">
        <v>6.1396651504946387E-2</v>
      </c>
      <c r="H431" s="90">
        <v>1.0535119475460291E-3</v>
      </c>
      <c r="J431" s="110">
        <v>654</v>
      </c>
      <c r="K431" s="110">
        <v>19</v>
      </c>
      <c r="L431" s="110">
        <v>654.19356293091312</v>
      </c>
      <c r="M431" s="110">
        <v>12.658644293136252</v>
      </c>
      <c r="N431" s="110">
        <v>653.15919209476158</v>
      </c>
      <c r="O431" s="110">
        <v>73.646528725833207</v>
      </c>
      <c r="P431" s="110" t="s">
        <v>236</v>
      </c>
      <c r="Q431" s="90">
        <v>100.15836427760195</v>
      </c>
      <c r="S431" s="81" t="s">
        <v>763</v>
      </c>
      <c r="T431" s="81" t="s">
        <v>764</v>
      </c>
      <c r="U431" s="81" t="s">
        <v>765</v>
      </c>
    </row>
    <row r="432" spans="1:21">
      <c r="A432" s="90" t="s">
        <v>1157</v>
      </c>
      <c r="B432" s="90"/>
      <c r="C432" s="90">
        <v>0.94246658551367612</v>
      </c>
      <c r="D432" s="90">
        <v>1.5336194809597229E-2</v>
      </c>
      <c r="E432" s="90">
        <v>0.10698319013641069</v>
      </c>
      <c r="F432" s="90">
        <v>9.7298413039631786E-4</v>
      </c>
      <c r="G432" s="90">
        <v>6.3892391305980581E-2</v>
      </c>
      <c r="H432" s="90">
        <v>8.6213729893956225E-4</v>
      </c>
      <c r="J432" s="110">
        <v>674.2</v>
      </c>
      <c r="K432" s="110">
        <v>16</v>
      </c>
      <c r="L432" s="110">
        <v>655.20366510392239</v>
      </c>
      <c r="M432" s="110">
        <v>11.917811901304528</v>
      </c>
      <c r="N432" s="110">
        <v>738.07015023522729</v>
      </c>
      <c r="O432" s="110">
        <v>57.113244930989616</v>
      </c>
      <c r="P432" s="110" t="s">
        <v>236</v>
      </c>
      <c r="Q432" s="90">
        <v>88.772546199721674</v>
      </c>
      <c r="S432" s="81" t="s">
        <v>763</v>
      </c>
      <c r="T432" s="81" t="s">
        <v>764</v>
      </c>
      <c r="U432" s="81" t="s">
        <v>765</v>
      </c>
    </row>
    <row r="433" spans="1:21">
      <c r="A433" s="90" t="s">
        <v>1158</v>
      </c>
      <c r="B433" s="90"/>
      <c r="C433" s="90">
        <v>0.91570782216870317</v>
      </c>
      <c r="D433" s="90">
        <v>1.6397272801846455E-2</v>
      </c>
      <c r="E433" s="90">
        <v>0.10708162037220602</v>
      </c>
      <c r="F433" s="90">
        <v>9.6041373238626776E-4</v>
      </c>
      <c r="G433" s="90">
        <v>6.2021278563685181E-2</v>
      </c>
      <c r="H433" s="90">
        <v>9.6124157486508397E-4</v>
      </c>
      <c r="J433" s="110">
        <v>660.1</v>
      </c>
      <c r="K433" s="110">
        <v>17.399999999999999</v>
      </c>
      <c r="L433" s="110">
        <v>655.77683899240674</v>
      </c>
      <c r="M433" s="110">
        <v>11.763308761297759</v>
      </c>
      <c r="N433" s="110">
        <v>674.84247213483911</v>
      </c>
      <c r="O433" s="110">
        <v>66.281687862528671</v>
      </c>
      <c r="P433" s="110" t="s">
        <v>236</v>
      </c>
      <c r="Q433" s="90">
        <v>97.17480242728071</v>
      </c>
      <c r="S433" s="81" t="s">
        <v>763</v>
      </c>
      <c r="T433" s="81" t="s">
        <v>764</v>
      </c>
      <c r="U433" s="81" t="s">
        <v>765</v>
      </c>
    </row>
    <row r="434" spans="1:21">
      <c r="A434" s="90" t="s">
        <v>1159</v>
      </c>
      <c r="B434" s="90"/>
      <c r="C434" s="90">
        <v>0.9074764885906289</v>
      </c>
      <c r="D434" s="90">
        <v>1.3101670205288119E-2</v>
      </c>
      <c r="E434" s="90">
        <v>0.10710168662473162</v>
      </c>
      <c r="F434" s="90">
        <v>8.4774342345446808E-4</v>
      </c>
      <c r="G434" s="90">
        <v>6.1452251186764902E-2</v>
      </c>
      <c r="H434" s="90">
        <v>7.4199243576227015E-4</v>
      </c>
      <c r="J434" s="110">
        <v>655.7</v>
      </c>
      <c r="K434" s="110">
        <v>14</v>
      </c>
      <c r="L434" s="110">
        <v>655.89368150897496</v>
      </c>
      <c r="M434" s="110">
        <v>10.383208192282122</v>
      </c>
      <c r="N434" s="110">
        <v>655.10136868653296</v>
      </c>
      <c r="O434" s="110">
        <v>51.80593485246068</v>
      </c>
      <c r="P434" s="110" t="s">
        <v>236</v>
      </c>
      <c r="Q434" s="90">
        <v>100.12094507206275</v>
      </c>
      <c r="S434" s="81" t="s">
        <v>763</v>
      </c>
      <c r="T434" s="81" t="s">
        <v>764</v>
      </c>
      <c r="U434" s="81" t="s">
        <v>765</v>
      </c>
    </row>
    <row r="435" spans="1:21">
      <c r="A435" s="90" t="s">
        <v>1160</v>
      </c>
      <c r="B435" s="90"/>
      <c r="C435" s="90">
        <v>0.94832203787239522</v>
      </c>
      <c r="D435" s="90">
        <v>2.3053319242771313E-2</v>
      </c>
      <c r="E435" s="90">
        <v>0.1071168762291672</v>
      </c>
      <c r="F435" s="90">
        <v>1.1519437849352376E-3</v>
      </c>
      <c r="G435" s="90">
        <v>6.4209112813452027E-2</v>
      </c>
      <c r="H435" s="90">
        <v>1.3998556002123652E-3</v>
      </c>
      <c r="J435" s="110">
        <v>677.2</v>
      </c>
      <c r="K435" s="110">
        <v>24</v>
      </c>
      <c r="L435" s="110">
        <v>655.98212669058296</v>
      </c>
      <c r="M435" s="110">
        <v>14.108972562888406</v>
      </c>
      <c r="N435" s="110">
        <v>748.52614368501008</v>
      </c>
      <c r="O435" s="110">
        <v>92.121205657495423</v>
      </c>
      <c r="P435" s="110" t="s">
        <v>236</v>
      </c>
      <c r="Q435" s="90">
        <v>87.636501707364417</v>
      </c>
      <c r="S435" s="81" t="s">
        <v>763</v>
      </c>
      <c r="T435" s="81" t="s">
        <v>764</v>
      </c>
      <c r="U435" s="81" t="s">
        <v>765</v>
      </c>
    </row>
    <row r="436" spans="1:21">
      <c r="A436" s="90" t="s">
        <v>1161</v>
      </c>
      <c r="B436" s="90"/>
      <c r="C436" s="90">
        <v>0.92509839358443546</v>
      </c>
      <c r="D436" s="90">
        <v>1.757658014677449E-2</v>
      </c>
      <c r="E436" s="90">
        <v>0.10712561414922209</v>
      </c>
      <c r="F436" s="90">
        <v>9.5781848905003618E-4</v>
      </c>
      <c r="G436" s="90">
        <v>6.2631574173335147E-2</v>
      </c>
      <c r="H436" s="90">
        <v>1.0499810035923761E-3</v>
      </c>
      <c r="J436" s="110">
        <v>665.1</v>
      </c>
      <c r="K436" s="110">
        <v>18.600000000000001</v>
      </c>
      <c r="L436" s="110">
        <v>656.03300481437373</v>
      </c>
      <c r="M436" s="110">
        <v>11.731284743216971</v>
      </c>
      <c r="N436" s="110">
        <v>695.74487493091306</v>
      </c>
      <c r="O436" s="110">
        <v>71.449214009903756</v>
      </c>
      <c r="P436" s="110" t="s">
        <v>236</v>
      </c>
      <c r="Q436" s="90">
        <v>94.292179281883648</v>
      </c>
      <c r="S436" s="81" t="s">
        <v>763</v>
      </c>
      <c r="T436" s="81" t="s">
        <v>764</v>
      </c>
      <c r="U436" s="81" t="s">
        <v>765</v>
      </c>
    </row>
    <row r="437" spans="1:21">
      <c r="A437" s="90" t="s">
        <v>1162</v>
      </c>
      <c r="B437" s="90"/>
      <c r="C437" s="90">
        <v>0.93082885365928691</v>
      </c>
      <c r="D437" s="90">
        <v>1.6456421591519291E-2</v>
      </c>
      <c r="E437" s="90">
        <v>0.10727888838103267</v>
      </c>
      <c r="F437" s="90">
        <v>9.7145300869986087E-4</v>
      </c>
      <c r="G437" s="90">
        <v>6.2929502379484414E-2</v>
      </c>
      <c r="H437" s="90">
        <v>9.5553044688048206E-4</v>
      </c>
      <c r="J437" s="110">
        <v>668.1</v>
      </c>
      <c r="K437" s="110">
        <v>17.399999999999999</v>
      </c>
      <c r="L437" s="110">
        <v>656.92540652521325</v>
      </c>
      <c r="M437" s="110">
        <v>11.897441748159071</v>
      </c>
      <c r="N437" s="110">
        <v>705.8491960326462</v>
      </c>
      <c r="O437" s="110">
        <v>64.607172959460897</v>
      </c>
      <c r="P437" s="110" t="s">
        <v>236</v>
      </c>
      <c r="Q437" s="90">
        <v>93.068804245663515</v>
      </c>
      <c r="S437" s="81" t="s">
        <v>763</v>
      </c>
      <c r="T437" s="81" t="s">
        <v>764</v>
      </c>
      <c r="U437" s="81" t="s">
        <v>765</v>
      </c>
    </row>
    <row r="438" spans="1:21">
      <c r="A438" s="90" t="s">
        <v>1163</v>
      </c>
      <c r="B438" s="90"/>
      <c r="C438" s="90">
        <v>0.94184482854468521</v>
      </c>
      <c r="D438" s="90">
        <v>2.1754801863349396E-2</v>
      </c>
      <c r="E438" s="90">
        <v>0.10746555612533572</v>
      </c>
      <c r="F438" s="90">
        <v>1.2076139433186595E-3</v>
      </c>
      <c r="G438" s="90">
        <v>6.3563644828537325E-2</v>
      </c>
      <c r="H438" s="90">
        <v>1.2827357032814356E-3</v>
      </c>
      <c r="J438" s="110">
        <v>673.8</v>
      </c>
      <c r="K438" s="110">
        <v>22</v>
      </c>
      <c r="L438" s="110">
        <v>658.01206697495638</v>
      </c>
      <c r="M438" s="110">
        <v>14.788450841386396</v>
      </c>
      <c r="N438" s="110">
        <v>727.14325480159891</v>
      </c>
      <c r="O438" s="110">
        <v>85.567636815013017</v>
      </c>
      <c r="P438" s="110" t="s">
        <v>236</v>
      </c>
      <c r="Q438" s="90">
        <v>90.492769152413445</v>
      </c>
      <c r="S438" s="81" t="s">
        <v>763</v>
      </c>
      <c r="T438" s="81" t="s">
        <v>764</v>
      </c>
      <c r="U438" s="81" t="s">
        <v>765</v>
      </c>
    </row>
    <row r="439" spans="1:21">
      <c r="A439" s="90" t="s">
        <v>1164</v>
      </c>
      <c r="B439" s="90"/>
      <c r="C439" s="90">
        <v>0.90578494725028069</v>
      </c>
      <c r="D439" s="90">
        <v>1.5337013286639238E-2</v>
      </c>
      <c r="E439" s="90">
        <v>0.10762441080003067</v>
      </c>
      <c r="F439" s="90">
        <v>1.0276131122261957E-3</v>
      </c>
      <c r="G439" s="90">
        <v>6.103979093775095E-2</v>
      </c>
      <c r="H439" s="90">
        <v>8.5354371867839491E-4</v>
      </c>
      <c r="J439" s="110">
        <v>654.79999999999995</v>
      </c>
      <c r="K439" s="110">
        <v>16.399999999999999</v>
      </c>
      <c r="L439" s="110">
        <v>658.936673239166</v>
      </c>
      <c r="M439" s="110">
        <v>12.583241302113258</v>
      </c>
      <c r="N439" s="110">
        <v>640.63651106982081</v>
      </c>
      <c r="O439" s="110">
        <v>60.141226075675675</v>
      </c>
      <c r="P439" s="110" t="s">
        <v>236</v>
      </c>
      <c r="Q439" s="90">
        <v>102.85655935200839</v>
      </c>
      <c r="S439" s="81" t="s">
        <v>763</v>
      </c>
      <c r="T439" s="81" t="s">
        <v>764</v>
      </c>
      <c r="U439" s="81" t="s">
        <v>765</v>
      </c>
    </row>
    <row r="440" spans="1:21">
      <c r="A440" s="90" t="s">
        <v>1165</v>
      </c>
      <c r="B440" s="90"/>
      <c r="C440" s="90">
        <v>0.99452229643593126</v>
      </c>
      <c r="D440" s="90">
        <v>2.2130464492119785E-2</v>
      </c>
      <c r="E440" s="90">
        <v>0.10769632007306164</v>
      </c>
      <c r="F440" s="90">
        <v>1.2092620139094355E-3</v>
      </c>
      <c r="G440" s="90">
        <v>6.6974948055615935E-2</v>
      </c>
      <c r="H440" s="90">
        <v>1.2867026221818421E-3</v>
      </c>
      <c r="J440" s="110">
        <v>701</v>
      </c>
      <c r="K440" s="110">
        <v>22</v>
      </c>
      <c r="L440" s="110">
        <v>659.35517422748342</v>
      </c>
      <c r="M440" s="110">
        <v>14.807064258593403</v>
      </c>
      <c r="N440" s="110">
        <v>836.99463993210634</v>
      </c>
      <c r="O440" s="110">
        <v>80.034958107229556</v>
      </c>
      <c r="P440" s="110" t="s">
        <v>236</v>
      </c>
      <c r="Q440" s="90">
        <v>78.776510956028062</v>
      </c>
      <c r="S440" s="81" t="s">
        <v>763</v>
      </c>
      <c r="T440" s="81" t="s">
        <v>764</v>
      </c>
      <c r="U440" s="81" t="s">
        <v>765</v>
      </c>
    </row>
    <row r="441" spans="1:21">
      <c r="A441" s="90" t="s">
        <v>1166</v>
      </c>
      <c r="B441" s="90"/>
      <c r="C441" s="90">
        <v>0.95346548324462743</v>
      </c>
      <c r="D441" s="90">
        <v>2.3796273012304175E-2</v>
      </c>
      <c r="E441" s="90">
        <v>0.10785804917364145</v>
      </c>
      <c r="F441" s="90">
        <v>1.2332465667666927E-3</v>
      </c>
      <c r="G441" s="90">
        <v>6.4113744169785172E-2</v>
      </c>
      <c r="H441" s="90">
        <v>1.4223273037987409E-3</v>
      </c>
      <c r="J441" s="110">
        <v>679.9</v>
      </c>
      <c r="K441" s="110">
        <v>24</v>
      </c>
      <c r="L441" s="110">
        <v>660.29631364068041</v>
      </c>
      <c r="M441" s="110">
        <v>15.099627113320246</v>
      </c>
      <c r="N441" s="110">
        <v>745.38501865532771</v>
      </c>
      <c r="O441" s="110">
        <v>93.786972193156615</v>
      </c>
      <c r="P441" s="110" t="s">
        <v>236</v>
      </c>
      <c r="Q441" s="90">
        <v>88.584596834512837</v>
      </c>
      <c r="S441" s="81" t="s">
        <v>763</v>
      </c>
      <c r="T441" s="81" t="s">
        <v>764</v>
      </c>
      <c r="U441" s="81" t="s">
        <v>765</v>
      </c>
    </row>
    <row r="442" spans="1:21">
      <c r="A442" s="90" t="s">
        <v>1167</v>
      </c>
      <c r="B442" s="90"/>
      <c r="C442" s="90">
        <v>0.96021993595427324</v>
      </c>
      <c r="D442" s="90">
        <v>1.3677535468336001E-2</v>
      </c>
      <c r="E442" s="90">
        <v>0.10788243045168766</v>
      </c>
      <c r="F442" s="90">
        <v>8.2765437299851547E-4</v>
      </c>
      <c r="G442" s="90">
        <v>6.4553340612403518E-2</v>
      </c>
      <c r="H442" s="90">
        <v>7.7474651631435074E-4</v>
      </c>
      <c r="J442" s="110">
        <v>683.4</v>
      </c>
      <c r="K442" s="110">
        <v>14.2</v>
      </c>
      <c r="L442" s="110">
        <v>660.43818207520781</v>
      </c>
      <c r="M442" s="110">
        <v>10.133523080656264</v>
      </c>
      <c r="N442" s="110">
        <v>759.8119885816958</v>
      </c>
      <c r="O442" s="110">
        <v>50.619870620083759</v>
      </c>
      <c r="P442" s="110" t="s">
        <v>236</v>
      </c>
      <c r="Q442" s="90">
        <v>86.921263681034532</v>
      </c>
      <c r="S442" s="81" t="s">
        <v>763</v>
      </c>
      <c r="T442" s="81" t="s">
        <v>764</v>
      </c>
      <c r="U442" s="81" t="s">
        <v>765</v>
      </c>
    </row>
    <row r="443" spans="1:21">
      <c r="A443" s="90" t="s">
        <v>1168</v>
      </c>
      <c r="B443" s="90"/>
      <c r="C443" s="90">
        <v>0.97951442791996357</v>
      </c>
      <c r="D443" s="90">
        <v>1.9528693263232661E-2</v>
      </c>
      <c r="E443" s="90">
        <v>0.1079639606799019</v>
      </c>
      <c r="F443" s="90">
        <v>1.0183362756220349E-3</v>
      </c>
      <c r="G443" s="90">
        <v>6.5800736446560384E-2</v>
      </c>
      <c r="H443" s="90">
        <v>1.15577726646053E-3</v>
      </c>
      <c r="J443" s="110">
        <v>693.4</v>
      </c>
      <c r="K443" s="110">
        <v>20</v>
      </c>
      <c r="L443" s="110">
        <v>660.9125629905742</v>
      </c>
      <c r="M443" s="110">
        <v>12.467701882539835</v>
      </c>
      <c r="N443" s="110">
        <v>800.04340670954412</v>
      </c>
      <c r="O443" s="110">
        <v>73.606146487160601</v>
      </c>
      <c r="P443" s="110" t="s">
        <v>236</v>
      </c>
      <c r="Q443" s="90">
        <v>82.609588110825911</v>
      </c>
      <c r="S443" s="81" t="s">
        <v>763</v>
      </c>
      <c r="T443" s="81" t="s">
        <v>764</v>
      </c>
      <c r="U443" s="81" t="s">
        <v>765</v>
      </c>
    </row>
    <row r="444" spans="1:21">
      <c r="A444" s="90" t="s">
        <v>1169</v>
      </c>
      <c r="B444" s="90"/>
      <c r="C444" s="90">
        <v>0.99049034583100515</v>
      </c>
      <c r="D444" s="90">
        <v>2.472343521537981E-2</v>
      </c>
      <c r="E444" s="90">
        <v>0.10811347752719701</v>
      </c>
      <c r="F444" s="90">
        <v>1.2471145137484298E-3</v>
      </c>
      <c r="G444" s="90">
        <v>6.6446044890847697E-2</v>
      </c>
      <c r="H444" s="90">
        <v>1.4708159618185982E-3</v>
      </c>
      <c r="J444" s="110">
        <v>699</v>
      </c>
      <c r="K444" s="110">
        <v>26</v>
      </c>
      <c r="L444" s="110">
        <v>661.78243108246738</v>
      </c>
      <c r="M444" s="110">
        <v>15.267633483328627</v>
      </c>
      <c r="N444" s="110">
        <v>820.45833802643779</v>
      </c>
      <c r="O444" s="110">
        <v>92.458005991420677</v>
      </c>
      <c r="P444" s="110" t="s">
        <v>236</v>
      </c>
      <c r="Q444" s="90">
        <v>80.660089660901548</v>
      </c>
      <c r="S444" s="81" t="s">
        <v>763</v>
      </c>
      <c r="T444" s="81" t="s">
        <v>764</v>
      </c>
      <c r="U444" s="81" t="s">
        <v>765</v>
      </c>
    </row>
    <row r="445" spans="1:21">
      <c r="A445" s="90" t="s">
        <v>1170</v>
      </c>
      <c r="B445" s="90"/>
      <c r="C445" s="90">
        <v>0.92814549559225035</v>
      </c>
      <c r="D445" s="90">
        <v>1.3687115997828589E-2</v>
      </c>
      <c r="E445" s="90">
        <v>0.10818925774133123</v>
      </c>
      <c r="F445" s="90">
        <v>9.002806462279938E-4</v>
      </c>
      <c r="G445" s="90">
        <v>6.2220091489847515E-2</v>
      </c>
      <c r="H445" s="90">
        <v>7.5750589602723137E-4</v>
      </c>
      <c r="J445" s="110">
        <v>666.7</v>
      </c>
      <c r="K445" s="110">
        <v>14.4</v>
      </c>
      <c r="L445" s="110">
        <v>662.22326494467848</v>
      </c>
      <c r="M445" s="110">
        <v>11.021182719212751</v>
      </c>
      <c r="N445" s="110">
        <v>681.68215286364421</v>
      </c>
      <c r="O445" s="110">
        <v>52.007738101926158</v>
      </c>
      <c r="P445" s="110" t="s">
        <v>236</v>
      </c>
      <c r="Q445" s="90">
        <v>97.145460265136492</v>
      </c>
      <c r="S445" s="81" t="s">
        <v>763</v>
      </c>
      <c r="T445" s="81" t="s">
        <v>764</v>
      </c>
      <c r="U445" s="81" t="s">
        <v>765</v>
      </c>
    </row>
    <row r="446" spans="1:21">
      <c r="A446" s="90" t="s">
        <v>1171</v>
      </c>
      <c r="B446" s="90"/>
      <c r="C446" s="90">
        <v>0.95269741284031129</v>
      </c>
      <c r="D446" s="90">
        <v>1.6541644215384611E-2</v>
      </c>
      <c r="E446" s="90">
        <v>0.10819078438407928</v>
      </c>
      <c r="F446" s="90">
        <v>1.0531643037402047E-3</v>
      </c>
      <c r="G446" s="90">
        <v>6.386507722597648E-2</v>
      </c>
      <c r="H446" s="90">
        <v>9.1822609573260106E-4</v>
      </c>
      <c r="J446" s="110">
        <v>679.5</v>
      </c>
      <c r="K446" s="110">
        <v>17.2</v>
      </c>
      <c r="L446" s="110">
        <v>662.23214552587365</v>
      </c>
      <c r="M446" s="110">
        <v>12.892766429739828</v>
      </c>
      <c r="N446" s="110">
        <v>737.16516447940501</v>
      </c>
      <c r="O446" s="110">
        <v>60.863870090839839</v>
      </c>
      <c r="P446" s="110" t="s">
        <v>236</v>
      </c>
      <c r="Q446" s="90">
        <v>89.834975584277643</v>
      </c>
      <c r="S446" s="81" t="s">
        <v>763</v>
      </c>
      <c r="T446" s="81" t="s">
        <v>764</v>
      </c>
      <c r="U446" s="81" t="s">
        <v>765</v>
      </c>
    </row>
    <row r="447" spans="1:21">
      <c r="A447" s="90" t="s">
        <v>1172</v>
      </c>
      <c r="B447" s="90"/>
      <c r="C447" s="90">
        <v>0.90581196946028586</v>
      </c>
      <c r="D447" s="90">
        <v>1.4113306834086386E-2</v>
      </c>
      <c r="E447" s="90">
        <v>0.10827553226858587</v>
      </c>
      <c r="F447" s="90">
        <v>9.4084510718675334E-4</v>
      </c>
      <c r="G447" s="90">
        <v>6.0674534503996902E-2</v>
      </c>
      <c r="H447" s="90">
        <v>7.8469190514512282E-4</v>
      </c>
      <c r="J447" s="110">
        <v>654.79999999999995</v>
      </c>
      <c r="K447" s="110">
        <v>15</v>
      </c>
      <c r="L447" s="110">
        <v>662.72511035078287</v>
      </c>
      <c r="M447" s="110">
        <v>11.517314473904246</v>
      </c>
      <c r="N447" s="110">
        <v>627.71588897772699</v>
      </c>
      <c r="O447" s="110">
        <v>55.742403013287678</v>
      </c>
      <c r="P447" s="110" t="s">
        <v>236</v>
      </c>
      <c r="Q447" s="90">
        <v>105.57723995645077</v>
      </c>
      <c r="S447" s="81" t="s">
        <v>763</v>
      </c>
      <c r="T447" s="81" t="s">
        <v>764</v>
      </c>
      <c r="U447" s="81" t="s">
        <v>765</v>
      </c>
    </row>
    <row r="448" spans="1:21">
      <c r="A448" s="90" t="s">
        <v>1173</v>
      </c>
      <c r="B448" s="90"/>
      <c r="C448" s="90">
        <v>0.92172642284192341</v>
      </c>
      <c r="D448" s="90">
        <v>1.2004204790557705E-2</v>
      </c>
      <c r="E448" s="90">
        <v>0.10827849520257246</v>
      </c>
      <c r="F448" s="90">
        <v>8.8467568806448855E-4</v>
      </c>
      <c r="G448" s="90">
        <v>6.1738852201462163E-2</v>
      </c>
      <c r="H448" s="90">
        <v>6.2615312721162086E-4</v>
      </c>
      <c r="J448" s="110">
        <v>663.3</v>
      </c>
      <c r="K448" s="110">
        <v>12.8</v>
      </c>
      <c r="L448" s="110">
        <v>662.74234457962211</v>
      </c>
      <c r="M448" s="110">
        <v>10.829704247432506</v>
      </c>
      <c r="N448" s="110">
        <v>665.07512330681288</v>
      </c>
      <c r="O448" s="110">
        <v>43.443376827627709</v>
      </c>
      <c r="P448" s="110" t="s">
        <v>236</v>
      </c>
      <c r="Q448" s="90">
        <v>99.649245830216586</v>
      </c>
      <c r="S448" s="81" t="s">
        <v>763</v>
      </c>
      <c r="T448" s="81" t="s">
        <v>764</v>
      </c>
      <c r="U448" s="81" t="s">
        <v>765</v>
      </c>
    </row>
    <row r="449" spans="1:21">
      <c r="A449" s="90" t="s">
        <v>1174</v>
      </c>
      <c r="B449" s="90"/>
      <c r="C449" s="90">
        <v>0.90787195497966788</v>
      </c>
      <c r="D449" s="90">
        <v>1.1469684903870904E-2</v>
      </c>
      <c r="E449" s="90">
        <v>0.10839714852401017</v>
      </c>
      <c r="F449" s="90">
        <v>8.3750430151917897E-4</v>
      </c>
      <c r="G449" s="90">
        <v>6.0744291074063463E-2</v>
      </c>
      <c r="H449" s="90">
        <v>6.0717745453486122E-4</v>
      </c>
      <c r="J449" s="110">
        <v>655.9</v>
      </c>
      <c r="K449" s="110">
        <v>12.2</v>
      </c>
      <c r="L449" s="110">
        <v>663.4324667063895</v>
      </c>
      <c r="M449" s="110">
        <v>10.251700385107606</v>
      </c>
      <c r="N449" s="110">
        <v>630.19161488014129</v>
      </c>
      <c r="O449" s="110">
        <v>43.064962120099864</v>
      </c>
      <c r="P449" s="110" t="s">
        <v>236</v>
      </c>
      <c r="Q449" s="90">
        <v>105.27472137701648</v>
      </c>
      <c r="S449" s="81" t="s">
        <v>763</v>
      </c>
      <c r="T449" s="81" t="s">
        <v>764</v>
      </c>
      <c r="U449" s="81" t="s">
        <v>765</v>
      </c>
    </row>
    <row r="450" spans="1:21">
      <c r="A450" s="90" t="s">
        <v>1175</v>
      </c>
      <c r="B450" s="90"/>
      <c r="C450" s="90">
        <v>0.93753697546976633</v>
      </c>
      <c r="D450" s="90">
        <v>1.3323202715512898E-2</v>
      </c>
      <c r="E450" s="90">
        <v>0.10846563569644942</v>
      </c>
      <c r="F450" s="90">
        <v>8.8796231378140934E-4</v>
      </c>
      <c r="G450" s="90">
        <v>6.2689522836479328E-2</v>
      </c>
      <c r="H450" s="90">
        <v>7.2819317732833889E-4</v>
      </c>
      <c r="J450" s="110">
        <v>671.6</v>
      </c>
      <c r="K450" s="110">
        <v>14</v>
      </c>
      <c r="L450" s="110">
        <v>663.83077433552137</v>
      </c>
      <c r="M450" s="110">
        <v>10.869003930201826</v>
      </c>
      <c r="N450" s="110">
        <v>697.71529327907069</v>
      </c>
      <c r="O450" s="110">
        <v>49.490366683790256</v>
      </c>
      <c r="P450" s="110" t="s">
        <v>236</v>
      </c>
      <c r="Q450" s="90">
        <v>95.143503479148151</v>
      </c>
      <c r="S450" s="81" t="s">
        <v>763</v>
      </c>
      <c r="T450" s="81" t="s">
        <v>764</v>
      </c>
      <c r="U450" s="81" t="s">
        <v>765</v>
      </c>
    </row>
    <row r="451" spans="1:21">
      <c r="A451" s="90" t="s">
        <v>1176</v>
      </c>
      <c r="B451" s="90"/>
      <c r="C451" s="90">
        <v>0.91654008908686524</v>
      </c>
      <c r="D451" s="90">
        <v>1.3579505633168716E-2</v>
      </c>
      <c r="E451" s="90">
        <v>0.10852328267257678</v>
      </c>
      <c r="F451" s="90">
        <v>9.6994029230965551E-4</v>
      </c>
      <c r="G451" s="90">
        <v>6.1252986557272328E-2</v>
      </c>
      <c r="H451" s="90">
        <v>7.2380784540671049E-4</v>
      </c>
      <c r="J451" s="110">
        <v>660.5</v>
      </c>
      <c r="K451" s="110">
        <v>14.4</v>
      </c>
      <c r="L451" s="110">
        <v>664.16601848714311</v>
      </c>
      <c r="M451" s="110">
        <v>11.872132251236179</v>
      </c>
      <c r="N451" s="110">
        <v>648.12971089232008</v>
      </c>
      <c r="O451" s="110">
        <v>50.759284911512388</v>
      </c>
      <c r="P451" s="110" t="s">
        <v>236</v>
      </c>
      <c r="Q451" s="90">
        <v>102.47424355423314</v>
      </c>
      <c r="S451" s="81" t="s">
        <v>763</v>
      </c>
      <c r="T451" s="81" t="s">
        <v>764</v>
      </c>
      <c r="U451" s="81" t="s">
        <v>765</v>
      </c>
    </row>
    <row r="452" spans="1:21">
      <c r="A452" s="90" t="s">
        <v>1177</v>
      </c>
      <c r="B452" s="90"/>
      <c r="C452" s="90">
        <v>0.92546280607307074</v>
      </c>
      <c r="D452" s="90">
        <v>1.9535080795747686E-2</v>
      </c>
      <c r="E452" s="90">
        <v>0.10857249649306724</v>
      </c>
      <c r="F452" s="90">
        <v>1.042265789724517E-3</v>
      </c>
      <c r="G452" s="90">
        <v>6.1821262600520614E-2</v>
      </c>
      <c r="H452" s="90">
        <v>1.1621933521880077E-3</v>
      </c>
      <c r="J452" s="110">
        <v>665.2</v>
      </c>
      <c r="K452" s="110">
        <v>20</v>
      </c>
      <c r="L452" s="110">
        <v>664.45220609653597</v>
      </c>
      <c r="M452" s="110">
        <v>12.757113001737498</v>
      </c>
      <c r="N452" s="110">
        <v>667.93141742333273</v>
      </c>
      <c r="O452" s="110">
        <v>80.489136472437679</v>
      </c>
      <c r="P452" s="110" t="s">
        <v>236</v>
      </c>
      <c r="Q452" s="90">
        <v>99.479106501649767</v>
      </c>
      <c r="S452" s="81" t="s">
        <v>763</v>
      </c>
      <c r="T452" s="81" t="s">
        <v>764</v>
      </c>
      <c r="U452" s="81" t="s">
        <v>765</v>
      </c>
    </row>
    <row r="453" spans="1:21">
      <c r="A453" s="90" t="s">
        <v>1178</v>
      </c>
      <c r="B453" s="90"/>
      <c r="C453" s="90">
        <v>0.92503791966590554</v>
      </c>
      <c r="D453" s="90">
        <v>1.5735727855231731E-2</v>
      </c>
      <c r="E453" s="90">
        <v>0.10866086139886207</v>
      </c>
      <c r="F453" s="90">
        <v>9.8292196253379495E-4</v>
      </c>
      <c r="G453" s="90">
        <v>6.1742628982422831E-2</v>
      </c>
      <c r="H453" s="90">
        <v>8.8948961165420909E-4</v>
      </c>
      <c r="J453" s="110">
        <v>665</v>
      </c>
      <c r="K453" s="110">
        <v>16.600000000000001</v>
      </c>
      <c r="L453" s="110">
        <v>664.96603273565847</v>
      </c>
      <c r="M453" s="110">
        <v>12.030269399680831</v>
      </c>
      <c r="N453" s="110">
        <v>665.20613704595155</v>
      </c>
      <c r="O453" s="110">
        <v>61.708918836736245</v>
      </c>
      <c r="P453" s="110" t="s">
        <v>236</v>
      </c>
      <c r="Q453" s="90">
        <v>99.96390527733864</v>
      </c>
      <c r="S453" s="81" t="s">
        <v>763</v>
      </c>
      <c r="T453" s="81" t="s">
        <v>764</v>
      </c>
      <c r="U453" s="81" t="s">
        <v>765</v>
      </c>
    </row>
    <row r="454" spans="1:21">
      <c r="A454" s="90" t="s">
        <v>1179</v>
      </c>
      <c r="B454" s="90"/>
      <c r="C454" s="90">
        <v>0.93706588102527366</v>
      </c>
      <c r="D454" s="90">
        <v>2.1205547808825248E-2</v>
      </c>
      <c r="E454" s="90">
        <v>0.10868457727497934</v>
      </c>
      <c r="F454" s="90">
        <v>1.1634387602889327E-3</v>
      </c>
      <c r="G454" s="90">
        <v>6.2531799979952035E-2</v>
      </c>
      <c r="H454" s="90">
        <v>1.2467427913681961E-3</v>
      </c>
      <c r="J454" s="110">
        <v>671.3</v>
      </c>
      <c r="K454" s="110">
        <v>22</v>
      </c>
      <c r="L454" s="110">
        <v>665.10392948145522</v>
      </c>
      <c r="M454" s="110">
        <v>14.239512368372489</v>
      </c>
      <c r="N454" s="110">
        <v>692.34649878151936</v>
      </c>
      <c r="O454" s="110">
        <v>85.021237462859858</v>
      </c>
      <c r="P454" s="110" t="s">
        <v>236</v>
      </c>
      <c r="Q454" s="90">
        <v>96.065182773653206</v>
      </c>
      <c r="S454" s="81" t="s">
        <v>763</v>
      </c>
      <c r="T454" s="81" t="s">
        <v>764</v>
      </c>
      <c r="U454" s="81" t="s">
        <v>765</v>
      </c>
    </row>
    <row r="455" spans="1:21">
      <c r="A455" s="90" t="s">
        <v>1180</v>
      </c>
      <c r="B455" s="90"/>
      <c r="C455" s="90">
        <v>0.94637400987355969</v>
      </c>
      <c r="D455" s="90">
        <v>1.4365145478034056E-2</v>
      </c>
      <c r="E455" s="90">
        <v>0.10875368610657314</v>
      </c>
      <c r="F455" s="90">
        <v>9.0149762411813566E-4</v>
      </c>
      <c r="G455" s="90">
        <v>6.3112813967392309E-2</v>
      </c>
      <c r="H455" s="90">
        <v>8.0253344292730033E-4</v>
      </c>
      <c r="J455" s="110">
        <v>676.2</v>
      </c>
      <c r="K455" s="110">
        <v>15</v>
      </c>
      <c r="L455" s="110">
        <v>665.50574824646606</v>
      </c>
      <c r="M455" s="110">
        <v>11.033223283912026</v>
      </c>
      <c r="N455" s="110">
        <v>712.03426709058863</v>
      </c>
      <c r="O455" s="110">
        <v>54.050151962446257</v>
      </c>
      <c r="P455" s="110" t="s">
        <v>236</v>
      </c>
      <c r="Q455" s="90">
        <v>93.465410164283142</v>
      </c>
      <c r="S455" s="81" t="s">
        <v>763</v>
      </c>
      <c r="T455" s="81" t="s">
        <v>764</v>
      </c>
      <c r="U455" s="81" t="s">
        <v>765</v>
      </c>
    </row>
    <row r="456" spans="1:21">
      <c r="A456" s="90" t="s">
        <v>1181</v>
      </c>
      <c r="B456" s="90"/>
      <c r="C456" s="90">
        <v>0.9394469173154032</v>
      </c>
      <c r="D456" s="90">
        <v>1.7018341982328402E-2</v>
      </c>
      <c r="E456" s="90">
        <v>0.1087568046667287</v>
      </c>
      <c r="F456" s="90">
        <v>1.0180707763053358E-3</v>
      </c>
      <c r="G456" s="90">
        <v>6.2649056034159711E-2</v>
      </c>
      <c r="H456" s="90">
        <v>9.7163669081115395E-4</v>
      </c>
      <c r="J456" s="110">
        <v>672.6</v>
      </c>
      <c r="K456" s="110">
        <v>17.8</v>
      </c>
      <c r="L456" s="110">
        <v>665.52387986793747</v>
      </c>
      <c r="M456" s="110">
        <v>12.459917613489226</v>
      </c>
      <c r="N456" s="110">
        <v>696.33956665580786</v>
      </c>
      <c r="O456" s="110">
        <v>66.093136436742384</v>
      </c>
      <c r="P456" s="110" t="s">
        <v>236</v>
      </c>
      <c r="Q456" s="90">
        <v>95.574617864117116</v>
      </c>
      <c r="S456" s="81" t="s">
        <v>763</v>
      </c>
      <c r="T456" s="81" t="s">
        <v>764</v>
      </c>
      <c r="U456" s="81" t="s">
        <v>765</v>
      </c>
    </row>
    <row r="457" spans="1:21">
      <c r="A457" s="90" t="s">
        <v>1182</v>
      </c>
      <c r="B457" s="90"/>
      <c r="C457" s="90">
        <v>0.94465770161703677</v>
      </c>
      <c r="D457" s="90">
        <v>1.6873398046009687E-2</v>
      </c>
      <c r="E457" s="90">
        <v>0.10883307326595643</v>
      </c>
      <c r="F457" s="90">
        <v>9.7655174466197649E-4</v>
      </c>
      <c r="G457" s="90">
        <v>6.2952401447020911E-2</v>
      </c>
      <c r="H457" s="90">
        <v>9.7227247205614042E-4</v>
      </c>
      <c r="J457" s="110">
        <v>675.3</v>
      </c>
      <c r="K457" s="110">
        <v>17.600000000000001</v>
      </c>
      <c r="L457" s="110">
        <v>665.96729727779996</v>
      </c>
      <c r="M457" s="110">
        <v>11.951358287111612</v>
      </c>
      <c r="N457" s="110">
        <v>706.62315423854216</v>
      </c>
      <c r="O457" s="110">
        <v>65.706933983099702</v>
      </c>
      <c r="P457" s="110" t="s">
        <v>236</v>
      </c>
      <c r="Q457" s="90">
        <v>94.246458424568175</v>
      </c>
      <c r="S457" s="81" t="s">
        <v>763</v>
      </c>
      <c r="T457" s="81" t="s">
        <v>764</v>
      </c>
      <c r="U457" s="81" t="s">
        <v>765</v>
      </c>
    </row>
    <row r="458" spans="1:21">
      <c r="A458" s="90" t="s">
        <v>1183</v>
      </c>
      <c r="B458" s="90"/>
      <c r="C458" s="90">
        <v>0.92944541254387225</v>
      </c>
      <c r="D458" s="90">
        <v>1.4624043974698244E-2</v>
      </c>
      <c r="E458" s="90">
        <v>0.10884187301046093</v>
      </c>
      <c r="F458" s="90">
        <v>8.787947751302135E-4</v>
      </c>
      <c r="G458" s="90">
        <v>6.1933640194280729E-2</v>
      </c>
      <c r="H458" s="90">
        <v>8.3638747247764833E-4</v>
      </c>
      <c r="J458" s="110">
        <v>667.3</v>
      </c>
      <c r="K458" s="110">
        <v>15.4</v>
      </c>
      <c r="L458" s="110">
        <v>666.01845608073381</v>
      </c>
      <c r="M458" s="110">
        <v>10.754933246835749</v>
      </c>
      <c r="N458" s="110">
        <v>671.81806277166777</v>
      </c>
      <c r="O458" s="110">
        <v>57.782878809924917</v>
      </c>
      <c r="P458" s="110" t="s">
        <v>236</v>
      </c>
      <c r="Q458" s="90">
        <v>99.136729568269274</v>
      </c>
      <c r="S458" s="81" t="s">
        <v>763</v>
      </c>
      <c r="T458" s="81" t="s">
        <v>764</v>
      </c>
      <c r="U458" s="81" t="s">
        <v>765</v>
      </c>
    </row>
    <row r="459" spans="1:21">
      <c r="A459" s="90" t="s">
        <v>1184</v>
      </c>
      <c r="B459" s="90"/>
      <c r="C459" s="90">
        <v>0.92087861538457116</v>
      </c>
      <c r="D459" s="90">
        <v>1.3566534478836215E-2</v>
      </c>
      <c r="E459" s="90">
        <v>0.1088967038849077</v>
      </c>
      <c r="F459" s="90">
        <v>9.7182099354318813E-4</v>
      </c>
      <c r="G459" s="90">
        <v>6.1331894304313295E-2</v>
      </c>
      <c r="H459" s="90">
        <v>7.1890419078644234E-4</v>
      </c>
      <c r="J459" s="110">
        <v>662.8</v>
      </c>
      <c r="K459" s="110">
        <v>14.4</v>
      </c>
      <c r="L459" s="110">
        <v>666.33721549665938</v>
      </c>
      <c r="M459" s="110">
        <v>11.893114698552639</v>
      </c>
      <c r="N459" s="110">
        <v>650.89412279069199</v>
      </c>
      <c r="O459" s="110">
        <v>50.327470853327213</v>
      </c>
      <c r="P459" s="110" t="s">
        <v>236</v>
      </c>
      <c r="Q459" s="90">
        <v>102.37259673505048</v>
      </c>
      <c r="S459" s="81" t="s">
        <v>763</v>
      </c>
      <c r="T459" s="81" t="s">
        <v>764</v>
      </c>
      <c r="U459" s="81" t="s">
        <v>765</v>
      </c>
    </row>
    <row r="460" spans="1:21">
      <c r="A460" s="90" t="s">
        <v>1185</v>
      </c>
      <c r="B460" s="90"/>
      <c r="C460" s="90">
        <v>0.93625760075772801</v>
      </c>
      <c r="D460" s="90">
        <v>2.107566205893658E-2</v>
      </c>
      <c r="E460" s="90">
        <v>0.10895527004907109</v>
      </c>
      <c r="F460" s="90">
        <v>1.3590005552925027E-3</v>
      </c>
      <c r="G460" s="90">
        <v>6.2322639768157606E-2</v>
      </c>
      <c r="H460" s="90">
        <v>1.1678608244221986E-3</v>
      </c>
      <c r="J460" s="110">
        <v>670.9</v>
      </c>
      <c r="K460" s="110">
        <v>22</v>
      </c>
      <c r="L460" s="110">
        <v>666.67767261983863</v>
      </c>
      <c r="M460" s="110">
        <v>16.630959234618473</v>
      </c>
      <c r="N460" s="110">
        <v>685.19854314735051</v>
      </c>
      <c r="O460" s="110">
        <v>80.003073831822292</v>
      </c>
      <c r="P460" s="110" t="s">
        <v>236</v>
      </c>
      <c r="Q460" s="90">
        <v>97.297006727066403</v>
      </c>
      <c r="S460" s="81" t="s">
        <v>763</v>
      </c>
      <c r="T460" s="81" t="s">
        <v>764</v>
      </c>
      <c r="U460" s="81" t="s">
        <v>765</v>
      </c>
    </row>
    <row r="461" spans="1:21">
      <c r="A461" s="90" t="s">
        <v>1186</v>
      </c>
      <c r="B461" s="90"/>
      <c r="C461" s="90">
        <v>0.93614275102610733</v>
      </c>
      <c r="D461" s="90">
        <v>2.4646974603548474E-2</v>
      </c>
      <c r="E461" s="90">
        <v>0.10898238775690856</v>
      </c>
      <c r="F461" s="90">
        <v>1.2960030819184002E-3</v>
      </c>
      <c r="G461" s="90">
        <v>6.2299489092699757E-2</v>
      </c>
      <c r="H461" s="90">
        <v>1.4633870323624845E-3</v>
      </c>
      <c r="J461" s="110">
        <v>670.9</v>
      </c>
      <c r="K461" s="110">
        <v>26</v>
      </c>
      <c r="L461" s="110">
        <v>666.83530732682266</v>
      </c>
      <c r="M461" s="110">
        <v>15.859821595306926</v>
      </c>
      <c r="N461" s="110">
        <v>684.40538781894475</v>
      </c>
      <c r="O461" s="110">
        <v>100.29811629420024</v>
      </c>
      <c r="P461" s="110" t="s">
        <v>236</v>
      </c>
      <c r="Q461" s="90">
        <v>97.43279629225097</v>
      </c>
      <c r="S461" s="81" t="s">
        <v>763</v>
      </c>
      <c r="T461" s="81" t="s">
        <v>764</v>
      </c>
      <c r="U461" s="81" t="s">
        <v>765</v>
      </c>
    </row>
    <row r="462" spans="1:21">
      <c r="A462" s="90" t="s">
        <v>1187</v>
      </c>
      <c r="B462" s="90"/>
      <c r="C462" s="90">
        <v>1.005502095956279</v>
      </c>
      <c r="D462" s="90">
        <v>1.6718331077727057E-2</v>
      </c>
      <c r="E462" s="90">
        <v>0.10903708072312951</v>
      </c>
      <c r="F462" s="90">
        <v>9.4867985703364307E-4</v>
      </c>
      <c r="G462" s="90">
        <v>6.688172872060251E-2</v>
      </c>
      <c r="H462" s="90">
        <v>9.4762926559013231E-4</v>
      </c>
      <c r="J462" s="110">
        <v>706.6</v>
      </c>
      <c r="K462" s="110">
        <v>17</v>
      </c>
      <c r="L462" s="110">
        <v>667.15322474656671</v>
      </c>
      <c r="M462" s="110">
        <v>11.609166747213726</v>
      </c>
      <c r="N462" s="110">
        <v>834.09275675931485</v>
      </c>
      <c r="O462" s="110">
        <v>59.053394709648707</v>
      </c>
      <c r="P462" s="110" t="s">
        <v>236</v>
      </c>
      <c r="Q462" s="90">
        <v>79.98549553872698</v>
      </c>
      <c r="S462" s="81" t="s">
        <v>763</v>
      </c>
      <c r="T462" s="81" t="s">
        <v>764</v>
      </c>
      <c r="U462" s="81" t="s">
        <v>765</v>
      </c>
    </row>
    <row r="463" spans="1:21">
      <c r="A463" s="90" t="s">
        <v>1188</v>
      </c>
      <c r="B463" s="90"/>
      <c r="C463" s="90">
        <v>0.93893887908670326</v>
      </c>
      <c r="D463" s="90">
        <v>1.7548418358634771E-2</v>
      </c>
      <c r="E463" s="90">
        <v>0.10909732839438523</v>
      </c>
      <c r="F463" s="90">
        <v>1.0923191992247808E-3</v>
      </c>
      <c r="G463" s="90">
        <v>6.2419736664582434E-2</v>
      </c>
      <c r="H463" s="90">
        <v>9.8507621087353422E-4</v>
      </c>
      <c r="J463" s="110">
        <v>672.3</v>
      </c>
      <c r="K463" s="110">
        <v>18.399999999999999</v>
      </c>
      <c r="L463" s="110">
        <v>667.50341222025702</v>
      </c>
      <c r="M463" s="110">
        <v>13.366537997712596</v>
      </c>
      <c r="N463" s="110">
        <v>688.52080811921701</v>
      </c>
      <c r="O463" s="110">
        <v>67.339859491637029</v>
      </c>
      <c r="P463" s="110" t="s">
        <v>236</v>
      </c>
      <c r="Q463" s="90">
        <v>96.947456685242145</v>
      </c>
      <c r="S463" s="81" t="s">
        <v>763</v>
      </c>
      <c r="T463" s="81" t="s">
        <v>764</v>
      </c>
      <c r="U463" s="81" t="s">
        <v>765</v>
      </c>
    </row>
    <row r="464" spans="1:21">
      <c r="A464" s="90" t="s">
        <v>1189</v>
      </c>
      <c r="B464" s="90"/>
      <c r="C464" s="90">
        <v>0.9596130857123466</v>
      </c>
      <c r="D464" s="90">
        <v>1.7250856558993114E-2</v>
      </c>
      <c r="E464" s="90">
        <v>0.10912655643381108</v>
      </c>
      <c r="F464" s="90">
        <v>1.0227386173893031E-3</v>
      </c>
      <c r="G464" s="90">
        <v>6.3777051285685726E-2</v>
      </c>
      <c r="H464" s="90">
        <v>9.7837681197115805E-4</v>
      </c>
      <c r="J464" s="110">
        <v>683.1</v>
      </c>
      <c r="K464" s="110">
        <v>18</v>
      </c>
      <c r="L464" s="110">
        <v>667.67329232043062</v>
      </c>
      <c r="M464" s="110">
        <v>12.514923629423524</v>
      </c>
      <c r="N464" s="110">
        <v>734.24509565111202</v>
      </c>
      <c r="O464" s="110">
        <v>64.971237806289949</v>
      </c>
      <c r="P464" s="110" t="s">
        <v>236</v>
      </c>
      <c r="Q464" s="90">
        <v>90.933299558283466</v>
      </c>
      <c r="S464" s="81" t="s">
        <v>763</v>
      </c>
      <c r="T464" s="81" t="s">
        <v>764</v>
      </c>
      <c r="U464" s="81" t="s">
        <v>765</v>
      </c>
    </row>
    <row r="465" spans="1:21">
      <c r="A465" s="90" t="s">
        <v>1190</v>
      </c>
      <c r="B465" s="90"/>
      <c r="C465" s="90">
        <v>0.92497458929105647</v>
      </c>
      <c r="D465" s="90">
        <v>1.4349957374958699E-2</v>
      </c>
      <c r="E465" s="90">
        <v>0.10912973172279274</v>
      </c>
      <c r="F465" s="90">
        <v>9.2053165018194511E-4</v>
      </c>
      <c r="G465" s="90">
        <v>6.1473146036287778E-2</v>
      </c>
      <c r="H465" s="90">
        <v>8.003988055381155E-4</v>
      </c>
      <c r="J465" s="110">
        <v>665</v>
      </c>
      <c r="K465" s="110">
        <v>15.2</v>
      </c>
      <c r="L465" s="110">
        <v>667.69174756208474</v>
      </c>
      <c r="M465" s="110">
        <v>11.264233431040706</v>
      </c>
      <c r="N465" s="110">
        <v>655.83064020210543</v>
      </c>
      <c r="O465" s="110">
        <v>55.858130747130403</v>
      </c>
      <c r="P465" s="110" t="s">
        <v>236</v>
      </c>
      <c r="Q465" s="90">
        <v>101.80856255150326</v>
      </c>
      <c r="S465" s="81" t="s">
        <v>763</v>
      </c>
      <c r="T465" s="81" t="s">
        <v>764</v>
      </c>
      <c r="U465" s="81" t="s">
        <v>765</v>
      </c>
    </row>
    <row r="466" spans="1:21">
      <c r="A466" s="90" t="s">
        <v>1191</v>
      </c>
      <c r="B466" s="90"/>
      <c r="C466" s="90">
        <v>0.94781996201718732</v>
      </c>
      <c r="D466" s="90">
        <v>1.7381498898167754E-2</v>
      </c>
      <c r="E466" s="90">
        <v>0.10917463106903695</v>
      </c>
      <c r="F466" s="90">
        <v>1.0940961622624499E-3</v>
      </c>
      <c r="G466" s="90">
        <v>6.2965527114160619E-2</v>
      </c>
      <c r="H466" s="90">
        <v>9.67019865573074E-4</v>
      </c>
      <c r="J466" s="110">
        <v>677</v>
      </c>
      <c r="K466" s="110">
        <v>18.2</v>
      </c>
      <c r="L466" s="110">
        <v>667.95270344107917</v>
      </c>
      <c r="M466" s="110">
        <v>13.387807813073101</v>
      </c>
      <c r="N466" s="110">
        <v>707.0666133473178</v>
      </c>
      <c r="O466" s="110">
        <v>65.333596088529262</v>
      </c>
      <c r="P466" s="110" t="s">
        <v>236</v>
      </c>
      <c r="Q466" s="90">
        <v>94.468143571216032</v>
      </c>
      <c r="S466" s="81" t="s">
        <v>763</v>
      </c>
      <c r="T466" s="81" t="s">
        <v>764</v>
      </c>
      <c r="U466" s="81" t="s">
        <v>765</v>
      </c>
    </row>
    <row r="467" spans="1:21">
      <c r="A467" s="90" t="s">
        <v>1192</v>
      </c>
      <c r="B467" s="90"/>
      <c r="C467" s="90">
        <v>0.98535649206962961</v>
      </c>
      <c r="D467" s="90">
        <v>1.6845094837744476E-2</v>
      </c>
      <c r="E467" s="90">
        <v>0.10921679746096971</v>
      </c>
      <c r="F467" s="90">
        <v>9.4243706749856323E-4</v>
      </c>
      <c r="G467" s="90">
        <v>6.5433879501929526E-2</v>
      </c>
      <c r="H467" s="90">
        <v>9.6566154805622262E-4</v>
      </c>
      <c r="J467" s="110">
        <v>696.3</v>
      </c>
      <c r="K467" s="110">
        <v>17.2</v>
      </c>
      <c r="L467" s="110">
        <v>668.19776571773684</v>
      </c>
      <c r="M467" s="110">
        <v>11.531822164208048</v>
      </c>
      <c r="N467" s="110">
        <v>788.3179997267672</v>
      </c>
      <c r="O467" s="110">
        <v>61.959655799400821</v>
      </c>
      <c r="P467" s="110" t="s">
        <v>236</v>
      </c>
      <c r="Q467" s="90">
        <v>84.762464633477322</v>
      </c>
      <c r="S467" s="81" t="s">
        <v>763</v>
      </c>
      <c r="T467" s="81" t="s">
        <v>764</v>
      </c>
      <c r="U467" s="81" t="s">
        <v>765</v>
      </c>
    </row>
    <row r="468" spans="1:21">
      <c r="A468" s="90" t="s">
        <v>1193</v>
      </c>
      <c r="B468" s="90"/>
      <c r="C468" s="90">
        <v>0.96633964544828499</v>
      </c>
      <c r="D468" s="90">
        <v>1.5358927615040161E-2</v>
      </c>
      <c r="E468" s="90">
        <v>0.10926105100396473</v>
      </c>
      <c r="F468" s="90">
        <v>9.8043952412316181E-4</v>
      </c>
      <c r="G468" s="90">
        <v>6.4145050140657398E-2</v>
      </c>
      <c r="H468" s="90">
        <v>8.4148786327402792E-4</v>
      </c>
      <c r="J468" s="110">
        <v>686.6</v>
      </c>
      <c r="K468" s="110">
        <v>15.8</v>
      </c>
      <c r="L468" s="110">
        <v>668.45494806229499</v>
      </c>
      <c r="M468" s="110">
        <v>11.996583323222614</v>
      </c>
      <c r="N468" s="110">
        <v>746.41682411526961</v>
      </c>
      <c r="O468" s="110">
        <v>55.450591327973022</v>
      </c>
      <c r="P468" s="110" t="s">
        <v>236</v>
      </c>
      <c r="Q468" s="90">
        <v>89.5551823680578</v>
      </c>
      <c r="S468" s="81" t="s">
        <v>763</v>
      </c>
      <c r="T468" s="81" t="s">
        <v>764</v>
      </c>
      <c r="U468" s="81" t="s">
        <v>765</v>
      </c>
    </row>
    <row r="469" spans="1:21">
      <c r="A469" s="90" t="s">
        <v>1194</v>
      </c>
      <c r="B469" s="90"/>
      <c r="C469" s="90">
        <v>0.95590414635569254</v>
      </c>
      <c r="D469" s="90">
        <v>1.7692619389244487E-2</v>
      </c>
      <c r="E469" s="90">
        <v>0.10929011295692297</v>
      </c>
      <c r="F469" s="90">
        <v>1.0799332107170048E-3</v>
      </c>
      <c r="G469" s="90">
        <v>6.3435474952742668E-2</v>
      </c>
      <c r="H469" s="90">
        <v>9.9278842927125622E-4</v>
      </c>
      <c r="J469" s="110">
        <v>681.2</v>
      </c>
      <c r="K469" s="110">
        <v>18.399999999999999</v>
      </c>
      <c r="L469" s="110">
        <v>668.62383791145851</v>
      </c>
      <c r="M469" s="110">
        <v>13.21380440556875</v>
      </c>
      <c r="N469" s="110">
        <v>722.86252393125892</v>
      </c>
      <c r="O469" s="110">
        <v>66.406177374342363</v>
      </c>
      <c r="P469" s="110" t="s">
        <v>236</v>
      </c>
      <c r="Q469" s="90">
        <v>92.496680319678831</v>
      </c>
      <c r="S469" s="81" t="s">
        <v>763</v>
      </c>
      <c r="T469" s="81" t="s">
        <v>764</v>
      </c>
      <c r="U469" s="81" t="s">
        <v>765</v>
      </c>
    </row>
    <row r="470" spans="1:21">
      <c r="A470" s="90" t="s">
        <v>1195</v>
      </c>
      <c r="B470" s="90"/>
      <c r="C470" s="90">
        <v>0.95346568877798721</v>
      </c>
      <c r="D470" s="90">
        <v>1.448411027379138E-2</v>
      </c>
      <c r="E470" s="90">
        <v>0.10936834511255787</v>
      </c>
      <c r="F470" s="90">
        <v>8.5202779520733953E-4</v>
      </c>
      <c r="G470" s="90">
        <v>6.3228394421827525E-2</v>
      </c>
      <c r="H470" s="90">
        <v>8.2458142088367222E-4</v>
      </c>
      <c r="J470" s="110">
        <v>679.9</v>
      </c>
      <c r="K470" s="110">
        <v>15</v>
      </c>
      <c r="L470" s="110">
        <v>669.07845216355815</v>
      </c>
      <c r="M470" s="110">
        <v>10.424834312541845</v>
      </c>
      <c r="N470" s="110">
        <v>715.92161075813362</v>
      </c>
      <c r="O470" s="110">
        <v>55.398373291230406</v>
      </c>
      <c r="P470" s="110" t="s">
        <v>236</v>
      </c>
      <c r="Q470" s="90">
        <v>93.45694306601942</v>
      </c>
      <c r="S470" s="81" t="s">
        <v>763</v>
      </c>
      <c r="T470" s="81" t="s">
        <v>764</v>
      </c>
      <c r="U470" s="81" t="s">
        <v>765</v>
      </c>
    </row>
    <row r="471" spans="1:21">
      <c r="A471" s="90" t="s">
        <v>1196</v>
      </c>
      <c r="B471" s="90"/>
      <c r="C471" s="90">
        <v>0.98986206417084655</v>
      </c>
      <c r="D471" s="90">
        <v>1.6875186658941829E-2</v>
      </c>
      <c r="E471" s="90">
        <v>0.10937426855617817</v>
      </c>
      <c r="F471" s="90">
        <v>1.0907439992048468E-3</v>
      </c>
      <c r="G471" s="90">
        <v>6.5638438984072567E-2</v>
      </c>
      <c r="H471" s="90">
        <v>9.0757458945014535E-4</v>
      </c>
      <c r="J471" s="110">
        <v>698.6</v>
      </c>
      <c r="K471" s="110">
        <v>17.2</v>
      </c>
      <c r="L471" s="110">
        <v>669.11287253366061</v>
      </c>
      <c r="M471" s="110">
        <v>13.345567657569166</v>
      </c>
      <c r="N471" s="110">
        <v>794.86688839347687</v>
      </c>
      <c r="O471" s="110">
        <v>57.990219891927801</v>
      </c>
      <c r="P471" s="110" t="s">
        <v>236</v>
      </c>
      <c r="Q471" s="90">
        <v>84.179235832306404</v>
      </c>
      <c r="S471" s="81" t="s">
        <v>763</v>
      </c>
      <c r="T471" s="81" t="s">
        <v>764</v>
      </c>
      <c r="U471" s="81" t="s">
        <v>765</v>
      </c>
    </row>
    <row r="472" spans="1:21">
      <c r="A472" s="90" t="s">
        <v>1197</v>
      </c>
      <c r="B472" s="90"/>
      <c r="C472" s="90">
        <v>0.93236895375467954</v>
      </c>
      <c r="D472" s="90">
        <v>9.8216983866417674E-3</v>
      </c>
      <c r="E472" s="90">
        <v>0.10940933072900699</v>
      </c>
      <c r="F472" s="90">
        <v>8.2160544271628528E-4</v>
      </c>
      <c r="G472" s="90">
        <v>6.1806217761544921E-2</v>
      </c>
      <c r="H472" s="90">
        <v>4.5659655661780591E-4</v>
      </c>
      <c r="J472" s="110">
        <v>668.9</v>
      </c>
      <c r="K472" s="110">
        <v>10.4</v>
      </c>
      <c r="L472" s="110">
        <v>669.31661055324025</v>
      </c>
      <c r="M472" s="110">
        <v>10.052418134117387</v>
      </c>
      <c r="N472" s="110">
        <v>667.41035715780481</v>
      </c>
      <c r="O472" s="110">
        <v>31.632576751702473</v>
      </c>
      <c r="P472" s="110" t="s">
        <v>236</v>
      </c>
      <c r="Q472" s="90">
        <v>100.28561939067792</v>
      </c>
      <c r="S472" s="81" t="s">
        <v>763</v>
      </c>
      <c r="T472" s="81" t="s">
        <v>764</v>
      </c>
      <c r="U472" s="81" t="s">
        <v>765</v>
      </c>
    </row>
    <row r="473" spans="1:21">
      <c r="A473" s="90" t="s">
        <v>1198</v>
      </c>
      <c r="B473" s="90"/>
      <c r="C473" s="90">
        <v>0.92986698178174421</v>
      </c>
      <c r="D473" s="90">
        <v>1.7049886608256907E-2</v>
      </c>
      <c r="E473" s="90">
        <v>0.1094250748093011</v>
      </c>
      <c r="F473" s="90">
        <v>1.0269664739839034E-3</v>
      </c>
      <c r="G473" s="90">
        <v>6.16314946195574E-2</v>
      </c>
      <c r="H473" s="90">
        <v>9.7081342532167648E-4</v>
      </c>
      <c r="J473" s="110">
        <v>667.6</v>
      </c>
      <c r="K473" s="110">
        <v>18</v>
      </c>
      <c r="L473" s="110">
        <v>669.40809359698687</v>
      </c>
      <c r="M473" s="110">
        <v>12.56493853416403</v>
      </c>
      <c r="N473" s="110">
        <v>661.34642382033587</v>
      </c>
      <c r="O473" s="110">
        <v>67.515304232532586</v>
      </c>
      <c r="P473" s="110" t="s">
        <v>236</v>
      </c>
      <c r="Q473" s="90">
        <v>101.21897835782976</v>
      </c>
      <c r="S473" s="81" t="s">
        <v>763</v>
      </c>
      <c r="T473" s="81" t="s">
        <v>764</v>
      </c>
      <c r="U473" s="81" t="s">
        <v>765</v>
      </c>
    </row>
    <row r="474" spans="1:21">
      <c r="A474" s="90" t="s">
        <v>1199</v>
      </c>
      <c r="B474" s="90"/>
      <c r="C474" s="90">
        <v>0.96518954333279727</v>
      </c>
      <c r="D474" s="90">
        <v>1.7156611331316213E-2</v>
      </c>
      <c r="E474" s="90">
        <v>0.10945379407544606</v>
      </c>
      <c r="F474" s="90">
        <v>1.1454362938671863E-3</v>
      </c>
      <c r="G474" s="90">
        <v>6.3955885015889766E-2</v>
      </c>
      <c r="H474" s="90">
        <v>9.1893608014364625E-4</v>
      </c>
      <c r="J474" s="110">
        <v>686</v>
      </c>
      <c r="K474" s="110">
        <v>17.8</v>
      </c>
      <c r="L474" s="110">
        <v>669.5749673161281</v>
      </c>
      <c r="M474" s="110">
        <v>14.014232681603872</v>
      </c>
      <c r="N474" s="110">
        <v>740.17185304611985</v>
      </c>
      <c r="O474" s="110">
        <v>60.794760111204631</v>
      </c>
      <c r="P474" s="110" t="s">
        <v>236</v>
      </c>
      <c r="Q474" s="90">
        <v>90.46209533104296</v>
      </c>
      <c r="S474" s="81" t="s">
        <v>763</v>
      </c>
      <c r="T474" s="81" t="s">
        <v>764</v>
      </c>
      <c r="U474" s="81" t="s">
        <v>765</v>
      </c>
    </row>
    <row r="475" spans="1:21">
      <c r="A475" s="90" t="s">
        <v>1200</v>
      </c>
      <c r="B475" s="90"/>
      <c r="C475" s="90">
        <v>0.92411581531026099</v>
      </c>
      <c r="D475" s="90">
        <v>1.84722538575504E-2</v>
      </c>
      <c r="E475" s="90">
        <v>0.10962648382650016</v>
      </c>
      <c r="F475" s="90">
        <v>1.1047725246130392E-3</v>
      </c>
      <c r="G475" s="90">
        <v>6.1137776979410363E-2</v>
      </c>
      <c r="H475" s="90">
        <v>1.0554130419108637E-3</v>
      </c>
      <c r="J475" s="110">
        <v>664.5</v>
      </c>
      <c r="K475" s="110">
        <v>19.600000000000001</v>
      </c>
      <c r="L475" s="110">
        <v>670.57829258888501</v>
      </c>
      <c r="M475" s="110">
        <v>13.515647814201634</v>
      </c>
      <c r="N475" s="110">
        <v>644.08483477811831</v>
      </c>
      <c r="O475" s="110">
        <v>74.203383249472068</v>
      </c>
      <c r="P475" s="110" t="s">
        <v>236</v>
      </c>
      <c r="Q475" s="90">
        <v>104.11334910872314</v>
      </c>
      <c r="S475" s="81" t="s">
        <v>763</v>
      </c>
      <c r="T475" s="81" t="s">
        <v>764</v>
      </c>
      <c r="U475" s="81" t="s">
        <v>765</v>
      </c>
    </row>
    <row r="476" spans="1:21">
      <c r="A476" s="90" t="s">
        <v>1201</v>
      </c>
      <c r="B476" s="90"/>
      <c r="C476" s="90">
        <v>0.94648972878356252</v>
      </c>
      <c r="D476" s="90">
        <v>1.4520485530592009E-2</v>
      </c>
      <c r="E476" s="90">
        <v>0.10970406795577448</v>
      </c>
      <c r="F476" s="90">
        <v>9.4021471573317312E-4</v>
      </c>
      <c r="G476" s="90">
        <v>6.2573709070734507E-2</v>
      </c>
      <c r="H476" s="90">
        <v>7.9620211597376616E-4</v>
      </c>
      <c r="J476" s="110">
        <v>676.3</v>
      </c>
      <c r="K476" s="110">
        <v>15.2</v>
      </c>
      <c r="L476" s="110">
        <v>671.02900456693021</v>
      </c>
      <c r="M476" s="110">
        <v>11.502059249652486</v>
      </c>
      <c r="N476" s="110">
        <v>693.77484143168829</v>
      </c>
      <c r="O476" s="110">
        <v>54.247673515931879</v>
      </c>
      <c r="P476" s="110" t="s">
        <v>236</v>
      </c>
      <c r="Q476" s="90">
        <v>96.721438209287129</v>
      </c>
      <c r="S476" s="81" t="s">
        <v>763</v>
      </c>
      <c r="T476" s="81" t="s">
        <v>764</v>
      </c>
      <c r="U476" s="81" t="s">
        <v>765</v>
      </c>
    </row>
    <row r="477" spans="1:21">
      <c r="A477" s="90" t="s">
        <v>1202</v>
      </c>
      <c r="B477" s="90"/>
      <c r="C477" s="90">
        <v>0.94460054014109962</v>
      </c>
      <c r="D477" s="90">
        <v>1.4045974176527356E-2</v>
      </c>
      <c r="E477" s="90">
        <v>0.10973301987056153</v>
      </c>
      <c r="F477" s="90">
        <v>8.3485173248444881E-4</v>
      </c>
      <c r="G477" s="90">
        <v>6.2432335799558938E-2</v>
      </c>
      <c r="H477" s="90">
        <v>7.9763852703550176E-4</v>
      </c>
      <c r="J477" s="110">
        <v>675.3</v>
      </c>
      <c r="K477" s="110">
        <v>14.6</v>
      </c>
      <c r="L477" s="110">
        <v>671.19718778340064</v>
      </c>
      <c r="M477" s="110">
        <v>10.21297209756257</v>
      </c>
      <c r="N477" s="110">
        <v>688.95138818704049</v>
      </c>
      <c r="O477" s="110">
        <v>54.511750447860948</v>
      </c>
      <c r="P477" s="110" t="s">
        <v>236</v>
      </c>
      <c r="Q477" s="90">
        <v>97.423011157527441</v>
      </c>
      <c r="S477" s="81" t="s">
        <v>763</v>
      </c>
      <c r="T477" s="81" t="s">
        <v>764</v>
      </c>
      <c r="U477" s="81" t="s">
        <v>765</v>
      </c>
    </row>
    <row r="478" spans="1:21">
      <c r="A478" s="90" t="s">
        <v>1203</v>
      </c>
      <c r="B478" s="90"/>
      <c r="C478" s="90">
        <v>0.93793165810545709</v>
      </c>
      <c r="D478" s="90">
        <v>1.2508327088384714E-2</v>
      </c>
      <c r="E478" s="90">
        <v>0.10976421435337712</v>
      </c>
      <c r="F478" s="90">
        <v>9.1671629734303868E-4</v>
      </c>
      <c r="G478" s="90">
        <v>6.1973945645913749E-2</v>
      </c>
      <c r="H478" s="90">
        <v>6.4435093872170467E-4</v>
      </c>
      <c r="J478" s="110">
        <v>671.8</v>
      </c>
      <c r="K478" s="110">
        <v>13.2</v>
      </c>
      <c r="L478" s="110">
        <v>671.3783932864651</v>
      </c>
      <c r="M478" s="110">
        <v>11.21428360664526</v>
      </c>
      <c r="N478" s="110">
        <v>673.209726610811</v>
      </c>
      <c r="O478" s="110">
        <v>44.476635324078714</v>
      </c>
      <c r="P478" s="110" t="s">
        <v>236</v>
      </c>
      <c r="Q478" s="90">
        <v>99.727969865562471</v>
      </c>
      <c r="S478" s="81" t="s">
        <v>763</v>
      </c>
      <c r="T478" s="81" t="s">
        <v>764</v>
      </c>
      <c r="U478" s="81" t="s">
        <v>765</v>
      </c>
    </row>
    <row r="479" spans="1:21">
      <c r="A479" s="90" t="s">
        <v>1204</v>
      </c>
      <c r="B479" s="90"/>
      <c r="C479" s="90">
        <v>0.94740953233084235</v>
      </c>
      <c r="D479" s="90">
        <v>1.1832365125872055E-2</v>
      </c>
      <c r="E479" s="90">
        <v>0.10977056265202052</v>
      </c>
      <c r="F479" s="90">
        <v>8.5972804615458344E-4</v>
      </c>
      <c r="G479" s="90">
        <v>6.2596576988742464E-2</v>
      </c>
      <c r="H479" s="90">
        <v>6.0895434897811516E-4</v>
      </c>
      <c r="J479" s="110">
        <v>676.8</v>
      </c>
      <c r="K479" s="110">
        <v>12.4</v>
      </c>
      <c r="L479" s="110">
        <v>671.41526926861343</v>
      </c>
      <c r="M479" s="110">
        <v>10.517109936596167</v>
      </c>
      <c r="N479" s="110">
        <v>694.55367978096024</v>
      </c>
      <c r="O479" s="110">
        <v>41.469456842661529</v>
      </c>
      <c r="P479" s="110" t="s">
        <v>236</v>
      </c>
      <c r="Q479" s="90">
        <v>96.66859291284095</v>
      </c>
      <c r="S479" s="81" t="s">
        <v>763</v>
      </c>
      <c r="T479" s="81" t="s">
        <v>764</v>
      </c>
      <c r="U479" s="81" t="s">
        <v>765</v>
      </c>
    </row>
    <row r="480" spans="1:21">
      <c r="A480" s="90" t="s">
        <v>1205</v>
      </c>
      <c r="B480" s="90"/>
      <c r="C480" s="90">
        <v>0.95101665634765786</v>
      </c>
      <c r="D480" s="90">
        <v>1.2600255700581351E-2</v>
      </c>
      <c r="E480" s="90">
        <v>0.10987281555967861</v>
      </c>
      <c r="F480" s="90">
        <v>1.0205292976226464E-3</v>
      </c>
      <c r="G480" s="90">
        <v>6.277642717922291E-2</v>
      </c>
      <c r="H480" s="90">
        <v>5.9313081276285385E-4</v>
      </c>
      <c r="J480" s="110">
        <v>678.6</v>
      </c>
      <c r="K480" s="110">
        <v>13.2</v>
      </c>
      <c r="L480" s="110">
        <v>672.00920665605747</v>
      </c>
      <c r="M480" s="110">
        <v>12.483617174480358</v>
      </c>
      <c r="N480" s="110">
        <v>700.66568510859042</v>
      </c>
      <c r="O480" s="110">
        <v>40.235828451233942</v>
      </c>
      <c r="P480" s="110" t="s">
        <v>236</v>
      </c>
      <c r="Q480" s="90">
        <v>95.910106765383873</v>
      </c>
      <c r="S480" s="81" t="s">
        <v>763</v>
      </c>
      <c r="T480" s="81" t="s">
        <v>764</v>
      </c>
      <c r="U480" s="81" t="s">
        <v>765</v>
      </c>
    </row>
    <row r="481" spans="1:21">
      <c r="A481" s="90" t="s">
        <v>1206</v>
      </c>
      <c r="B481" s="90"/>
      <c r="C481" s="90">
        <v>0.93574514854865676</v>
      </c>
      <c r="D481" s="90">
        <v>2.269560705813518E-2</v>
      </c>
      <c r="E481" s="90">
        <v>0.10989330480873077</v>
      </c>
      <c r="F481" s="90">
        <v>1.1255070052829249E-3</v>
      </c>
      <c r="G481" s="90">
        <v>6.1756841367589639E-2</v>
      </c>
      <c r="H481" s="90">
        <v>1.3577575692650999E-3</v>
      </c>
      <c r="J481" s="110">
        <v>670.7</v>
      </c>
      <c r="K481" s="110">
        <v>24</v>
      </c>
      <c r="L481" s="110">
        <v>672.12821215349425</v>
      </c>
      <c r="M481" s="110">
        <v>13.767626927658743</v>
      </c>
      <c r="N481" s="110">
        <v>665.69905696939009</v>
      </c>
      <c r="O481" s="110">
        <v>94.165968371561746</v>
      </c>
      <c r="P481" s="110" t="s">
        <v>236</v>
      </c>
      <c r="Q481" s="90">
        <v>100.96577501752415</v>
      </c>
      <c r="S481" s="81" t="s">
        <v>763</v>
      </c>
      <c r="T481" s="81" t="s">
        <v>764</v>
      </c>
      <c r="U481" s="81" t="s">
        <v>765</v>
      </c>
    </row>
    <row r="482" spans="1:21">
      <c r="A482" s="90" t="s">
        <v>1207</v>
      </c>
      <c r="B482" s="90"/>
      <c r="C482" s="90">
        <v>1.0199818979514461</v>
      </c>
      <c r="D482" s="90">
        <v>2.2644133502033557E-2</v>
      </c>
      <c r="E482" s="90">
        <v>0.10993307888413424</v>
      </c>
      <c r="F482" s="90">
        <v>1.1109014323787E-3</v>
      </c>
      <c r="G482" s="90">
        <v>6.729190112212094E-2</v>
      </c>
      <c r="H482" s="90">
        <v>1.3301809735223066E-3</v>
      </c>
      <c r="J482" s="108">
        <v>713.9</v>
      </c>
      <c r="K482" s="108">
        <v>22</v>
      </c>
      <c r="L482" s="110">
        <v>672.35922135824308</v>
      </c>
      <c r="M482" s="110">
        <v>13.588718330487827</v>
      </c>
      <c r="N482" s="110">
        <v>846.82122567504848</v>
      </c>
      <c r="O482" s="110">
        <v>82.22156291676464</v>
      </c>
      <c r="P482" s="110" t="s">
        <v>236</v>
      </c>
      <c r="Q482" s="90">
        <v>79.398012351694177</v>
      </c>
      <c r="S482" s="81" t="s">
        <v>763</v>
      </c>
      <c r="T482" s="81" t="s">
        <v>764</v>
      </c>
      <c r="U482" s="81" t="s">
        <v>765</v>
      </c>
    </row>
    <row r="483" spans="1:21">
      <c r="A483" s="90" t="s">
        <v>1208</v>
      </c>
      <c r="B483" s="90"/>
      <c r="C483" s="90">
        <v>0.92821233351214139</v>
      </c>
      <c r="D483" s="90">
        <v>1.2669252411287973E-2</v>
      </c>
      <c r="E483" s="90">
        <v>0.10994441605126103</v>
      </c>
      <c r="F483" s="90">
        <v>8.5200965356653372E-4</v>
      </c>
      <c r="G483" s="90">
        <v>6.1231215835680468E-2</v>
      </c>
      <c r="H483" s="90">
        <v>6.8798255844029874E-4</v>
      </c>
      <c r="J483" s="110">
        <v>666.7</v>
      </c>
      <c r="K483" s="110">
        <v>13.4</v>
      </c>
      <c r="L483" s="110">
        <v>672.42506650070595</v>
      </c>
      <c r="M483" s="110">
        <v>10.421859854921641</v>
      </c>
      <c r="N483" s="110">
        <v>647.36615695335627</v>
      </c>
      <c r="O483" s="110">
        <v>48.27019053562676</v>
      </c>
      <c r="P483" s="110" t="s">
        <v>236</v>
      </c>
      <c r="Q483" s="90">
        <v>103.87090200471434</v>
      </c>
      <c r="S483" s="81" t="s">
        <v>763</v>
      </c>
      <c r="T483" s="81" t="s">
        <v>764</v>
      </c>
      <c r="U483" s="81" t="s">
        <v>765</v>
      </c>
    </row>
    <row r="484" spans="1:21">
      <c r="A484" s="90" t="s">
        <v>1209</v>
      </c>
      <c r="B484" s="90"/>
      <c r="C484" s="90">
        <v>0.94183336230093884</v>
      </c>
      <c r="D484" s="90">
        <v>1.9740296008819529E-2</v>
      </c>
      <c r="E484" s="90">
        <v>0.10995826661974069</v>
      </c>
      <c r="F484" s="90">
        <v>1.1196961146883579E-3</v>
      </c>
      <c r="G484" s="90">
        <v>6.2121925797882747E-2</v>
      </c>
      <c r="H484" s="90">
        <v>1.138046071868303E-3</v>
      </c>
      <c r="J484" s="110">
        <v>673.8</v>
      </c>
      <c r="K484" s="110">
        <v>20</v>
      </c>
      <c r="L484" s="110">
        <v>672.50550831626481</v>
      </c>
      <c r="M484" s="110">
        <v>13.69613814252425</v>
      </c>
      <c r="N484" s="110">
        <v>678.30869676490295</v>
      </c>
      <c r="O484" s="110">
        <v>78.301247373618722</v>
      </c>
      <c r="P484" s="110" t="s">
        <v>236</v>
      </c>
      <c r="Q484" s="90">
        <v>99.144462030884227</v>
      </c>
      <c r="S484" s="81" t="s">
        <v>763</v>
      </c>
      <c r="T484" s="81" t="s">
        <v>764</v>
      </c>
      <c r="U484" s="81" t="s">
        <v>765</v>
      </c>
    </row>
    <row r="485" spans="1:21">
      <c r="A485" s="90" t="s">
        <v>1210</v>
      </c>
      <c r="B485" s="90"/>
      <c r="C485" s="90">
        <v>0.95144208277590514</v>
      </c>
      <c r="D485" s="90">
        <v>2.0942427578832641E-2</v>
      </c>
      <c r="E485" s="90">
        <v>0.10999254613043195</v>
      </c>
      <c r="F485" s="90">
        <v>1.0587234268059464E-3</v>
      </c>
      <c r="G485" s="90">
        <v>6.2736144683923814E-2</v>
      </c>
      <c r="H485" s="90">
        <v>1.2418690833804692E-3</v>
      </c>
      <c r="J485" s="110">
        <v>678.9</v>
      </c>
      <c r="K485" s="110">
        <v>22</v>
      </c>
      <c r="L485" s="110">
        <v>672.70459373980077</v>
      </c>
      <c r="M485" s="110">
        <v>12.950115944543173</v>
      </c>
      <c r="N485" s="110">
        <v>699.29878481947537</v>
      </c>
      <c r="O485" s="110">
        <v>84.316837167515899</v>
      </c>
      <c r="P485" s="110" t="s">
        <v>236</v>
      </c>
      <c r="Q485" s="90">
        <v>96.197020264157914</v>
      </c>
      <c r="S485" s="81" t="s">
        <v>763</v>
      </c>
      <c r="T485" s="81" t="s">
        <v>764</v>
      </c>
      <c r="U485" s="81" t="s">
        <v>765</v>
      </c>
    </row>
    <row r="486" spans="1:21">
      <c r="A486" s="90" t="s">
        <v>1211</v>
      </c>
      <c r="B486" s="90"/>
      <c r="C486" s="90">
        <v>0.96059411838438002</v>
      </c>
      <c r="D486" s="90">
        <v>1.6446711534898205E-2</v>
      </c>
      <c r="E486" s="90">
        <v>0.10999686969534581</v>
      </c>
      <c r="F486" s="90">
        <v>1.049725397937468E-3</v>
      </c>
      <c r="G486" s="90">
        <v>6.3337121547838701E-2</v>
      </c>
      <c r="H486" s="90">
        <v>9.0034323138837521E-4</v>
      </c>
      <c r="J486" s="110">
        <v>683.6</v>
      </c>
      <c r="K486" s="110">
        <v>17</v>
      </c>
      <c r="L486" s="110">
        <v>672.72970331012516</v>
      </c>
      <c r="M486" s="110">
        <v>12.840028220211359</v>
      </c>
      <c r="N486" s="110">
        <v>719.56972947630709</v>
      </c>
      <c r="O486" s="110">
        <v>60.348557440941491</v>
      </c>
      <c r="P486" s="110" t="s">
        <v>236</v>
      </c>
      <c r="Q486" s="90">
        <v>93.490550776743845</v>
      </c>
      <c r="S486" s="81" t="s">
        <v>763</v>
      </c>
      <c r="T486" s="81" t="s">
        <v>764</v>
      </c>
      <c r="U486" s="81" t="s">
        <v>765</v>
      </c>
    </row>
    <row r="487" spans="1:21">
      <c r="A487" s="90" t="s">
        <v>1212</v>
      </c>
      <c r="B487" s="90"/>
      <c r="C487" s="90">
        <v>0.95657013074998876</v>
      </c>
      <c r="D487" s="90">
        <v>1.5184315357156123E-2</v>
      </c>
      <c r="E487" s="90">
        <v>0.11009858562988666</v>
      </c>
      <c r="F487" s="90">
        <v>1.2159390713650119E-3</v>
      </c>
      <c r="G487" s="90">
        <v>6.3013528805960214E-2</v>
      </c>
      <c r="H487" s="90">
        <v>7.1847200673513854E-4</v>
      </c>
      <c r="J487" s="110">
        <v>681.5</v>
      </c>
      <c r="K487" s="110">
        <v>15.8</v>
      </c>
      <c r="L487" s="110">
        <v>673.32040137390175</v>
      </c>
      <c r="M487" s="110">
        <v>14.872426905281799</v>
      </c>
      <c r="N487" s="110">
        <v>708.68732094032271</v>
      </c>
      <c r="O487" s="110">
        <v>48.491425557614626</v>
      </c>
      <c r="P487" s="110" t="s">
        <v>236</v>
      </c>
      <c r="Q487" s="90">
        <v>95.009517099939885</v>
      </c>
      <c r="S487" s="81" t="s">
        <v>763</v>
      </c>
      <c r="T487" s="81" t="s">
        <v>764</v>
      </c>
      <c r="U487" s="81" t="s">
        <v>765</v>
      </c>
    </row>
    <row r="488" spans="1:21">
      <c r="A488" s="90" t="s">
        <v>1213</v>
      </c>
      <c r="B488" s="90"/>
      <c r="C488" s="90">
        <v>0.98155396216672086</v>
      </c>
      <c r="D488" s="90">
        <v>2.4493151108874848E-2</v>
      </c>
      <c r="E488" s="90">
        <v>0.11017016742236847</v>
      </c>
      <c r="F488" s="90">
        <v>1.2117455242424142E-3</v>
      </c>
      <c r="G488" s="90">
        <v>6.4617313246855324E-2</v>
      </c>
      <c r="H488" s="90">
        <v>1.4473406298380156E-3</v>
      </c>
      <c r="J488" s="110">
        <v>694.4</v>
      </c>
      <c r="K488" s="110">
        <v>26</v>
      </c>
      <c r="L488" s="110">
        <v>673.73606806448754</v>
      </c>
      <c r="M488" s="110">
        <v>14.820648531247812</v>
      </c>
      <c r="N488" s="110">
        <v>761.90050201833174</v>
      </c>
      <c r="O488" s="110">
        <v>94.439890312343664</v>
      </c>
      <c r="P488" s="110" t="s">
        <v>236</v>
      </c>
      <c r="Q488" s="90">
        <v>88.428353345313468</v>
      </c>
      <c r="S488" s="81" t="s">
        <v>763</v>
      </c>
      <c r="T488" s="81" t="s">
        <v>764</v>
      </c>
      <c r="U488" s="81" t="s">
        <v>765</v>
      </c>
    </row>
    <row r="489" spans="1:21">
      <c r="A489" s="90" t="s">
        <v>1214</v>
      </c>
      <c r="B489" s="90"/>
      <c r="C489" s="90">
        <v>0.93554554497650699</v>
      </c>
      <c r="D489" s="90">
        <v>1.3524998350977233E-2</v>
      </c>
      <c r="E489" s="90">
        <v>0.11026511760626287</v>
      </c>
      <c r="F489" s="90">
        <v>9.369992025109352E-4</v>
      </c>
      <c r="G489" s="90">
        <v>6.1535469042248769E-2</v>
      </c>
      <c r="H489" s="90">
        <v>7.1969769429279442E-4</v>
      </c>
      <c r="J489" s="110">
        <v>670.5</v>
      </c>
      <c r="K489" s="110">
        <v>14.2</v>
      </c>
      <c r="L489" s="110">
        <v>674.28739078625313</v>
      </c>
      <c r="M489" s="110">
        <v>11.45977551460958</v>
      </c>
      <c r="N489" s="110">
        <v>658.00384275605757</v>
      </c>
      <c r="O489" s="110">
        <v>50.157261936238172</v>
      </c>
      <c r="P489" s="110" t="s">
        <v>236</v>
      </c>
      <c r="Q489" s="90">
        <v>102.47468889573528</v>
      </c>
      <c r="S489" s="81" t="s">
        <v>763</v>
      </c>
      <c r="T489" s="81" t="s">
        <v>764</v>
      </c>
      <c r="U489" s="81" t="s">
        <v>765</v>
      </c>
    </row>
    <row r="490" spans="1:21">
      <c r="A490" s="90" t="s">
        <v>1215</v>
      </c>
      <c r="B490" s="90"/>
      <c r="C490" s="90">
        <v>0.93698372756952386</v>
      </c>
      <c r="D490" s="90">
        <v>1.2184788272380776E-2</v>
      </c>
      <c r="E490" s="90">
        <v>0.11030833653239934</v>
      </c>
      <c r="F490" s="90">
        <v>8.7602488391235703E-4</v>
      </c>
      <c r="G490" s="90">
        <v>6.1605918715456801E-2</v>
      </c>
      <c r="H490" s="90">
        <v>6.3439730415861364E-4</v>
      </c>
      <c r="J490" s="110">
        <v>671.3</v>
      </c>
      <c r="K490" s="110">
        <v>12.8</v>
      </c>
      <c r="L490" s="110">
        <v>674.53832335315224</v>
      </c>
      <c r="M490" s="110">
        <v>10.713829525229412</v>
      </c>
      <c r="N490" s="110">
        <v>660.45683458804228</v>
      </c>
      <c r="O490" s="110">
        <v>44.144023997320438</v>
      </c>
      <c r="P490" s="110" t="s">
        <v>236</v>
      </c>
      <c r="Q490" s="90">
        <v>102.13208313210858</v>
      </c>
      <c r="S490" s="81" t="s">
        <v>763</v>
      </c>
      <c r="T490" s="81" t="s">
        <v>764</v>
      </c>
      <c r="U490" s="81" t="s">
        <v>765</v>
      </c>
    </row>
    <row r="491" spans="1:21">
      <c r="A491" s="90" t="s">
        <v>1216</v>
      </c>
      <c r="B491" s="90"/>
      <c r="C491" s="90">
        <v>0.96260269899784434</v>
      </c>
      <c r="D491" s="90">
        <v>1.4874284272669789E-2</v>
      </c>
      <c r="E491" s="90">
        <v>0.11034173834022411</v>
      </c>
      <c r="F491" s="90">
        <v>9.4850900927636868E-4</v>
      </c>
      <c r="G491" s="90">
        <v>6.3271186499789647E-2</v>
      </c>
      <c r="H491" s="90">
        <v>8.1242775386856925E-4</v>
      </c>
      <c r="J491" s="110">
        <v>684.6</v>
      </c>
      <c r="K491" s="110">
        <v>15.4</v>
      </c>
      <c r="L491" s="110">
        <v>674.73225024881435</v>
      </c>
      <c r="M491" s="110">
        <v>11.600136590869988</v>
      </c>
      <c r="N491" s="110">
        <v>717.35841963675045</v>
      </c>
      <c r="O491" s="110">
        <v>54.532141560822829</v>
      </c>
      <c r="P491" s="110" t="s">
        <v>236</v>
      </c>
      <c r="Q491" s="90">
        <v>94.057897945977871</v>
      </c>
      <c r="S491" s="81" t="s">
        <v>763</v>
      </c>
      <c r="T491" s="81" t="s">
        <v>764</v>
      </c>
      <c r="U491" s="81" t="s">
        <v>765</v>
      </c>
    </row>
    <row r="492" spans="1:21">
      <c r="A492" s="90" t="s">
        <v>1217</v>
      </c>
      <c r="B492" s="90"/>
      <c r="C492" s="90">
        <v>0.95413562238796545</v>
      </c>
      <c r="D492" s="90">
        <v>1.5892394149893185E-2</v>
      </c>
      <c r="E492" s="90">
        <v>0.11041516088696372</v>
      </c>
      <c r="F492" s="90">
        <v>9.9854194991724266E-4</v>
      </c>
      <c r="G492" s="90">
        <v>6.2672948378512089E-2</v>
      </c>
      <c r="H492" s="90">
        <v>8.7663283219557918E-4</v>
      </c>
      <c r="J492" s="110">
        <v>680.3</v>
      </c>
      <c r="K492" s="110">
        <v>16.600000000000001</v>
      </c>
      <c r="L492" s="110">
        <v>675.1585122560839</v>
      </c>
      <c r="M492" s="110">
        <v>12.211621880831975</v>
      </c>
      <c r="N492" s="110">
        <v>697.15196587885521</v>
      </c>
      <c r="O492" s="110">
        <v>59.600066386300249</v>
      </c>
      <c r="P492" s="110" t="s">
        <v>236</v>
      </c>
      <c r="Q492" s="90">
        <v>96.845242544063467</v>
      </c>
      <c r="S492" s="81" t="s">
        <v>763</v>
      </c>
      <c r="T492" s="81" t="s">
        <v>764</v>
      </c>
      <c r="U492" s="81" t="s">
        <v>765</v>
      </c>
    </row>
    <row r="493" spans="1:21">
      <c r="A493" s="90" t="s">
        <v>1218</v>
      </c>
      <c r="B493" s="90"/>
      <c r="C493" s="90">
        <v>0.95554266323972803</v>
      </c>
      <c r="D493" s="90">
        <v>2.3761022821207581E-2</v>
      </c>
      <c r="E493" s="90">
        <v>0.11044659758531943</v>
      </c>
      <c r="F493" s="90">
        <v>1.2392491169542766E-3</v>
      </c>
      <c r="G493" s="90">
        <v>6.2747505599523856E-2</v>
      </c>
      <c r="H493" s="90">
        <v>1.392440166307918E-3</v>
      </c>
      <c r="J493" s="110">
        <v>681</v>
      </c>
      <c r="K493" s="110">
        <v>24</v>
      </c>
      <c r="L493" s="110">
        <v>675.34101256467818</v>
      </c>
      <c r="M493" s="110">
        <v>15.155120605997325</v>
      </c>
      <c r="N493" s="110">
        <v>699.68441302182009</v>
      </c>
      <c r="O493" s="110">
        <v>94.516787562066412</v>
      </c>
      <c r="P493" s="110" t="s">
        <v>236</v>
      </c>
      <c r="Q493" s="90">
        <v>96.520802807081722</v>
      </c>
      <c r="S493" s="81" t="s">
        <v>763</v>
      </c>
      <c r="T493" s="81" t="s">
        <v>764</v>
      </c>
      <c r="U493" s="81" t="s">
        <v>765</v>
      </c>
    </row>
    <row r="494" spans="1:21">
      <c r="A494" s="90" t="s">
        <v>1219</v>
      </c>
      <c r="B494" s="90"/>
      <c r="C494" s="90">
        <v>0.96633003028016795</v>
      </c>
      <c r="D494" s="90">
        <v>2.2446282638300449E-2</v>
      </c>
      <c r="E494" s="90">
        <v>0.11054887171039171</v>
      </c>
      <c r="F494" s="90">
        <v>1.2388243724489835E-3</v>
      </c>
      <c r="G494" s="90">
        <v>6.3397172226773199E-2</v>
      </c>
      <c r="H494" s="90">
        <v>1.2899112347172317E-3</v>
      </c>
      <c r="J494" s="110">
        <v>686.6</v>
      </c>
      <c r="K494" s="110">
        <v>24</v>
      </c>
      <c r="L494" s="110">
        <v>675.93471154327517</v>
      </c>
      <c r="M494" s="110">
        <v>15.149216484773392</v>
      </c>
      <c r="N494" s="110">
        <v>721.58099632991309</v>
      </c>
      <c r="O494" s="110">
        <v>86.350453699611123</v>
      </c>
      <c r="P494" s="110" t="s">
        <v>236</v>
      </c>
      <c r="Q494" s="90">
        <v>93.674128750784334</v>
      </c>
      <c r="S494" s="81" t="s">
        <v>763</v>
      </c>
      <c r="T494" s="81" t="s">
        <v>764</v>
      </c>
      <c r="U494" s="81" t="s">
        <v>765</v>
      </c>
    </row>
    <row r="495" spans="1:21">
      <c r="A495" s="90" t="s">
        <v>1220</v>
      </c>
      <c r="B495" s="90"/>
      <c r="C495" s="90">
        <v>0.93639829982951472</v>
      </c>
      <c r="D495" s="90">
        <v>2.1534395619242128E-2</v>
      </c>
      <c r="E495" s="90">
        <v>0.11062355861554557</v>
      </c>
      <c r="F495" s="90">
        <v>1.2565713573578058E-3</v>
      </c>
      <c r="G495" s="90">
        <v>6.1391990792381078E-2</v>
      </c>
      <c r="H495" s="90">
        <v>1.2275905743410534E-3</v>
      </c>
      <c r="J495" s="110">
        <v>671</v>
      </c>
      <c r="K495" s="110">
        <v>22</v>
      </c>
      <c r="L495" s="110">
        <v>676.36823279377279</v>
      </c>
      <c r="M495" s="110">
        <v>15.365713397615055</v>
      </c>
      <c r="N495" s="110">
        <v>652.99627844084193</v>
      </c>
      <c r="O495" s="110">
        <v>85.824453998922351</v>
      </c>
      <c r="P495" s="110" t="s">
        <v>236</v>
      </c>
      <c r="Q495" s="90">
        <v>103.57918645550876</v>
      </c>
      <c r="S495" s="81" t="s">
        <v>763</v>
      </c>
      <c r="T495" s="81" t="s">
        <v>764</v>
      </c>
      <c r="U495" s="81" t="s">
        <v>765</v>
      </c>
    </row>
    <row r="496" spans="1:21">
      <c r="A496" s="90" t="s">
        <v>1221</v>
      </c>
      <c r="B496" s="90"/>
      <c r="C496" s="90">
        <v>0.9752535976270702</v>
      </c>
      <c r="D496" s="90">
        <v>2.8324848126953475E-2</v>
      </c>
      <c r="E496" s="90">
        <v>0.11071308245533899</v>
      </c>
      <c r="F496" s="90">
        <v>1.5387673833640379E-3</v>
      </c>
      <c r="G496" s="90">
        <v>6.3887713285799258E-2</v>
      </c>
      <c r="H496" s="90">
        <v>1.6292686555227636E-3</v>
      </c>
      <c r="J496" s="110">
        <v>691.2</v>
      </c>
      <c r="K496" s="110">
        <v>30</v>
      </c>
      <c r="L496" s="110">
        <v>676.88783683768429</v>
      </c>
      <c r="M496" s="110">
        <v>18.815715404578881</v>
      </c>
      <c r="N496" s="110">
        <v>737.91519228600555</v>
      </c>
      <c r="O496" s="110">
        <v>107.9433348188397</v>
      </c>
      <c r="P496" s="110" t="s">
        <v>236</v>
      </c>
      <c r="Q496" s="90">
        <v>91.729760264284138</v>
      </c>
      <c r="S496" s="81" t="s">
        <v>763</v>
      </c>
      <c r="T496" s="81" t="s">
        <v>764</v>
      </c>
      <c r="U496" s="81" t="s">
        <v>765</v>
      </c>
    </row>
    <row r="497" spans="1:21">
      <c r="A497" s="90" t="s">
        <v>1222</v>
      </c>
      <c r="B497" s="90"/>
      <c r="C497" s="90">
        <v>0.97766105244818546</v>
      </c>
      <c r="D497" s="90">
        <v>1.7811941606779812E-2</v>
      </c>
      <c r="E497" s="90">
        <v>0.110777091780754</v>
      </c>
      <c r="F497" s="90">
        <v>9.9944032057462445E-4</v>
      </c>
      <c r="G497" s="90">
        <v>6.4008416024933443E-2</v>
      </c>
      <c r="H497" s="90">
        <v>1.0131372103633399E-3</v>
      </c>
      <c r="J497" s="110">
        <v>692.4</v>
      </c>
      <c r="K497" s="110">
        <v>18.399999999999999</v>
      </c>
      <c r="L497" s="110">
        <v>677.25932677542244</v>
      </c>
      <c r="M497" s="110">
        <v>12.220582212146162</v>
      </c>
      <c r="N497" s="110">
        <v>741.90856220214073</v>
      </c>
      <c r="O497" s="110">
        <v>66.953016646666228</v>
      </c>
      <c r="P497" s="110" t="s">
        <v>236</v>
      </c>
      <c r="Q497" s="90">
        <v>91.286091208487235</v>
      </c>
      <c r="S497" s="81" t="s">
        <v>763</v>
      </c>
      <c r="T497" s="81" t="s">
        <v>764</v>
      </c>
      <c r="U497" s="81" t="s">
        <v>765</v>
      </c>
    </row>
    <row r="498" spans="1:21">
      <c r="A498" s="90" t="s">
        <v>1223</v>
      </c>
      <c r="B498" s="90"/>
      <c r="C498" s="90">
        <v>0.93938498216030286</v>
      </c>
      <c r="D498" s="90">
        <v>1.3616580467292352E-2</v>
      </c>
      <c r="E498" s="90">
        <v>0.11092435592860622</v>
      </c>
      <c r="F498" s="90">
        <v>8.7933570133322042E-4</v>
      </c>
      <c r="G498" s="90">
        <v>6.1420793445671078E-2</v>
      </c>
      <c r="H498" s="90">
        <v>7.453666726966806E-4</v>
      </c>
      <c r="J498" s="110">
        <v>672.6</v>
      </c>
      <c r="K498" s="110">
        <v>14.2</v>
      </c>
      <c r="L498" s="110">
        <v>678.11392017148819</v>
      </c>
      <c r="M498" s="110">
        <v>10.751286759088371</v>
      </c>
      <c r="N498" s="110">
        <v>654.0027973773249</v>
      </c>
      <c r="O498" s="110">
        <v>52.07764973238195</v>
      </c>
      <c r="P498" s="110" t="s">
        <v>236</v>
      </c>
      <c r="Q498" s="90">
        <v>103.68670025431901</v>
      </c>
      <c r="S498" s="81" t="s">
        <v>763</v>
      </c>
      <c r="T498" s="81" t="s">
        <v>764</v>
      </c>
      <c r="U498" s="81" t="s">
        <v>765</v>
      </c>
    </row>
    <row r="499" spans="1:21">
      <c r="A499" s="90" t="s">
        <v>1224</v>
      </c>
      <c r="B499" s="90"/>
      <c r="C499" s="90">
        <v>0.94548295531330451</v>
      </c>
      <c r="D499" s="90">
        <v>1.9850180084565176E-2</v>
      </c>
      <c r="E499" s="90">
        <v>0.11132056015139695</v>
      </c>
      <c r="F499" s="90">
        <v>1.0528282140401331E-3</v>
      </c>
      <c r="G499" s="90">
        <v>6.1599480037523392E-2</v>
      </c>
      <c r="H499" s="90">
        <v>1.1546130689179253E-3</v>
      </c>
      <c r="J499" s="110">
        <v>675.7</v>
      </c>
      <c r="K499" s="110">
        <v>20</v>
      </c>
      <c r="L499" s="110">
        <v>680.41258359008077</v>
      </c>
      <c r="M499" s="110">
        <v>12.870175360550196</v>
      </c>
      <c r="N499" s="110">
        <v>660.23280362983894</v>
      </c>
      <c r="O499" s="110">
        <v>80.354192163933888</v>
      </c>
      <c r="P499" s="110" t="s">
        <v>236</v>
      </c>
      <c r="Q499" s="90">
        <v>103.05646430309083</v>
      </c>
      <c r="S499" s="81" t="s">
        <v>763</v>
      </c>
      <c r="T499" s="81" t="s">
        <v>764</v>
      </c>
      <c r="U499" s="81" t="s">
        <v>765</v>
      </c>
    </row>
    <row r="500" spans="1:21">
      <c r="A500" s="90" t="s">
        <v>1225</v>
      </c>
      <c r="B500" s="90"/>
      <c r="C500" s="90">
        <v>0.97512059109351268</v>
      </c>
      <c r="D500" s="90">
        <v>1.165682605940388E-2</v>
      </c>
      <c r="E500" s="90">
        <v>0.11209673007973729</v>
      </c>
      <c r="F500" s="90">
        <v>1.021357469666191E-3</v>
      </c>
      <c r="G500" s="90">
        <v>6.3090520210292517E-2</v>
      </c>
      <c r="H500" s="90">
        <v>4.8823407681206174E-4</v>
      </c>
      <c r="J500" s="110">
        <v>691.1</v>
      </c>
      <c r="K500" s="110">
        <v>12</v>
      </c>
      <c r="L500" s="110">
        <v>684.91332491202058</v>
      </c>
      <c r="M500" s="110">
        <v>12.481030266898907</v>
      </c>
      <c r="N500" s="110">
        <v>711.28335273490109</v>
      </c>
      <c r="O500" s="110">
        <v>32.897931367491083</v>
      </c>
      <c r="P500" s="110" t="s">
        <v>236</v>
      </c>
      <c r="Q500" s="90">
        <v>96.29261282139008</v>
      </c>
      <c r="S500" s="81" t="s">
        <v>763</v>
      </c>
      <c r="T500" s="81" t="s">
        <v>764</v>
      </c>
      <c r="U500" s="81" t="s">
        <v>765</v>
      </c>
    </row>
    <row r="501" spans="1:21">
      <c r="A501" s="90" t="s">
        <v>1226</v>
      </c>
      <c r="B501" s="90"/>
      <c r="C501" s="90">
        <v>1.0552505275024273</v>
      </c>
      <c r="D501" s="90">
        <v>2.7556060394960988E-2</v>
      </c>
      <c r="E501" s="90">
        <v>0.11236761403135856</v>
      </c>
      <c r="F501" s="90">
        <v>1.3302028472533184E-3</v>
      </c>
      <c r="G501" s="90">
        <v>6.8110354995585987E-2</v>
      </c>
      <c r="H501" s="90">
        <v>1.5853284441727136E-3</v>
      </c>
      <c r="J501" s="110">
        <v>731.5</v>
      </c>
      <c r="K501" s="110">
        <v>28</v>
      </c>
      <c r="L501" s="110">
        <v>686.48334797010375</v>
      </c>
      <c r="M501" s="110">
        <v>16.253119049177023</v>
      </c>
      <c r="N501" s="110">
        <v>871.91411062776854</v>
      </c>
      <c r="O501" s="110">
        <v>96.432763793612992</v>
      </c>
      <c r="P501" s="110" t="s">
        <v>236</v>
      </c>
      <c r="Q501" s="90">
        <v>78.732909538055679</v>
      </c>
      <c r="S501" s="81" t="s">
        <v>763</v>
      </c>
      <c r="T501" s="81" t="s">
        <v>764</v>
      </c>
      <c r="U501" s="81" t="s">
        <v>765</v>
      </c>
    </row>
    <row r="502" spans="1:21">
      <c r="A502" s="90" t="s">
        <v>1227</v>
      </c>
      <c r="B502" s="90"/>
      <c r="C502" s="90">
        <v>0.95180568327209825</v>
      </c>
      <c r="D502" s="90">
        <v>2.5585775507401608E-2</v>
      </c>
      <c r="E502" s="90">
        <v>0.11242901668487702</v>
      </c>
      <c r="F502" s="90">
        <v>1.3588330487184959E-3</v>
      </c>
      <c r="G502" s="90">
        <v>6.1400033292626333E-2</v>
      </c>
      <c r="H502" s="90">
        <v>1.474278016911162E-3</v>
      </c>
      <c r="J502" s="110">
        <v>679</v>
      </c>
      <c r="K502" s="110">
        <v>26</v>
      </c>
      <c r="L502" s="110">
        <v>686.83917998737286</v>
      </c>
      <c r="M502" s="110">
        <v>16.602471576131698</v>
      </c>
      <c r="N502" s="110">
        <v>653.27739086197539</v>
      </c>
      <c r="O502" s="110">
        <v>103.05279698767112</v>
      </c>
      <c r="P502" s="110" t="s">
        <v>236</v>
      </c>
      <c r="Q502" s="90">
        <v>105.13744843995197</v>
      </c>
      <c r="S502" s="81" t="s">
        <v>763</v>
      </c>
      <c r="T502" s="81" t="s">
        <v>764</v>
      </c>
      <c r="U502" s="81" t="s">
        <v>765</v>
      </c>
    </row>
    <row r="503" spans="1:21">
      <c r="A503" s="90" t="s">
        <v>1228</v>
      </c>
      <c r="B503" s="90"/>
      <c r="C503" s="90">
        <v>0.96521376341462239</v>
      </c>
      <c r="D503" s="90">
        <v>2.1030490036091688E-2</v>
      </c>
      <c r="E503" s="90">
        <v>0.1126478542890062</v>
      </c>
      <c r="F503" s="90">
        <v>1.2766027831957721E-3</v>
      </c>
      <c r="G503" s="90">
        <v>6.2144014843547285E-2</v>
      </c>
      <c r="H503" s="90">
        <v>1.1564561927847709E-3</v>
      </c>
      <c r="J503" s="110">
        <v>686</v>
      </c>
      <c r="K503" s="110">
        <v>22</v>
      </c>
      <c r="L503" s="110">
        <v>688.10719715818539</v>
      </c>
      <c r="M503" s="110">
        <v>15.596205867809633</v>
      </c>
      <c r="N503" s="110">
        <v>679.06841303856595</v>
      </c>
      <c r="O503" s="110">
        <v>79.52969197745486</v>
      </c>
      <c r="P503" s="110" t="s">
        <v>236</v>
      </c>
      <c r="Q503" s="90">
        <v>101.33105648062386</v>
      </c>
      <c r="S503" s="81" t="s">
        <v>763</v>
      </c>
      <c r="T503" s="81" t="s">
        <v>764</v>
      </c>
      <c r="U503" s="81" t="s">
        <v>765</v>
      </c>
    </row>
    <row r="504" spans="1:21">
      <c r="A504" s="90" t="s">
        <v>1229</v>
      </c>
      <c r="B504" s="90"/>
      <c r="C504" s="90">
        <v>0.980175408962211</v>
      </c>
      <c r="D504" s="90">
        <v>1.4402924218377714E-2</v>
      </c>
      <c r="E504" s="90">
        <v>0.11292453363512271</v>
      </c>
      <c r="F504" s="90">
        <v>1.0443331445864437E-3</v>
      </c>
      <c r="G504" s="90">
        <v>6.295267981083065E-2</v>
      </c>
      <c r="H504" s="90">
        <v>7.1885724029079566E-4</v>
      </c>
      <c r="J504" s="110">
        <v>693.7</v>
      </c>
      <c r="K504" s="110">
        <v>14.8</v>
      </c>
      <c r="L504" s="110">
        <v>689.71001149895437</v>
      </c>
      <c r="M504" s="110">
        <v>12.756962583326986</v>
      </c>
      <c r="N504" s="110">
        <v>706.6325602324797</v>
      </c>
      <c r="O504" s="110">
        <v>48.580644882588032</v>
      </c>
      <c r="P504" s="110" t="s">
        <v>236</v>
      </c>
      <c r="Q504" s="90">
        <v>97.605184124552963</v>
      </c>
      <c r="S504" s="81" t="s">
        <v>763</v>
      </c>
      <c r="T504" s="81" t="s">
        <v>764</v>
      </c>
      <c r="U504" s="81" t="s">
        <v>765</v>
      </c>
    </row>
    <row r="505" spans="1:21">
      <c r="A505" s="90" t="s">
        <v>1230</v>
      </c>
      <c r="B505" s="90"/>
      <c r="C505" s="90">
        <v>0.97797362794998</v>
      </c>
      <c r="D505" s="90">
        <v>1.5713165090654749E-2</v>
      </c>
      <c r="E505" s="90">
        <v>0.11306726092805489</v>
      </c>
      <c r="F505" s="90">
        <v>1.0132839024637665E-3</v>
      </c>
      <c r="G505" s="90">
        <v>6.27319803247922E-2</v>
      </c>
      <c r="H505" s="90">
        <v>8.3656583806885373E-4</v>
      </c>
      <c r="J505" s="110">
        <v>692.6</v>
      </c>
      <c r="K505" s="110">
        <v>16.2</v>
      </c>
      <c r="L505" s="110">
        <v>690.53668053595663</v>
      </c>
      <c r="M505" s="110">
        <v>12.376875440417315</v>
      </c>
      <c r="N505" s="110">
        <v>699.15740868043167</v>
      </c>
      <c r="O505" s="110">
        <v>56.803815480036462</v>
      </c>
      <c r="P505" s="110" t="s">
        <v>236</v>
      </c>
      <c r="Q505" s="90">
        <v>98.766983223313687</v>
      </c>
      <c r="S505" s="81" t="s">
        <v>763</v>
      </c>
      <c r="T505" s="81" t="s">
        <v>764</v>
      </c>
      <c r="U505" s="81" t="s">
        <v>765</v>
      </c>
    </row>
    <row r="506" spans="1:21">
      <c r="A506" s="90" t="s">
        <v>1231</v>
      </c>
      <c r="B506" s="90"/>
      <c r="C506" s="90">
        <v>1.0086664549574789</v>
      </c>
      <c r="D506" s="90">
        <v>1.5976354135794783E-2</v>
      </c>
      <c r="E506" s="90">
        <v>0.11324534932749671</v>
      </c>
      <c r="F506" s="90">
        <v>9.9690503255894141E-4</v>
      </c>
      <c r="G506" s="90">
        <v>6.4599019660828691E-2</v>
      </c>
      <c r="H506" s="90">
        <v>8.5060708646062108E-4</v>
      </c>
      <c r="J506" s="110">
        <v>708.2</v>
      </c>
      <c r="K506" s="110">
        <v>16.2</v>
      </c>
      <c r="L506" s="110">
        <v>691.56801062050192</v>
      </c>
      <c r="M506" s="110">
        <v>12.175822393387348</v>
      </c>
      <c r="N506" s="110">
        <v>761.30355472491135</v>
      </c>
      <c r="O506" s="110">
        <v>55.523719650198778</v>
      </c>
      <c r="P506" s="110" t="s">
        <v>236</v>
      </c>
      <c r="Q506" s="90">
        <v>90.839981808621971</v>
      </c>
      <c r="S506" s="81" t="s">
        <v>763</v>
      </c>
      <c r="T506" s="81" t="s">
        <v>764</v>
      </c>
      <c r="U506" s="81" t="s">
        <v>765</v>
      </c>
    </row>
    <row r="507" spans="1:21">
      <c r="A507" s="90" t="s">
        <v>1232</v>
      </c>
      <c r="B507" s="90"/>
      <c r="C507" s="90">
        <v>1.9868451892653483</v>
      </c>
      <c r="D507" s="90">
        <v>2.097316325511309E-2</v>
      </c>
      <c r="E507" s="90">
        <v>0.18364987596483462</v>
      </c>
      <c r="F507" s="90">
        <v>1.4187667059427506E-3</v>
      </c>
      <c r="G507" s="90">
        <v>7.8464301875578915E-2</v>
      </c>
      <c r="H507" s="90">
        <v>5.6444021456491676E-4</v>
      </c>
      <c r="J507" s="110">
        <v>1111</v>
      </c>
      <c r="K507" s="110">
        <v>14.4</v>
      </c>
      <c r="L507" s="110">
        <v>1086.8833512496635</v>
      </c>
      <c r="M507" s="110">
        <v>16.793193068007003</v>
      </c>
      <c r="N507" s="110">
        <v>1158.6539282478655</v>
      </c>
      <c r="O507" s="110">
        <v>28.533548957377892</v>
      </c>
      <c r="P507" s="110" t="s">
        <v>236</v>
      </c>
      <c r="Q507" s="90">
        <v>93.80569337845904</v>
      </c>
      <c r="S507" s="81" t="s">
        <v>763</v>
      </c>
      <c r="T507" s="81" t="s">
        <v>764</v>
      </c>
      <c r="U507" s="81" t="s">
        <v>765</v>
      </c>
    </row>
    <row r="508" spans="1:21">
      <c r="A508" s="90" t="s">
        <v>1233</v>
      </c>
      <c r="B508" s="90"/>
      <c r="C508" s="90">
        <v>3.5790345587710557</v>
      </c>
      <c r="D508" s="90">
        <v>5.4047733912383052E-2</v>
      </c>
      <c r="E508" s="90">
        <v>0.27511153025704993</v>
      </c>
      <c r="F508" s="90">
        <v>2.9003569766048623E-3</v>
      </c>
      <c r="G508" s="90">
        <v>9.4353024174002181E-2</v>
      </c>
      <c r="H508" s="90">
        <v>1.0201589553049339E-3</v>
      </c>
      <c r="J508" s="110">
        <v>1545</v>
      </c>
      <c r="K508" s="110">
        <v>24</v>
      </c>
      <c r="L508" s="110">
        <v>1566.6955648419771</v>
      </c>
      <c r="M508" s="110">
        <v>33.03370387609467</v>
      </c>
      <c r="N508" s="110">
        <v>1515.1907857418678</v>
      </c>
      <c r="O508" s="110">
        <v>40.802179454492453</v>
      </c>
      <c r="P508" s="110" t="s">
        <v>236</v>
      </c>
      <c r="Q508" s="90">
        <v>103.39922731742929</v>
      </c>
      <c r="S508" s="81" t="s">
        <v>763</v>
      </c>
      <c r="T508" s="81" t="s">
        <v>764</v>
      </c>
      <c r="U508" s="81" t="s">
        <v>765</v>
      </c>
    </row>
    <row r="509" spans="1:21">
      <c r="A509" s="90" t="s">
        <v>1234</v>
      </c>
      <c r="B509" s="90"/>
      <c r="C509" s="90">
        <v>3.8874636019927462</v>
      </c>
      <c r="D509" s="90">
        <v>4.3300429679214922E-2</v>
      </c>
      <c r="E509" s="90">
        <v>0.28668740504834084</v>
      </c>
      <c r="F509" s="90">
        <v>2.622770254272501E-3</v>
      </c>
      <c r="G509" s="90">
        <v>9.8345942650109042E-2</v>
      </c>
      <c r="H509" s="90">
        <v>6.248642915766137E-4</v>
      </c>
      <c r="J509" s="110">
        <v>1611</v>
      </c>
      <c r="K509" s="110">
        <v>18.2</v>
      </c>
      <c r="L509" s="110">
        <v>1624.9541504719155</v>
      </c>
      <c r="M509" s="110">
        <v>29.73190545078706</v>
      </c>
      <c r="N509" s="110">
        <v>1592.9960696252067</v>
      </c>
      <c r="O509" s="110">
        <v>23.73282397430798</v>
      </c>
      <c r="P509" s="110" t="s">
        <v>236</v>
      </c>
      <c r="Q509" s="90">
        <v>102.00616193950984</v>
      </c>
      <c r="S509" s="81" t="s">
        <v>763</v>
      </c>
      <c r="T509" s="81" t="s">
        <v>764</v>
      </c>
      <c r="U509" s="81" t="s">
        <v>765</v>
      </c>
    </row>
    <row r="510" spans="1:21">
      <c r="A510" s="90" t="s">
        <v>1235</v>
      </c>
      <c r="B510" s="90"/>
      <c r="C510" s="90">
        <v>3.9568410110470795</v>
      </c>
      <c r="D510" s="90">
        <v>5.156000262991195E-2</v>
      </c>
      <c r="E510" s="90">
        <v>0.28929758317148607</v>
      </c>
      <c r="F510" s="90">
        <v>2.6866758751547697E-3</v>
      </c>
      <c r="G510" s="90">
        <v>9.9197909537355702E-2</v>
      </c>
      <c r="H510" s="90">
        <v>9.0672575468528566E-4</v>
      </c>
      <c r="J510" s="110">
        <v>1625</v>
      </c>
      <c r="K510" s="110">
        <v>22</v>
      </c>
      <c r="L510" s="110">
        <v>1638.0181202593812</v>
      </c>
      <c r="M510" s="110">
        <v>30.424200012473527</v>
      </c>
      <c r="N510" s="110">
        <v>1609.0887086531748</v>
      </c>
      <c r="O510" s="110">
        <v>34.070999221618209</v>
      </c>
      <c r="P510" s="110" t="s">
        <v>236</v>
      </c>
      <c r="Q510" s="90">
        <v>101.7978754962752</v>
      </c>
      <c r="S510" s="81" t="s">
        <v>763</v>
      </c>
      <c r="T510" s="81" t="s">
        <v>764</v>
      </c>
      <c r="U510" s="81" t="s">
        <v>765</v>
      </c>
    </row>
    <row r="511" spans="1:21">
      <c r="A511" s="90" t="s">
        <v>1236</v>
      </c>
      <c r="B511" s="90"/>
      <c r="C511" s="90">
        <v>4.0821493594043075</v>
      </c>
      <c r="D511" s="90">
        <v>6.4435557836880944E-2</v>
      </c>
      <c r="E511" s="90">
        <v>0.28975914706731465</v>
      </c>
      <c r="F511" s="90">
        <v>3.5799621275915236E-3</v>
      </c>
      <c r="G511" s="90">
        <v>0.10217636811166764</v>
      </c>
      <c r="H511" s="90">
        <v>1.0037869432204449E-3</v>
      </c>
      <c r="J511" s="110">
        <v>1651</v>
      </c>
      <c r="K511" s="110">
        <v>26</v>
      </c>
      <c r="L511" s="110">
        <v>1640.3255003498614</v>
      </c>
      <c r="M511" s="110">
        <v>40.532305727769909</v>
      </c>
      <c r="N511" s="110">
        <v>1664.028874457636</v>
      </c>
      <c r="O511" s="110">
        <v>36.360578454841509</v>
      </c>
      <c r="P511" s="110" t="s">
        <v>236</v>
      </c>
      <c r="Q511" s="90">
        <v>98.575543100746955</v>
      </c>
      <c r="S511" s="81" t="s">
        <v>763</v>
      </c>
      <c r="T511" s="81" t="s">
        <v>764</v>
      </c>
      <c r="U511" s="81" t="s">
        <v>765</v>
      </c>
    </row>
    <row r="512" spans="1:21">
      <c r="A512" s="90" t="s">
        <v>1237</v>
      </c>
      <c r="B512" s="90"/>
      <c r="C512" s="90">
        <v>4.5257042898781519</v>
      </c>
      <c r="D512" s="90">
        <v>5.8149706627867462E-2</v>
      </c>
      <c r="E512" s="90">
        <v>0.31123431344690433</v>
      </c>
      <c r="F512" s="90">
        <v>2.7080217172377259E-3</v>
      </c>
      <c r="G512" s="90">
        <v>0.10546234582361065</v>
      </c>
      <c r="H512" s="90">
        <v>9.9707888283294996E-4</v>
      </c>
      <c r="J512" s="110">
        <v>1736</v>
      </c>
      <c r="K512" s="110">
        <v>22</v>
      </c>
      <c r="L512" s="110">
        <v>1746.7778733532748</v>
      </c>
      <c r="M512" s="110">
        <v>30.397113761930854</v>
      </c>
      <c r="N512" s="110">
        <v>1722.3896633648139</v>
      </c>
      <c r="O512" s="110">
        <v>34.734449400760909</v>
      </c>
      <c r="P512" s="110" t="s">
        <v>236</v>
      </c>
      <c r="Q512" s="90">
        <v>101.41595194787784</v>
      </c>
      <c r="S512" s="81" t="s">
        <v>763</v>
      </c>
      <c r="T512" s="81" t="s">
        <v>764</v>
      </c>
      <c r="U512" s="81" t="s">
        <v>765</v>
      </c>
    </row>
    <row r="513" spans="1:21">
      <c r="A513" s="90" t="s">
        <v>1238</v>
      </c>
      <c r="B513" s="90"/>
      <c r="C513" s="90">
        <v>4.6064424428452346</v>
      </c>
      <c r="D513" s="90">
        <v>7.6777278612387229E-2</v>
      </c>
      <c r="E513" s="90">
        <v>0.3133500622784175</v>
      </c>
      <c r="F513" s="90">
        <v>3.2064214954076872E-3</v>
      </c>
      <c r="G513" s="90">
        <v>0.10661899609420802</v>
      </c>
      <c r="H513" s="90">
        <v>1.4027299259802026E-3</v>
      </c>
      <c r="J513" s="110">
        <v>1750</v>
      </c>
      <c r="K513" s="110">
        <v>28</v>
      </c>
      <c r="L513" s="110">
        <v>1757.1711351236283</v>
      </c>
      <c r="M513" s="110">
        <v>35.96125852219685</v>
      </c>
      <c r="N513" s="110">
        <v>1742.4015070361741</v>
      </c>
      <c r="O513" s="110">
        <v>48.214625190885315</v>
      </c>
      <c r="P513" s="110" t="s">
        <v>236</v>
      </c>
      <c r="Q513" s="90">
        <v>100.84765928104467</v>
      </c>
      <c r="S513" s="81" t="s">
        <v>763</v>
      </c>
      <c r="T513" s="81" t="s">
        <v>764</v>
      </c>
      <c r="U513" s="81" t="s">
        <v>765</v>
      </c>
    </row>
    <row r="514" spans="1:21">
      <c r="A514" s="90" t="s">
        <v>1239</v>
      </c>
      <c r="B514" s="90"/>
      <c r="C514" s="90">
        <v>4.8248992508476549</v>
      </c>
      <c r="D514" s="90">
        <v>6.8610041049919787E-2</v>
      </c>
      <c r="E514" s="90">
        <v>0.32292332592901085</v>
      </c>
      <c r="F514" s="90">
        <v>4.0371736291805729E-3</v>
      </c>
      <c r="G514" s="90">
        <v>0.10836463129697935</v>
      </c>
      <c r="H514" s="90">
        <v>7.3423982209450047E-4</v>
      </c>
      <c r="J514" s="110">
        <v>1789</v>
      </c>
      <c r="K514" s="110">
        <v>24</v>
      </c>
      <c r="L514" s="110">
        <v>1803.9898710794273</v>
      </c>
      <c r="M514" s="110">
        <v>45.106808644921315</v>
      </c>
      <c r="N514" s="110">
        <v>1772.1040146113403</v>
      </c>
      <c r="O514" s="110">
        <v>24.739148538425717</v>
      </c>
      <c r="P514" s="110" t="s">
        <v>236</v>
      </c>
      <c r="Q514" s="90">
        <v>101.79932194753705</v>
      </c>
      <c r="S514" s="81" t="s">
        <v>763</v>
      </c>
      <c r="T514" s="81" t="s">
        <v>764</v>
      </c>
      <c r="U514" s="81" t="s">
        <v>765</v>
      </c>
    </row>
    <row r="515" spans="1:21">
      <c r="A515" s="90" t="s">
        <v>1240</v>
      </c>
      <c r="B515" s="90"/>
      <c r="C515" s="90">
        <v>5.2913247549809324</v>
      </c>
      <c r="D515" s="90">
        <v>7.6065160562336073E-2</v>
      </c>
      <c r="E515" s="90">
        <v>0.3397637434727569</v>
      </c>
      <c r="F515" s="90">
        <v>3.3854253454400586E-3</v>
      </c>
      <c r="G515" s="90">
        <v>0.11294996727353895</v>
      </c>
      <c r="H515" s="90">
        <v>1.1703876102926176E-3</v>
      </c>
      <c r="J515" s="110">
        <v>1867</v>
      </c>
      <c r="K515" s="110">
        <v>24</v>
      </c>
      <c r="L515" s="110">
        <v>1885.5328772087694</v>
      </c>
      <c r="M515" s="110">
        <v>37.575114560008473</v>
      </c>
      <c r="N515" s="110">
        <v>1847.4126165669206</v>
      </c>
      <c r="O515" s="110">
        <v>37.486029844210421</v>
      </c>
      <c r="P515" s="110" t="s">
        <v>236</v>
      </c>
      <c r="Q515" s="90">
        <v>102.06344052757896</v>
      </c>
      <c r="S515" s="81" t="s">
        <v>763</v>
      </c>
      <c r="T515" s="81" t="s">
        <v>764</v>
      </c>
      <c r="U515" s="81" t="s">
        <v>765</v>
      </c>
    </row>
    <row r="516" spans="1:21">
      <c r="A516" s="90" t="s">
        <v>1241</v>
      </c>
      <c r="B516" s="90"/>
      <c r="C516" s="90">
        <v>9.3513549720105349</v>
      </c>
      <c r="D516" s="90">
        <v>0.10244191736716038</v>
      </c>
      <c r="E516" s="90">
        <v>0.44557186076893601</v>
      </c>
      <c r="F516" s="90">
        <v>3.6140924775974748E-3</v>
      </c>
      <c r="G516" s="90">
        <v>0.15221432009785071</v>
      </c>
      <c r="H516" s="90">
        <v>1.1207817783526585E-3</v>
      </c>
      <c r="J516" s="110">
        <v>2373</v>
      </c>
      <c r="K516" s="110">
        <v>20</v>
      </c>
      <c r="L516" s="110">
        <v>2375.5358238366061</v>
      </c>
      <c r="M516" s="110">
        <v>38.536572468356134</v>
      </c>
      <c r="N516" s="110">
        <v>2370.9517407207181</v>
      </c>
      <c r="O516" s="110">
        <v>25.116091136207171</v>
      </c>
      <c r="P516" s="110" t="s">
        <v>236</v>
      </c>
      <c r="Q516" s="90">
        <v>100.19334358591772</v>
      </c>
      <c r="S516" s="81" t="s">
        <v>763</v>
      </c>
      <c r="T516" s="81" t="s">
        <v>764</v>
      </c>
      <c r="U516" s="81" t="s">
        <v>765</v>
      </c>
    </row>
    <row r="517" spans="1:21">
      <c r="A517" s="90" t="s">
        <v>1242</v>
      </c>
      <c r="B517" s="90"/>
      <c r="C517" s="90">
        <v>11.114447028238127</v>
      </c>
      <c r="D517" s="90">
        <v>0.11097063833990636</v>
      </c>
      <c r="E517" s="90">
        <v>0.47741250872716562</v>
      </c>
      <c r="F517" s="90">
        <v>3.9031520004719328E-3</v>
      </c>
      <c r="G517" s="90">
        <v>0.16884678348550883</v>
      </c>
      <c r="H517" s="90">
        <v>9.6769064440332031E-4</v>
      </c>
      <c r="J517" s="110">
        <v>2533</v>
      </c>
      <c r="K517" s="110">
        <v>19</v>
      </c>
      <c r="L517" s="110">
        <v>2515.9855135748521</v>
      </c>
      <c r="M517" s="110">
        <v>41.139575151267067</v>
      </c>
      <c r="N517" s="110">
        <v>2546.2437413799466</v>
      </c>
      <c r="O517" s="110">
        <v>19.206431115003138</v>
      </c>
      <c r="P517" s="110" t="s">
        <v>236</v>
      </c>
      <c r="Q517" s="90">
        <v>98.811652344457173</v>
      </c>
      <c r="S517" s="81" t="s">
        <v>763</v>
      </c>
      <c r="T517" s="81" t="s">
        <v>764</v>
      </c>
      <c r="U517" s="81" t="s">
        <v>765</v>
      </c>
    </row>
    <row r="518" spans="1:21">
      <c r="A518" s="90"/>
      <c r="B518" s="90"/>
      <c r="C518" s="90"/>
      <c r="D518" s="90"/>
      <c r="E518" s="90"/>
      <c r="F518" s="90"/>
      <c r="G518" s="90"/>
      <c r="H518" s="90"/>
      <c r="J518" s="110"/>
      <c r="K518" s="110"/>
      <c r="L518" s="110"/>
      <c r="M518" s="110"/>
      <c r="N518" s="110"/>
      <c r="O518" s="110"/>
      <c r="P518" s="110"/>
      <c r="Q518" s="90"/>
    </row>
    <row r="519" spans="1:21">
      <c r="A519" s="114" t="s">
        <v>1243</v>
      </c>
      <c r="B519" s="114"/>
      <c r="C519" s="114">
        <v>1.1332955563167548</v>
      </c>
      <c r="D519" s="114">
        <v>1.9127697749898937E-2</v>
      </c>
      <c r="E519" s="114">
        <v>0.11299412512371215</v>
      </c>
      <c r="F519" s="114">
        <v>1.0573774099929601E-3</v>
      </c>
      <c r="G519" s="114">
        <v>7.2742135618712192E-2</v>
      </c>
      <c r="H519" s="114">
        <v>1.0217522419898799E-3</v>
      </c>
      <c r="J519" s="115">
        <v>769.3</v>
      </c>
      <c r="K519" s="115">
        <v>18.2</v>
      </c>
      <c r="L519" s="115">
        <v>690.11309501449728</v>
      </c>
      <c r="M519" s="115">
        <v>12.915892683973231</v>
      </c>
      <c r="N519" s="115">
        <v>1006.7776611650124</v>
      </c>
      <c r="O519" s="115">
        <v>56.99226688068881</v>
      </c>
      <c r="P519" s="115" t="s">
        <v>787</v>
      </c>
      <c r="Q519" s="114">
        <v>68.546723038721325</v>
      </c>
      <c r="S519" s="116" t="s">
        <v>763</v>
      </c>
      <c r="T519" s="116" t="s">
        <v>764</v>
      </c>
      <c r="U519" s="116" t="s">
        <v>765</v>
      </c>
    </row>
    <row r="520" spans="1:21">
      <c r="A520" s="90"/>
      <c r="B520" s="90"/>
      <c r="C520" s="90"/>
      <c r="D520" s="90"/>
      <c r="E520" s="90"/>
      <c r="F520" s="90"/>
      <c r="G520" s="90"/>
      <c r="H520" s="90"/>
      <c r="J520" s="90"/>
      <c r="K520" s="90"/>
      <c r="L520" s="110"/>
      <c r="M520" s="110"/>
      <c r="N520" s="110"/>
      <c r="O520" s="110"/>
      <c r="P520" s="110"/>
      <c r="Q520" s="90"/>
    </row>
    <row r="521" spans="1:21">
      <c r="A521" s="108" t="s">
        <v>1244</v>
      </c>
      <c r="B521" s="135" t="s">
        <v>106</v>
      </c>
      <c r="C521" s="90"/>
      <c r="D521" s="90"/>
      <c r="E521" s="108"/>
      <c r="F521" s="108"/>
      <c r="G521" s="108"/>
      <c r="H521" s="108"/>
      <c r="J521" s="108"/>
      <c r="K521" s="108"/>
      <c r="L521" s="108"/>
      <c r="M521" s="108"/>
      <c r="N521" s="108"/>
      <c r="O521" s="108"/>
      <c r="P521" s="108"/>
      <c r="Q521" s="108"/>
    </row>
    <row r="522" spans="1:21">
      <c r="A522" s="90" t="s">
        <v>1245</v>
      </c>
      <c r="B522" s="90"/>
      <c r="C522" s="90">
        <v>0.83117937962506139</v>
      </c>
      <c r="D522" s="90">
        <v>1.9758865312885805E-2</v>
      </c>
      <c r="E522" s="90">
        <v>9.4436291808684555E-2</v>
      </c>
      <c r="F522" s="90">
        <v>1.0269175043422676E-3</v>
      </c>
      <c r="G522" s="90">
        <v>6.383436760151176E-2</v>
      </c>
      <c r="H522" s="90">
        <v>1.3494049080262065E-3</v>
      </c>
      <c r="J522" s="110">
        <v>614.29999999999995</v>
      </c>
      <c r="K522" s="110">
        <v>22</v>
      </c>
      <c r="L522" s="110">
        <v>581.72073302960325</v>
      </c>
      <c r="M522" s="110">
        <v>12.651475231516415</v>
      </c>
      <c r="N522" s="110">
        <v>736.14705427520664</v>
      </c>
      <c r="O522" s="110">
        <v>89.502038175510407</v>
      </c>
      <c r="P522" s="110" t="s">
        <v>236</v>
      </c>
      <c r="Q522" s="90">
        <v>79.022354249906229</v>
      </c>
      <c r="S522" s="81" t="s">
        <v>763</v>
      </c>
      <c r="T522" s="81" t="s">
        <v>764</v>
      </c>
      <c r="U522" s="81" t="s">
        <v>765</v>
      </c>
    </row>
    <row r="523" spans="1:21">
      <c r="A523" s="90" t="s">
        <v>1246</v>
      </c>
      <c r="B523" s="90"/>
      <c r="C523" s="90">
        <v>0.86989846426061146</v>
      </c>
      <c r="D523" s="90">
        <v>1.3432538461223728E-2</v>
      </c>
      <c r="E523" s="90">
        <v>0.10094267817270286</v>
      </c>
      <c r="F523" s="90">
        <v>9.5753252756712245E-4</v>
      </c>
      <c r="G523" s="90">
        <v>6.2501791575621982E-2</v>
      </c>
      <c r="H523" s="90">
        <v>7.6154169019939722E-4</v>
      </c>
      <c r="J523" s="110">
        <v>635.5</v>
      </c>
      <c r="K523" s="110">
        <v>14.6</v>
      </c>
      <c r="L523" s="110">
        <v>619.93097800799933</v>
      </c>
      <c r="M523" s="110">
        <v>11.761211155375934</v>
      </c>
      <c r="N523" s="110">
        <v>691.32296030617124</v>
      </c>
      <c r="O523" s="110">
        <v>51.966763641298407</v>
      </c>
      <c r="P523" s="110" t="s">
        <v>236</v>
      </c>
      <c r="Q523" s="90">
        <v>89.673135944081181</v>
      </c>
      <c r="S523" s="81" t="s">
        <v>763</v>
      </c>
      <c r="T523" s="81" t="s">
        <v>764</v>
      </c>
      <c r="U523" s="81" t="s">
        <v>765</v>
      </c>
    </row>
    <row r="524" spans="1:21">
      <c r="A524" s="90" t="s">
        <v>1247</v>
      </c>
      <c r="B524" s="90"/>
      <c r="C524" s="90">
        <v>0.82207351279649787</v>
      </c>
      <c r="D524" s="90">
        <v>1.4272541269799498E-2</v>
      </c>
      <c r="E524" s="90">
        <v>0.10099386545511473</v>
      </c>
      <c r="F524" s="90">
        <v>8.7359030508196906E-4</v>
      </c>
      <c r="G524" s="90">
        <v>5.9035654980975419E-2</v>
      </c>
      <c r="H524" s="90">
        <v>8.8868771367315831E-4</v>
      </c>
      <c r="J524" s="110">
        <v>609.20000000000005</v>
      </c>
      <c r="K524" s="110">
        <v>16</v>
      </c>
      <c r="L524" s="110">
        <v>620.23069093505808</v>
      </c>
      <c r="M524" s="110">
        <v>10.72990950635443</v>
      </c>
      <c r="N524" s="110">
        <v>568.41117185526548</v>
      </c>
      <c r="O524" s="110">
        <v>65.531100793676515</v>
      </c>
      <c r="P524" s="110" t="s">
        <v>236</v>
      </c>
      <c r="Q524" s="90">
        <v>109.11655534683744</v>
      </c>
      <c r="S524" s="81" t="s">
        <v>763</v>
      </c>
      <c r="T524" s="81" t="s">
        <v>764</v>
      </c>
      <c r="U524" s="81" t="s">
        <v>765</v>
      </c>
    </row>
    <row r="525" spans="1:21">
      <c r="A525" s="90" t="s">
        <v>1248</v>
      </c>
      <c r="B525" s="90"/>
      <c r="C525" s="90">
        <v>0.86326662357397488</v>
      </c>
      <c r="D525" s="90">
        <v>1.306054219151326E-2</v>
      </c>
      <c r="E525" s="90">
        <v>0.10146710072059317</v>
      </c>
      <c r="F525" s="90">
        <v>9.3152115094695116E-4</v>
      </c>
      <c r="G525" s="90">
        <v>6.1704725436086134E-2</v>
      </c>
      <c r="H525" s="90">
        <v>7.4202589125110178E-4</v>
      </c>
      <c r="J525" s="110">
        <v>631.9</v>
      </c>
      <c r="K525" s="110">
        <v>14.2</v>
      </c>
      <c r="L525" s="110">
        <v>623.00092897391835</v>
      </c>
      <c r="M525" s="110">
        <v>11.438949931108498</v>
      </c>
      <c r="N525" s="110">
        <v>663.8907988693685</v>
      </c>
      <c r="O525" s="110">
        <v>51.521342788151031</v>
      </c>
      <c r="P525" s="110" t="s">
        <v>236</v>
      </c>
      <c r="Q525" s="90">
        <v>93.840874136968438</v>
      </c>
      <c r="S525" s="81" t="s">
        <v>763</v>
      </c>
      <c r="T525" s="81" t="s">
        <v>764</v>
      </c>
      <c r="U525" s="81" t="s">
        <v>765</v>
      </c>
    </row>
    <row r="526" spans="1:21">
      <c r="A526" s="90" t="s">
        <v>1249</v>
      </c>
      <c r="B526" s="90"/>
      <c r="C526" s="90">
        <v>0.85467012423827382</v>
      </c>
      <c r="D526" s="90">
        <v>1.427434810441641E-2</v>
      </c>
      <c r="E526" s="90">
        <v>0.10181516784754981</v>
      </c>
      <c r="F526" s="90">
        <v>9.9452063971641443E-4</v>
      </c>
      <c r="G526" s="90">
        <v>6.0881419075128215E-2</v>
      </c>
      <c r="H526" s="90">
        <v>8.2478284045435176E-4</v>
      </c>
      <c r="J526" s="110">
        <v>627.20000000000005</v>
      </c>
      <c r="K526" s="110">
        <v>15.6</v>
      </c>
      <c r="L526" s="110">
        <v>625.03769467953452</v>
      </c>
      <c r="M526" s="110">
        <v>12.210614608823684</v>
      </c>
      <c r="N526" s="110">
        <v>635.04717509210025</v>
      </c>
      <c r="O526" s="110">
        <v>58.320044388217873</v>
      </c>
      <c r="P526" s="110" t="s">
        <v>236</v>
      </c>
      <c r="Q526" s="90">
        <v>98.423820968715575</v>
      </c>
      <c r="S526" s="81" t="s">
        <v>763</v>
      </c>
      <c r="T526" s="81" t="s">
        <v>764</v>
      </c>
      <c r="U526" s="81" t="s">
        <v>765</v>
      </c>
    </row>
    <row r="527" spans="1:21">
      <c r="A527" s="90" t="s">
        <v>1250</v>
      </c>
      <c r="B527" s="90"/>
      <c r="C527" s="90">
        <v>0.85691763592300674</v>
      </c>
      <c r="D527" s="90">
        <v>1.9561512442781179E-2</v>
      </c>
      <c r="E527" s="90">
        <v>0.10198739751843645</v>
      </c>
      <c r="F527" s="90">
        <v>1.2108657005874227E-3</v>
      </c>
      <c r="G527" s="90">
        <v>6.0938434983632724E-2</v>
      </c>
      <c r="H527" s="90">
        <v>1.1881365960541177E-3</v>
      </c>
      <c r="J527" s="110">
        <v>628.4</v>
      </c>
      <c r="K527" s="110">
        <v>22</v>
      </c>
      <c r="L527" s="110">
        <v>626.04528384627065</v>
      </c>
      <c r="M527" s="110">
        <v>14.865694775414406</v>
      </c>
      <c r="N527" s="110">
        <v>637.06167966816258</v>
      </c>
      <c r="O527" s="110">
        <v>83.905919485506573</v>
      </c>
      <c r="P527" s="110" t="s">
        <v>236</v>
      </c>
      <c r="Q527" s="90">
        <v>98.270748944179118</v>
      </c>
      <c r="S527" s="81" t="s">
        <v>763</v>
      </c>
      <c r="T527" s="81" t="s">
        <v>764</v>
      </c>
      <c r="U527" s="81" t="s">
        <v>765</v>
      </c>
    </row>
    <row r="528" spans="1:21">
      <c r="A528" s="90" t="s">
        <v>1251</v>
      </c>
      <c r="B528" s="90"/>
      <c r="C528" s="90">
        <v>0.87313074173085259</v>
      </c>
      <c r="D528" s="90">
        <v>1.7485603164966952E-2</v>
      </c>
      <c r="E528" s="90">
        <v>0.10229905476734753</v>
      </c>
      <c r="F528" s="90">
        <v>1.020312789978835E-3</v>
      </c>
      <c r="G528" s="90">
        <v>6.1902242714655928E-2</v>
      </c>
      <c r="H528" s="90">
        <v>1.0749920524390931E-3</v>
      </c>
      <c r="J528" s="110">
        <v>637.29999999999995</v>
      </c>
      <c r="K528" s="110">
        <v>19</v>
      </c>
      <c r="L528" s="110">
        <v>627.86816101420106</v>
      </c>
      <c r="M528" s="110">
        <v>12.524493340827185</v>
      </c>
      <c r="N528" s="110">
        <v>670.73312355170151</v>
      </c>
      <c r="O528" s="110">
        <v>74.318142448118962</v>
      </c>
      <c r="P528" s="110" t="s">
        <v>236</v>
      </c>
      <c r="Q528" s="90">
        <v>93.609237261085354</v>
      </c>
      <c r="S528" s="81" t="s">
        <v>763</v>
      </c>
      <c r="T528" s="81" t="s">
        <v>764</v>
      </c>
      <c r="U528" s="81" t="s">
        <v>765</v>
      </c>
    </row>
    <row r="529" spans="1:21">
      <c r="A529" s="90" t="s">
        <v>1252</v>
      </c>
      <c r="B529" s="90"/>
      <c r="C529" s="90">
        <v>0.91304164463357218</v>
      </c>
      <c r="D529" s="90">
        <v>1.2343969694207856E-2</v>
      </c>
      <c r="E529" s="90">
        <v>0.10264634982907367</v>
      </c>
      <c r="F529" s="90">
        <v>8.2138181932397047E-4</v>
      </c>
      <c r="G529" s="90">
        <v>6.4512786624990992E-2</v>
      </c>
      <c r="H529" s="90">
        <v>7.0300302820940021E-4</v>
      </c>
      <c r="J529" s="110">
        <v>658.7</v>
      </c>
      <c r="K529" s="110">
        <v>13.2</v>
      </c>
      <c r="L529" s="110">
        <v>629.89887599257304</v>
      </c>
      <c r="M529" s="110">
        <v>10.080971912093425</v>
      </c>
      <c r="N529" s="110">
        <v>758.48658567001053</v>
      </c>
      <c r="O529" s="110">
        <v>45.971060841724203</v>
      </c>
      <c r="P529" s="110" t="s">
        <v>236</v>
      </c>
      <c r="Q529" s="90">
        <v>83.046805031647423</v>
      </c>
      <c r="S529" s="81" t="s">
        <v>763</v>
      </c>
      <c r="T529" s="81" t="s">
        <v>764</v>
      </c>
      <c r="U529" s="81" t="s">
        <v>765</v>
      </c>
    </row>
    <row r="530" spans="1:21">
      <c r="A530" s="90" t="s">
        <v>1253</v>
      </c>
      <c r="B530" s="90"/>
      <c r="C530" s="90">
        <v>0.87022315491846847</v>
      </c>
      <c r="D530" s="90">
        <v>1.2367365715627639E-2</v>
      </c>
      <c r="E530" s="90">
        <v>0.10269666443863829</v>
      </c>
      <c r="F530" s="90">
        <v>8.3243856319580663E-4</v>
      </c>
      <c r="G530" s="90">
        <v>6.1457235688321871E-2</v>
      </c>
      <c r="H530" s="90">
        <v>7.1741664549656724E-4</v>
      </c>
      <c r="J530" s="110">
        <v>635.70000000000005</v>
      </c>
      <c r="K530" s="110">
        <v>13.4</v>
      </c>
      <c r="L530" s="110">
        <v>630.19302416872699</v>
      </c>
      <c r="M530" s="110">
        <v>10.216436501469518</v>
      </c>
      <c r="N530" s="110">
        <v>655.27536815032704</v>
      </c>
      <c r="O530" s="110">
        <v>50.08454715030436</v>
      </c>
      <c r="P530" s="110" t="s">
        <v>236</v>
      </c>
      <c r="Q530" s="90">
        <v>96.172243731303226</v>
      </c>
      <c r="S530" s="81" t="s">
        <v>763</v>
      </c>
      <c r="T530" s="81" t="s">
        <v>764</v>
      </c>
      <c r="U530" s="81" t="s">
        <v>765</v>
      </c>
    </row>
    <row r="531" spans="1:21">
      <c r="A531" s="90" t="s">
        <v>1254</v>
      </c>
      <c r="B531" s="90"/>
      <c r="C531" s="90">
        <v>0.86766440930285005</v>
      </c>
      <c r="D531" s="90">
        <v>1.5280606227585423E-2</v>
      </c>
      <c r="E531" s="90">
        <v>0.10307115081437687</v>
      </c>
      <c r="F531" s="90">
        <v>8.8464775988869376E-4</v>
      </c>
      <c r="G531" s="90">
        <v>6.1053896158140358E-2</v>
      </c>
      <c r="H531" s="90">
        <v>9.3889746931654836E-4</v>
      </c>
      <c r="J531" s="110">
        <v>634.29999999999995</v>
      </c>
      <c r="K531" s="110">
        <v>16.600000000000001</v>
      </c>
      <c r="L531" s="110">
        <v>632.38191666237037</v>
      </c>
      <c r="M531" s="110">
        <v>10.855321621022433</v>
      </c>
      <c r="N531" s="110">
        <v>641.13336450120664</v>
      </c>
      <c r="O531" s="110">
        <v>66.134563304595517</v>
      </c>
      <c r="P531" s="110" t="s">
        <v>236</v>
      </c>
      <c r="Q531" s="90">
        <v>98.635003522918382</v>
      </c>
      <c r="S531" s="81" t="s">
        <v>763</v>
      </c>
      <c r="T531" s="81" t="s">
        <v>764</v>
      </c>
      <c r="U531" s="81" t="s">
        <v>765</v>
      </c>
    </row>
    <row r="532" spans="1:21">
      <c r="A532" s="90" t="s">
        <v>1255</v>
      </c>
      <c r="B532" s="90"/>
      <c r="C532" s="90">
        <v>0.90445082134872223</v>
      </c>
      <c r="D532" s="90">
        <v>1.591907608216702E-2</v>
      </c>
      <c r="E532" s="90">
        <v>0.1032034782363466</v>
      </c>
      <c r="F532" s="90">
        <v>1.1017044269506354E-3</v>
      </c>
      <c r="G532" s="90">
        <v>6.3560799056660136E-2</v>
      </c>
      <c r="H532" s="90">
        <v>8.8946912538558922E-4</v>
      </c>
      <c r="J532" s="110">
        <v>654.1</v>
      </c>
      <c r="K532" s="110">
        <v>17</v>
      </c>
      <c r="L532" s="110">
        <v>633.1551996974548</v>
      </c>
      <c r="M532" s="110">
        <v>13.517953045265363</v>
      </c>
      <c r="N532" s="110">
        <v>727.0483352844758</v>
      </c>
      <c r="O532" s="110">
        <v>59.33751959544955</v>
      </c>
      <c r="P532" s="110" t="s">
        <v>236</v>
      </c>
      <c r="Q532" s="90">
        <v>87.085709294653299</v>
      </c>
      <c r="S532" s="81" t="s">
        <v>763</v>
      </c>
      <c r="T532" s="81" t="s">
        <v>764</v>
      </c>
      <c r="U532" s="81" t="s">
        <v>765</v>
      </c>
    </row>
    <row r="533" spans="1:21">
      <c r="A533" s="90" t="s">
        <v>1256</v>
      </c>
      <c r="B533" s="90"/>
      <c r="C533" s="90">
        <v>0.87227431897638308</v>
      </c>
      <c r="D533" s="90">
        <v>2.0341372646492887E-2</v>
      </c>
      <c r="E533" s="90">
        <v>0.10337224336130761</v>
      </c>
      <c r="F533" s="90">
        <v>1.082799845568871E-3</v>
      </c>
      <c r="G533" s="90">
        <v>6.1199499486550783E-2</v>
      </c>
      <c r="H533" s="90">
        <v>1.275093111623839E-3</v>
      </c>
      <c r="J533" s="110">
        <v>636.79999999999995</v>
      </c>
      <c r="K533" s="110">
        <v>22</v>
      </c>
      <c r="L533" s="110">
        <v>634.14127951920443</v>
      </c>
      <c r="M533" s="110">
        <v>13.284960395650156</v>
      </c>
      <c r="N533" s="110">
        <v>646.25312568182687</v>
      </c>
      <c r="O533" s="110">
        <v>89.525895418278324</v>
      </c>
      <c r="P533" s="110" t="s">
        <v>236</v>
      </c>
      <c r="Q533" s="90">
        <v>98.125835577221551</v>
      </c>
      <c r="S533" s="81" t="s">
        <v>763</v>
      </c>
      <c r="T533" s="81" t="s">
        <v>764</v>
      </c>
      <c r="U533" s="81" t="s">
        <v>765</v>
      </c>
    </row>
    <row r="534" spans="1:21">
      <c r="A534" s="90" t="s">
        <v>1257</v>
      </c>
      <c r="B534" s="90"/>
      <c r="C534" s="90">
        <v>0.85890127766797686</v>
      </c>
      <c r="D534" s="90">
        <v>1.590218830080763E-2</v>
      </c>
      <c r="E534" s="90">
        <v>0.10340100179371345</v>
      </c>
      <c r="F534" s="90">
        <v>9.6655793500729028E-4</v>
      </c>
      <c r="G534" s="90">
        <v>6.0244475493519176E-2</v>
      </c>
      <c r="H534" s="90">
        <v>9.6280111429713241E-4</v>
      </c>
      <c r="J534" s="110">
        <v>629.5</v>
      </c>
      <c r="K534" s="110">
        <v>17.399999999999999</v>
      </c>
      <c r="L534" s="110">
        <v>634.30929747658558</v>
      </c>
      <c r="M534" s="110">
        <v>11.858621755871004</v>
      </c>
      <c r="N534" s="110">
        <v>612.36674890932807</v>
      </c>
      <c r="O534" s="110">
        <v>69.059713795601567</v>
      </c>
      <c r="P534" s="110" t="s">
        <v>236</v>
      </c>
      <c r="Q534" s="90">
        <v>103.58323645206715</v>
      </c>
      <c r="S534" s="81" t="s">
        <v>763</v>
      </c>
      <c r="T534" s="81" t="s">
        <v>764</v>
      </c>
      <c r="U534" s="81" t="s">
        <v>765</v>
      </c>
    </row>
    <row r="535" spans="1:21">
      <c r="A535" s="90" t="s">
        <v>1258</v>
      </c>
      <c r="B535" s="90"/>
      <c r="C535" s="90">
        <v>0.87401518404328771</v>
      </c>
      <c r="D535" s="90">
        <v>1.4396231995603821E-2</v>
      </c>
      <c r="E535" s="90">
        <v>0.10341043843603885</v>
      </c>
      <c r="F535" s="90">
        <v>1.0473701317574593E-3</v>
      </c>
      <c r="G535" s="90">
        <v>6.1298990640763926E-2</v>
      </c>
      <c r="H535" s="90">
        <v>7.9623612146546461E-4</v>
      </c>
      <c r="J535" s="110">
        <v>637.70000000000005</v>
      </c>
      <c r="K535" s="110">
        <v>15.6</v>
      </c>
      <c r="L535" s="110">
        <v>634.36442906038019</v>
      </c>
      <c r="M535" s="110">
        <v>12.850044264306403</v>
      </c>
      <c r="N535" s="110">
        <v>649.74197992737788</v>
      </c>
      <c r="O535" s="110">
        <v>55.781726018858109</v>
      </c>
      <c r="P535" s="110" t="s">
        <v>236</v>
      </c>
      <c r="Q535" s="90">
        <v>97.63328346604348</v>
      </c>
      <c r="S535" s="81" t="s">
        <v>763</v>
      </c>
      <c r="T535" s="81" t="s">
        <v>764</v>
      </c>
      <c r="U535" s="81" t="s">
        <v>765</v>
      </c>
    </row>
    <row r="536" spans="1:21">
      <c r="A536" s="90" t="s">
        <v>1259</v>
      </c>
      <c r="B536" s="90"/>
      <c r="C536" s="90">
        <v>0.88010749440570502</v>
      </c>
      <c r="D536" s="90">
        <v>1.2150729210418458E-2</v>
      </c>
      <c r="E536" s="90">
        <v>0.10343616096564542</v>
      </c>
      <c r="F536" s="90">
        <v>8.8402194442792554E-4</v>
      </c>
      <c r="G536" s="90">
        <v>6.1710924274994826E-2</v>
      </c>
      <c r="H536" s="90">
        <v>6.6910434350888769E-4</v>
      </c>
      <c r="J536" s="110">
        <v>641</v>
      </c>
      <c r="K536" s="110">
        <v>13.2</v>
      </c>
      <c r="L536" s="110">
        <v>634.51470509651949</v>
      </c>
      <c r="M536" s="110">
        <v>10.845818679481708</v>
      </c>
      <c r="N536" s="110">
        <v>664.10598730841787</v>
      </c>
      <c r="O536" s="110">
        <v>46.451837342232224</v>
      </c>
      <c r="P536" s="110" t="s">
        <v>236</v>
      </c>
      <c r="Q536" s="90">
        <v>95.544192828040892</v>
      </c>
      <c r="S536" s="81" t="s">
        <v>763</v>
      </c>
      <c r="T536" s="81" t="s">
        <v>764</v>
      </c>
      <c r="U536" s="81" t="s">
        <v>765</v>
      </c>
    </row>
    <row r="537" spans="1:21">
      <c r="A537" s="90" t="s">
        <v>1260</v>
      </c>
      <c r="B537" s="90"/>
      <c r="C537" s="90">
        <v>0.89100670780594471</v>
      </c>
      <c r="D537" s="90">
        <v>1.3151121947792685E-2</v>
      </c>
      <c r="E537" s="90">
        <v>0.10353716749289057</v>
      </c>
      <c r="F537" s="90">
        <v>8.5812105221184996E-4</v>
      </c>
      <c r="G537" s="90">
        <v>6.2414201568767848E-2</v>
      </c>
      <c r="H537" s="90">
        <v>7.6227472237677619E-4</v>
      </c>
      <c r="J537" s="110">
        <v>646.9</v>
      </c>
      <c r="K537" s="110">
        <v>14.2</v>
      </c>
      <c r="L537" s="110">
        <v>635.10477104954066</v>
      </c>
      <c r="M537" s="110">
        <v>10.527558124191883</v>
      </c>
      <c r="N537" s="110">
        <v>688.33160707554453</v>
      </c>
      <c r="O537" s="110">
        <v>52.115379528091722</v>
      </c>
      <c r="P537" s="110" t="s">
        <v>236</v>
      </c>
      <c r="Q537" s="90">
        <v>92.267268351638805</v>
      </c>
      <c r="S537" s="81" t="s">
        <v>763</v>
      </c>
      <c r="T537" s="81" t="s">
        <v>764</v>
      </c>
      <c r="U537" s="81" t="s">
        <v>765</v>
      </c>
    </row>
    <row r="538" spans="1:21">
      <c r="A538" s="90" t="s">
        <v>1261</v>
      </c>
      <c r="B538" s="90"/>
      <c r="C538" s="90">
        <v>0.86534127992846011</v>
      </c>
      <c r="D538" s="90">
        <v>1.4105790857526531E-2</v>
      </c>
      <c r="E538" s="90">
        <v>0.10364189619703923</v>
      </c>
      <c r="F538" s="90">
        <v>8.9164687327133747E-4</v>
      </c>
      <c r="G538" s="90">
        <v>6.0555109921221116E-2</v>
      </c>
      <c r="H538" s="90">
        <v>8.3842747526410161E-4</v>
      </c>
      <c r="J538" s="110">
        <v>633</v>
      </c>
      <c r="K538" s="110">
        <v>15.4</v>
      </c>
      <c r="L538" s="110">
        <v>635.71652440957371</v>
      </c>
      <c r="M538" s="110">
        <v>10.938330387145333</v>
      </c>
      <c r="N538" s="110">
        <v>623.46840546397084</v>
      </c>
      <c r="O538" s="110">
        <v>59.719357304724696</v>
      </c>
      <c r="P538" s="110" t="s">
        <v>236</v>
      </c>
      <c r="Q538" s="90">
        <v>101.9645131715196</v>
      </c>
      <c r="S538" s="81" t="s">
        <v>763</v>
      </c>
      <c r="T538" s="81" t="s">
        <v>764</v>
      </c>
      <c r="U538" s="81" t="s">
        <v>765</v>
      </c>
    </row>
    <row r="539" spans="1:21">
      <c r="A539" s="90" t="s">
        <v>1262</v>
      </c>
      <c r="B539" s="90"/>
      <c r="C539" s="90">
        <v>0.9026515222478988</v>
      </c>
      <c r="D539" s="90">
        <v>1.4479641446604154E-2</v>
      </c>
      <c r="E539" s="90">
        <v>0.10365049806719057</v>
      </c>
      <c r="F539" s="90">
        <v>9.6859648115381369E-4</v>
      </c>
      <c r="G539" s="90">
        <v>6.3160775078935916E-2</v>
      </c>
      <c r="H539" s="90">
        <v>8.2350413692088302E-4</v>
      </c>
      <c r="J539" s="110">
        <v>653.1</v>
      </c>
      <c r="K539" s="110">
        <v>15.4</v>
      </c>
      <c r="L539" s="110">
        <v>635.76676806363753</v>
      </c>
      <c r="M539" s="110">
        <v>11.882267154795224</v>
      </c>
      <c r="N539" s="110">
        <v>713.64851709532752</v>
      </c>
      <c r="O539" s="110">
        <v>55.405788557864234</v>
      </c>
      <c r="P539" s="110" t="s">
        <v>236</v>
      </c>
      <c r="Q539" s="90">
        <v>89.086819748651322</v>
      </c>
      <c r="S539" s="81" t="s">
        <v>763</v>
      </c>
      <c r="T539" s="81" t="s">
        <v>764</v>
      </c>
      <c r="U539" s="81" t="s">
        <v>765</v>
      </c>
    </row>
    <row r="540" spans="1:21">
      <c r="A540" s="90" t="s">
        <v>1263</v>
      </c>
      <c r="B540" s="90"/>
      <c r="C540" s="90">
        <v>0.88791078925626488</v>
      </c>
      <c r="D540" s="90">
        <v>1.4330343421494463E-2</v>
      </c>
      <c r="E540" s="90">
        <v>0.1036944818628399</v>
      </c>
      <c r="F540" s="90">
        <v>9.3718846622870434E-4</v>
      </c>
      <c r="G540" s="90">
        <v>6.2102976057279484E-2</v>
      </c>
      <c r="H540" s="90">
        <v>8.3040535999182529E-4</v>
      </c>
      <c r="J540" s="110">
        <v>645.20000000000005</v>
      </c>
      <c r="K540" s="110">
        <v>15.4</v>
      </c>
      <c r="L540" s="110">
        <v>636.02367196100886</v>
      </c>
      <c r="M540" s="110">
        <v>11.496736159957543</v>
      </c>
      <c r="N540" s="110">
        <v>677.65666061680179</v>
      </c>
      <c r="O540" s="110">
        <v>57.15814304328584</v>
      </c>
      <c r="P540" s="110" t="s">
        <v>236</v>
      </c>
      <c r="Q540" s="90">
        <v>93.856330045085272</v>
      </c>
      <c r="S540" s="81" t="s">
        <v>763</v>
      </c>
      <c r="T540" s="81" t="s">
        <v>764</v>
      </c>
      <c r="U540" s="81" t="s">
        <v>765</v>
      </c>
    </row>
    <row r="541" spans="1:21">
      <c r="A541" s="90" t="s">
        <v>1264</v>
      </c>
      <c r="B541" s="90"/>
      <c r="C541" s="90">
        <v>0.88226164778078875</v>
      </c>
      <c r="D541" s="90">
        <v>1.3146794408740217E-2</v>
      </c>
      <c r="E541" s="90">
        <v>0.10372408921490192</v>
      </c>
      <c r="F541" s="90">
        <v>9.2661115244696579E-4</v>
      </c>
      <c r="G541" s="90">
        <v>6.1690245127285687E-2</v>
      </c>
      <c r="H541" s="90">
        <v>7.3574759485077815E-4</v>
      </c>
      <c r="J541" s="110">
        <v>642.20000000000005</v>
      </c>
      <c r="K541" s="110">
        <v>14.2</v>
      </c>
      <c r="L541" s="110">
        <v>636.19659906848142</v>
      </c>
      <c r="M541" s="110">
        <v>11.366826516534829</v>
      </c>
      <c r="N541" s="110">
        <v>663.38801082322652</v>
      </c>
      <c r="O541" s="110">
        <v>51.101655699699371</v>
      </c>
      <c r="P541" s="110" t="s">
        <v>236</v>
      </c>
      <c r="Q541" s="90">
        <v>95.901130060972591</v>
      </c>
      <c r="S541" s="81" t="s">
        <v>763</v>
      </c>
      <c r="T541" s="81" t="s">
        <v>764</v>
      </c>
      <c r="U541" s="81" t="s">
        <v>765</v>
      </c>
    </row>
    <row r="542" spans="1:21">
      <c r="A542" s="90" t="s">
        <v>1265</v>
      </c>
      <c r="B542" s="90"/>
      <c r="C542" s="90">
        <v>0.88114160124835195</v>
      </c>
      <c r="D542" s="90">
        <v>1.4201974097154419E-2</v>
      </c>
      <c r="E542" s="90">
        <v>0.10377387961188091</v>
      </c>
      <c r="F542" s="90">
        <v>8.3965435265042113E-4</v>
      </c>
      <c r="G542" s="90">
        <v>6.1582367067473685E-2</v>
      </c>
      <c r="H542" s="90">
        <v>8.5843434372072337E-4</v>
      </c>
      <c r="J542" s="110">
        <v>641.6</v>
      </c>
      <c r="K542" s="110">
        <v>15.4</v>
      </c>
      <c r="L542" s="110">
        <v>636.48739844932481</v>
      </c>
      <c r="M542" s="110">
        <v>10.299883101873208</v>
      </c>
      <c r="N542" s="110">
        <v>659.63721117965508</v>
      </c>
      <c r="O542" s="110">
        <v>59.764404526854399</v>
      </c>
      <c r="P542" s="110" t="s">
        <v>236</v>
      </c>
      <c r="Q542" s="90">
        <v>96.490523527481031</v>
      </c>
      <c r="S542" s="81" t="s">
        <v>763</v>
      </c>
      <c r="T542" s="81" t="s">
        <v>764</v>
      </c>
      <c r="U542" s="81" t="s">
        <v>765</v>
      </c>
    </row>
    <row r="543" spans="1:21">
      <c r="A543" s="90" t="s">
        <v>1266</v>
      </c>
      <c r="B543" s="90"/>
      <c r="C543" s="90">
        <v>0.9047055588876336</v>
      </c>
      <c r="D543" s="90">
        <v>1.3705929997331676E-2</v>
      </c>
      <c r="E543" s="90">
        <v>0.1037964982403481</v>
      </c>
      <c r="F543" s="90">
        <v>9.0994151438386064E-4</v>
      </c>
      <c r="G543" s="90">
        <v>6.3215457015501533E-2</v>
      </c>
      <c r="H543" s="90">
        <v>7.810559185902746E-4</v>
      </c>
      <c r="J543" s="110">
        <v>654.20000000000005</v>
      </c>
      <c r="K543" s="110">
        <v>14.6</v>
      </c>
      <c r="L543" s="110">
        <v>636.61949756498439</v>
      </c>
      <c r="M543" s="110">
        <v>11.161966338386399</v>
      </c>
      <c r="N543" s="110">
        <v>715.486959909652</v>
      </c>
      <c r="O543" s="110">
        <v>52.488635270267956</v>
      </c>
      <c r="P543" s="110" t="s">
        <v>236</v>
      </c>
      <c r="Q543" s="90">
        <v>88.977092978098909</v>
      </c>
      <c r="S543" s="81" t="s">
        <v>763</v>
      </c>
      <c r="T543" s="81" t="s">
        <v>764</v>
      </c>
      <c r="U543" s="81" t="s">
        <v>765</v>
      </c>
    </row>
    <row r="544" spans="1:21">
      <c r="A544" s="90" t="s">
        <v>1267</v>
      </c>
      <c r="B544" s="90"/>
      <c r="C544" s="90">
        <v>0.89444821036547018</v>
      </c>
      <c r="D544" s="90">
        <v>2.3706878968925784E-2</v>
      </c>
      <c r="E544" s="90">
        <v>0.10379727641410301</v>
      </c>
      <c r="F544" s="90">
        <v>1.2013861929206485E-3</v>
      </c>
      <c r="G544" s="90">
        <v>6.249826579923011E-2</v>
      </c>
      <c r="H544" s="90">
        <v>1.490189206969106E-3</v>
      </c>
      <c r="J544" s="110">
        <v>648.79999999999995</v>
      </c>
      <c r="K544" s="110">
        <v>26</v>
      </c>
      <c r="L544" s="110">
        <v>636.62404226916669</v>
      </c>
      <c r="M544" s="110">
        <v>14.737021256939073</v>
      </c>
      <c r="N544" s="110">
        <v>691.20265818204382</v>
      </c>
      <c r="O544" s="110">
        <v>101.69661041774309</v>
      </c>
      <c r="P544" s="110" t="s">
        <v>236</v>
      </c>
      <c r="Q544" s="90">
        <v>92.103818573784679</v>
      </c>
      <c r="S544" s="81" t="s">
        <v>763</v>
      </c>
      <c r="T544" s="81" t="s">
        <v>764</v>
      </c>
      <c r="U544" s="81" t="s">
        <v>765</v>
      </c>
    </row>
    <row r="545" spans="1:21">
      <c r="A545" s="90" t="s">
        <v>1268</v>
      </c>
      <c r="B545" s="90"/>
      <c r="C545" s="90">
        <v>0.89924819744576534</v>
      </c>
      <c r="D545" s="90">
        <v>1.9995468002369628E-2</v>
      </c>
      <c r="E545" s="90">
        <v>0.10380799023296985</v>
      </c>
      <c r="F545" s="90">
        <v>1.1166603311783638E-3</v>
      </c>
      <c r="G545" s="90">
        <v>6.2827172966081743E-2</v>
      </c>
      <c r="H545" s="90">
        <v>1.2226569457403815E-3</v>
      </c>
      <c r="J545" s="110">
        <v>651.29999999999995</v>
      </c>
      <c r="K545" s="110">
        <v>22</v>
      </c>
      <c r="L545" s="110">
        <v>636.68661297864196</v>
      </c>
      <c r="M545" s="110">
        <v>13.697648562697177</v>
      </c>
      <c r="N545" s="110">
        <v>702.38595186778434</v>
      </c>
      <c r="O545" s="110">
        <v>82.850244894357616</v>
      </c>
      <c r="P545" s="110" t="s">
        <v>236</v>
      </c>
      <c r="Q545" s="90">
        <v>90.64626239826768</v>
      </c>
      <c r="S545" s="81" t="s">
        <v>763</v>
      </c>
      <c r="T545" s="81" t="s">
        <v>764</v>
      </c>
      <c r="U545" s="81" t="s">
        <v>765</v>
      </c>
    </row>
    <row r="546" spans="1:21">
      <c r="A546" s="90" t="s">
        <v>1269</v>
      </c>
      <c r="B546" s="90"/>
      <c r="C546" s="90">
        <v>0.87936008295073376</v>
      </c>
      <c r="D546" s="90">
        <v>1.4344850417044313E-2</v>
      </c>
      <c r="E546" s="90">
        <v>0.10411523844365847</v>
      </c>
      <c r="F546" s="90">
        <v>9.8385134561736524E-4</v>
      </c>
      <c r="G546" s="90">
        <v>6.1256358370408284E-2</v>
      </c>
      <c r="H546" s="90">
        <v>8.1453157350103037E-4</v>
      </c>
      <c r="J546" s="110">
        <v>640.6</v>
      </c>
      <c r="K546" s="110">
        <v>15.6</v>
      </c>
      <c r="L546" s="110">
        <v>638.48074169640915</v>
      </c>
      <c r="M546" s="110">
        <v>12.066824150985683</v>
      </c>
      <c r="N546" s="110">
        <v>648.24793594106336</v>
      </c>
      <c r="O546" s="110">
        <v>57.117305679396438</v>
      </c>
      <c r="P546" s="110" t="s">
        <v>236</v>
      </c>
      <c r="Q546" s="90">
        <v>98.493293429392082</v>
      </c>
      <c r="S546" s="81" t="s">
        <v>763</v>
      </c>
      <c r="T546" s="81" t="s">
        <v>764</v>
      </c>
      <c r="U546" s="81" t="s">
        <v>765</v>
      </c>
    </row>
    <row r="547" spans="1:21">
      <c r="A547" s="90" t="s">
        <v>1270</v>
      </c>
      <c r="B547" s="90"/>
      <c r="C547" s="90">
        <v>0.89087134635170506</v>
      </c>
      <c r="D547" s="90">
        <v>1.8316830601668836E-2</v>
      </c>
      <c r="E547" s="90">
        <v>0.10420448559259733</v>
      </c>
      <c r="F547" s="90">
        <v>1.0275376587821627E-3</v>
      </c>
      <c r="G547" s="90">
        <v>6.200508424595895E-2</v>
      </c>
      <c r="H547" s="90">
        <v>1.1186761914803358E-3</v>
      </c>
      <c r="J547" s="110">
        <v>646.79999999999995</v>
      </c>
      <c r="K547" s="110">
        <v>19.600000000000001</v>
      </c>
      <c r="L547" s="110">
        <v>639.0017931371799</v>
      </c>
      <c r="M547" s="110">
        <v>12.602114059558801</v>
      </c>
      <c r="N547" s="110">
        <v>674.28404005026084</v>
      </c>
      <c r="O547" s="110">
        <v>77.164721141659768</v>
      </c>
      <c r="P547" s="110" t="s">
        <v>236</v>
      </c>
      <c r="Q547" s="90">
        <v>94.767450389237894</v>
      </c>
      <c r="S547" s="81" t="s">
        <v>763</v>
      </c>
      <c r="T547" s="81" t="s">
        <v>764</v>
      </c>
      <c r="U547" s="81" t="s">
        <v>765</v>
      </c>
    </row>
    <row r="548" spans="1:21">
      <c r="A548" s="90" t="s">
        <v>1271</v>
      </c>
      <c r="B548" s="90"/>
      <c r="C548" s="90">
        <v>0.87257391866992329</v>
      </c>
      <c r="D548" s="90">
        <v>9.4303397857758084E-3</v>
      </c>
      <c r="E548" s="90">
        <v>0.10420529196460861</v>
      </c>
      <c r="F548" s="90">
        <v>7.9188036174693949E-4</v>
      </c>
      <c r="G548" s="90">
        <v>6.0731104312966383E-2</v>
      </c>
      <c r="H548" s="90">
        <v>4.6669644353891773E-4</v>
      </c>
      <c r="J548" s="110">
        <v>637</v>
      </c>
      <c r="K548" s="110">
        <v>10.199999999999999</v>
      </c>
      <c r="L548" s="110">
        <v>639.00650078520937</v>
      </c>
      <c r="M548" s="110">
        <v>9.7119194133115005</v>
      </c>
      <c r="N548" s="110">
        <v>629.72390060060172</v>
      </c>
      <c r="O548" s="110">
        <v>33.110903768223359</v>
      </c>
      <c r="P548" s="110" t="s">
        <v>236</v>
      </c>
      <c r="Q548" s="90">
        <v>101.4740746183771</v>
      </c>
      <c r="S548" s="81" t="s">
        <v>763</v>
      </c>
      <c r="T548" s="81" t="s">
        <v>764</v>
      </c>
      <c r="U548" s="81" t="s">
        <v>765</v>
      </c>
    </row>
    <row r="549" spans="1:21">
      <c r="A549" s="90" t="s">
        <v>1272</v>
      </c>
      <c r="B549" s="90"/>
      <c r="C549" s="90">
        <v>0.88896024348886604</v>
      </c>
      <c r="D549" s="90">
        <v>1.2846045340974466E-2</v>
      </c>
      <c r="E549" s="90">
        <v>0.10430521854474575</v>
      </c>
      <c r="F549" s="90">
        <v>8.9086839295794717E-4</v>
      </c>
      <c r="G549" s="90">
        <v>6.1812317482690879E-2</v>
      </c>
      <c r="H549" s="90">
        <v>7.2051198555479995E-4</v>
      </c>
      <c r="J549" s="110">
        <v>645.79999999999995</v>
      </c>
      <c r="K549" s="110">
        <v>13.8</v>
      </c>
      <c r="L549" s="110">
        <v>639.58985152838238</v>
      </c>
      <c r="M549" s="110">
        <v>10.92544344631939</v>
      </c>
      <c r="N549" s="110">
        <v>667.62163449809361</v>
      </c>
      <c r="O549" s="110">
        <v>49.909721026926682</v>
      </c>
      <c r="P549" s="110" t="s">
        <v>236</v>
      </c>
      <c r="Q549" s="90">
        <v>95.80124706552013</v>
      </c>
      <c r="S549" s="81" t="s">
        <v>763</v>
      </c>
      <c r="T549" s="81" t="s">
        <v>764</v>
      </c>
      <c r="U549" s="81" t="s">
        <v>765</v>
      </c>
    </row>
    <row r="550" spans="1:21">
      <c r="A550" s="90" t="s">
        <v>1273</v>
      </c>
      <c r="B550" s="90"/>
      <c r="C550" s="90">
        <v>0.87046449403039827</v>
      </c>
      <c r="D550" s="90">
        <v>1.8159513550591744E-2</v>
      </c>
      <c r="E550" s="90">
        <v>0.10432202269447162</v>
      </c>
      <c r="F550" s="90">
        <v>1.025996438727814E-3</v>
      </c>
      <c r="G550" s="90">
        <v>6.0516497897023014E-2</v>
      </c>
      <c r="H550" s="90">
        <v>1.1133921149064714E-3</v>
      </c>
      <c r="J550" s="110">
        <v>635.79999999999995</v>
      </c>
      <c r="K550" s="110">
        <v>19.8</v>
      </c>
      <c r="L550" s="110">
        <v>639.68794550014093</v>
      </c>
      <c r="M550" s="110">
        <v>12.582531224541475</v>
      </c>
      <c r="N550" s="110">
        <v>622.09268399772964</v>
      </c>
      <c r="O550" s="110">
        <v>79.373296813727805</v>
      </c>
      <c r="P550" s="110" t="s">
        <v>236</v>
      </c>
      <c r="Q550" s="90">
        <v>102.8283987185542</v>
      </c>
      <c r="S550" s="81" t="s">
        <v>763</v>
      </c>
      <c r="T550" s="81" t="s">
        <v>764</v>
      </c>
      <c r="U550" s="81" t="s">
        <v>765</v>
      </c>
    </row>
    <row r="551" spans="1:21">
      <c r="A551" s="90" t="s">
        <v>1274</v>
      </c>
      <c r="B551" s="90"/>
      <c r="C551" s="90">
        <v>0.87542181791471863</v>
      </c>
      <c r="D551" s="90">
        <v>1.0009496902212828E-2</v>
      </c>
      <c r="E551" s="90">
        <v>0.10439320931111395</v>
      </c>
      <c r="F551" s="90">
        <v>8.0115941536154991E-4</v>
      </c>
      <c r="G551" s="90">
        <v>6.0819639610715216E-2</v>
      </c>
      <c r="H551" s="90">
        <v>5.1548847229789918E-4</v>
      </c>
      <c r="J551" s="110">
        <v>638.5</v>
      </c>
      <c r="K551" s="110">
        <v>10.8</v>
      </c>
      <c r="L551" s="110">
        <v>640.10347975155435</v>
      </c>
      <c r="M551" s="110">
        <v>9.8248714258859842</v>
      </c>
      <c r="N551" s="110">
        <v>632.86146900546044</v>
      </c>
      <c r="O551" s="110">
        <v>36.500265276238963</v>
      </c>
      <c r="P551" s="110" t="s">
        <v>236</v>
      </c>
      <c r="Q551" s="90">
        <v>101.14432796129533</v>
      </c>
      <c r="S551" s="81" t="s">
        <v>763</v>
      </c>
      <c r="T551" s="81" t="s">
        <v>764</v>
      </c>
      <c r="U551" s="81" t="s">
        <v>765</v>
      </c>
    </row>
    <row r="552" spans="1:21">
      <c r="A552" s="90" t="s">
        <v>1275</v>
      </c>
      <c r="B552" s="90"/>
      <c r="C552" s="90">
        <v>0.87865422614469069</v>
      </c>
      <c r="D552" s="90">
        <v>1.1585791186682255E-2</v>
      </c>
      <c r="E552" s="90">
        <v>0.10442359838315535</v>
      </c>
      <c r="F552" s="90">
        <v>8.8028297073540463E-4</v>
      </c>
      <c r="G552" s="90">
        <v>6.1026445177048097E-2</v>
      </c>
      <c r="H552" s="90">
        <v>6.1875722625456635E-4</v>
      </c>
      <c r="J552" s="110">
        <v>640.29999999999995</v>
      </c>
      <c r="K552" s="110">
        <v>12.6</v>
      </c>
      <c r="L552" s="110">
        <v>640.28086027882944</v>
      </c>
      <c r="M552" s="110">
        <v>10.795037645095897</v>
      </c>
      <c r="N552" s="110">
        <v>640.16626596040112</v>
      </c>
      <c r="O552" s="110">
        <v>43.610963241068696</v>
      </c>
      <c r="P552" s="110" t="s">
        <v>236</v>
      </c>
      <c r="Q552" s="90">
        <v>100.01790071181841</v>
      </c>
      <c r="S552" s="81" t="s">
        <v>763</v>
      </c>
      <c r="T552" s="81" t="s">
        <v>764</v>
      </c>
      <c r="U552" s="81" t="s">
        <v>765</v>
      </c>
    </row>
    <row r="553" spans="1:21">
      <c r="A553" s="90" t="s">
        <v>1276</v>
      </c>
      <c r="B553" s="90"/>
      <c r="C553" s="90">
        <v>0.89115639992725337</v>
      </c>
      <c r="D553" s="90">
        <v>1.7565031575056286E-2</v>
      </c>
      <c r="E553" s="90">
        <v>0.10446423130286064</v>
      </c>
      <c r="F553" s="90">
        <v>1.3146091210584326E-3</v>
      </c>
      <c r="G553" s="90">
        <v>6.1870701873061047E-2</v>
      </c>
      <c r="H553" s="90">
        <v>9.3858999056513446E-4</v>
      </c>
      <c r="J553" s="110">
        <v>647</v>
      </c>
      <c r="K553" s="110">
        <v>18.8</v>
      </c>
      <c r="L553" s="110">
        <v>640.51802635522051</v>
      </c>
      <c r="M553" s="110">
        <v>16.120940711423401</v>
      </c>
      <c r="N553" s="110">
        <v>669.64248057039003</v>
      </c>
      <c r="O553" s="110">
        <v>64.932929090333474</v>
      </c>
      <c r="P553" s="110" t="s">
        <v>236</v>
      </c>
      <c r="Q553" s="90">
        <v>95.650745724739295</v>
      </c>
      <c r="S553" s="81" t="s">
        <v>763</v>
      </c>
      <c r="T553" s="81" t="s">
        <v>764</v>
      </c>
      <c r="U553" s="81" t="s">
        <v>765</v>
      </c>
    </row>
    <row r="554" spans="1:21">
      <c r="A554" s="90" t="s">
        <v>1277</v>
      </c>
      <c r="B554" s="90"/>
      <c r="C554" s="90">
        <v>0.87833436827817835</v>
      </c>
      <c r="D554" s="90">
        <v>1.6181822876472431E-2</v>
      </c>
      <c r="E554" s="90">
        <v>0.1044720811231859</v>
      </c>
      <c r="F554" s="90">
        <v>9.9762186586998961E-4</v>
      </c>
      <c r="G554" s="90">
        <v>6.0975919169637474E-2</v>
      </c>
      <c r="H554" s="90">
        <v>9.6069785217079882E-4</v>
      </c>
      <c r="J554" s="110">
        <v>640.1</v>
      </c>
      <c r="K554" s="110">
        <v>17.600000000000001</v>
      </c>
      <c r="L554" s="110">
        <v>640.56384315200876</v>
      </c>
      <c r="M554" s="110">
        <v>12.233708557229717</v>
      </c>
      <c r="N554" s="110">
        <v>638.38468936322056</v>
      </c>
      <c r="O554" s="110">
        <v>67.787635902276151</v>
      </c>
      <c r="P554" s="110" t="s">
        <v>236</v>
      </c>
      <c r="Q554" s="90">
        <v>100.3413543315022</v>
      </c>
      <c r="S554" s="81" t="s">
        <v>763</v>
      </c>
      <c r="T554" s="81" t="s">
        <v>764</v>
      </c>
      <c r="U554" s="81" t="s">
        <v>765</v>
      </c>
    </row>
    <row r="555" spans="1:21">
      <c r="A555" s="90" t="s">
        <v>1278</v>
      </c>
      <c r="B555" s="90"/>
      <c r="C555" s="90">
        <v>0.87821099665247282</v>
      </c>
      <c r="D555" s="90">
        <v>1.066497487702108E-2</v>
      </c>
      <c r="E555" s="90">
        <v>0.10448255697901702</v>
      </c>
      <c r="F555" s="90">
        <v>7.6113053084271088E-4</v>
      </c>
      <c r="G555" s="90">
        <v>6.0961241597265799E-2</v>
      </c>
      <c r="H555" s="90">
        <v>5.9232385631734219E-4</v>
      </c>
      <c r="J555" s="110">
        <v>640</v>
      </c>
      <c r="K555" s="110">
        <v>11.6</v>
      </c>
      <c r="L555" s="110">
        <v>640.62498673951029</v>
      </c>
      <c r="M555" s="110">
        <v>9.3336007526322593</v>
      </c>
      <c r="N555" s="110">
        <v>637.86677391096862</v>
      </c>
      <c r="O555" s="110">
        <v>41.808523162007859</v>
      </c>
      <c r="P555" s="110" t="s">
        <v>236</v>
      </c>
      <c r="Q555" s="90">
        <v>100.43241205551907</v>
      </c>
      <c r="S555" s="81" t="s">
        <v>763</v>
      </c>
      <c r="T555" s="81" t="s">
        <v>764</v>
      </c>
      <c r="U555" s="81" t="s">
        <v>765</v>
      </c>
    </row>
    <row r="556" spans="1:21">
      <c r="A556" s="90" t="s">
        <v>1279</v>
      </c>
      <c r="B556" s="90"/>
      <c r="C556" s="90">
        <v>0.87399008775394693</v>
      </c>
      <c r="D556" s="90">
        <v>1.6759219444002226E-2</v>
      </c>
      <c r="E556" s="90">
        <v>0.10449418703044573</v>
      </c>
      <c r="F556" s="90">
        <v>1.094080591531244E-3</v>
      </c>
      <c r="G556" s="90">
        <v>6.0661493835611362E-2</v>
      </c>
      <c r="H556" s="90">
        <v>9.7450870197289085E-4</v>
      </c>
      <c r="J556" s="110">
        <v>637.70000000000005</v>
      </c>
      <c r="K556" s="110">
        <v>18.2</v>
      </c>
      <c r="L556" s="110">
        <v>640.6928662485833</v>
      </c>
      <c r="M556" s="110">
        <v>13.416433009634527</v>
      </c>
      <c r="N556" s="110">
        <v>627.25263431003475</v>
      </c>
      <c r="O556" s="110">
        <v>69.246703919911567</v>
      </c>
      <c r="P556" s="110" t="s">
        <v>236</v>
      </c>
      <c r="Q556" s="90">
        <v>102.14271430734325</v>
      </c>
      <c r="S556" s="81" t="s">
        <v>763</v>
      </c>
      <c r="T556" s="81" t="s">
        <v>764</v>
      </c>
      <c r="U556" s="81" t="s">
        <v>765</v>
      </c>
    </row>
    <row r="557" spans="1:21">
      <c r="A557" s="90" t="s">
        <v>1280</v>
      </c>
      <c r="B557" s="90"/>
      <c r="C557" s="90">
        <v>0.8828138807426148</v>
      </c>
      <c r="D557" s="90">
        <v>1.4544488948384678E-2</v>
      </c>
      <c r="E557" s="90">
        <v>0.10452221545247507</v>
      </c>
      <c r="F557" s="90">
        <v>9.4607521361392451E-4</v>
      </c>
      <c r="G557" s="90">
        <v>6.1257500450413567E-2</v>
      </c>
      <c r="H557" s="90">
        <v>8.4326941261115532E-4</v>
      </c>
      <c r="J557" s="110">
        <v>642.5</v>
      </c>
      <c r="K557" s="110">
        <v>15.8</v>
      </c>
      <c r="L557" s="110">
        <v>640.85645291736353</v>
      </c>
      <c r="M557" s="110">
        <v>11.601330931706721</v>
      </c>
      <c r="N557" s="110">
        <v>648.2879784085651</v>
      </c>
      <c r="O557" s="110">
        <v>59.130990873112061</v>
      </c>
      <c r="P557" s="110" t="s">
        <v>236</v>
      </c>
      <c r="Q557" s="90">
        <v>98.853669088628678</v>
      </c>
      <c r="S557" s="81" t="s">
        <v>763</v>
      </c>
      <c r="T557" s="81" t="s">
        <v>764</v>
      </c>
      <c r="U557" s="81" t="s">
        <v>765</v>
      </c>
    </row>
    <row r="558" spans="1:21">
      <c r="A558" s="90" t="s">
        <v>1281</v>
      </c>
      <c r="B558" s="90"/>
      <c r="C558" s="90">
        <v>0.90046818170427534</v>
      </c>
      <c r="D558" s="90">
        <v>1.2930392335990921E-2</v>
      </c>
      <c r="E558" s="90">
        <v>0.1045432683182186</v>
      </c>
      <c r="F558" s="90">
        <v>8.9745298729259932E-4</v>
      </c>
      <c r="G558" s="90">
        <v>6.2469930607509917E-2</v>
      </c>
      <c r="H558" s="90">
        <v>7.1909700468071451E-4</v>
      </c>
      <c r="J558" s="110">
        <v>652</v>
      </c>
      <c r="K558" s="110">
        <v>13.8</v>
      </c>
      <c r="L558" s="110">
        <v>640.97932432457617</v>
      </c>
      <c r="M558" s="110">
        <v>11.004989965626223</v>
      </c>
      <c r="N558" s="110">
        <v>690.23550743147268</v>
      </c>
      <c r="O558" s="110">
        <v>49.104178864367661</v>
      </c>
      <c r="P558" s="110" t="s">
        <v>236</v>
      </c>
      <c r="Q558" s="90">
        <v>92.863858411139958</v>
      </c>
      <c r="S558" s="81" t="s">
        <v>763</v>
      </c>
      <c r="T558" s="81" t="s">
        <v>764</v>
      </c>
      <c r="U558" s="81" t="s">
        <v>765</v>
      </c>
    </row>
    <row r="559" spans="1:21">
      <c r="A559" s="90" t="s">
        <v>1282</v>
      </c>
      <c r="B559" s="90"/>
      <c r="C559" s="90">
        <v>0.94374072525572972</v>
      </c>
      <c r="D559" s="90">
        <v>2.8289664992617879E-2</v>
      </c>
      <c r="E559" s="90">
        <v>0.1045633382294414</v>
      </c>
      <c r="F559" s="90">
        <v>1.1734278189636934E-3</v>
      </c>
      <c r="G559" s="90">
        <v>6.5459394234463036E-2</v>
      </c>
      <c r="H559" s="90">
        <v>1.8195231141630449E-3</v>
      </c>
      <c r="J559" s="110">
        <v>674.8</v>
      </c>
      <c r="K559" s="110">
        <v>30</v>
      </c>
      <c r="L559" s="110">
        <v>641.09645670737734</v>
      </c>
      <c r="M559" s="110">
        <v>14.388990054789081</v>
      </c>
      <c r="N559" s="110">
        <v>789.13633620175005</v>
      </c>
      <c r="O559" s="110">
        <v>116.68507137440487</v>
      </c>
      <c r="P559" s="110" t="s">
        <v>236</v>
      </c>
      <c r="Q559" s="90">
        <v>81.2402657559891</v>
      </c>
      <c r="S559" s="81" t="s">
        <v>763</v>
      </c>
      <c r="T559" s="81" t="s">
        <v>764</v>
      </c>
      <c r="U559" s="81" t="s">
        <v>765</v>
      </c>
    </row>
    <row r="560" spans="1:21">
      <c r="A560" s="90" t="s">
        <v>1283</v>
      </c>
      <c r="B560" s="90"/>
      <c r="C560" s="90">
        <v>0.87982206527973872</v>
      </c>
      <c r="D560" s="90">
        <v>1.2204039594413267E-2</v>
      </c>
      <c r="E560" s="90">
        <v>0.1047568785047167</v>
      </c>
      <c r="F560" s="90">
        <v>8.9615488907008711E-4</v>
      </c>
      <c r="G560" s="90">
        <v>6.0913145376411022E-2</v>
      </c>
      <c r="H560" s="90">
        <v>6.6510922876446461E-4</v>
      </c>
      <c r="J560" s="110">
        <v>640.9</v>
      </c>
      <c r="K560" s="110">
        <v>13.2</v>
      </c>
      <c r="L560" s="110">
        <v>642.22589079220199</v>
      </c>
      <c r="M560" s="110">
        <v>10.987992008465776</v>
      </c>
      <c r="N560" s="110">
        <v>636.16845502967749</v>
      </c>
      <c r="O560" s="110">
        <v>46.996332299429049</v>
      </c>
      <c r="P560" s="110" t="s">
        <v>236</v>
      </c>
      <c r="Q560" s="90">
        <v>100.95217480757388</v>
      </c>
      <c r="S560" s="81" t="s">
        <v>763</v>
      </c>
      <c r="T560" s="81" t="s">
        <v>764</v>
      </c>
      <c r="U560" s="81" t="s">
        <v>765</v>
      </c>
    </row>
    <row r="561" spans="1:21">
      <c r="A561" s="90" t="s">
        <v>1284</v>
      </c>
      <c r="B561" s="90"/>
      <c r="C561" s="90">
        <v>0.87006607635603883</v>
      </c>
      <c r="D561" s="90">
        <v>1.8508271279670911E-2</v>
      </c>
      <c r="E561" s="90">
        <v>0.10476842761729525</v>
      </c>
      <c r="F561" s="90">
        <v>1.0472846615746136E-3</v>
      </c>
      <c r="G561" s="90">
        <v>6.0231064006837913E-2</v>
      </c>
      <c r="H561" s="90">
        <v>1.1309740250229695E-3</v>
      </c>
      <c r="J561" s="110">
        <v>635.6</v>
      </c>
      <c r="K561" s="110">
        <v>20</v>
      </c>
      <c r="L561" s="110">
        <v>642.29328116144791</v>
      </c>
      <c r="M561" s="110">
        <v>12.840965869030017</v>
      </c>
      <c r="N561" s="110">
        <v>611.88568704942497</v>
      </c>
      <c r="O561" s="110">
        <v>81.146994928937104</v>
      </c>
      <c r="P561" s="110" t="s">
        <v>236</v>
      </c>
      <c r="Q561" s="90">
        <v>104.96948935979388</v>
      </c>
      <c r="S561" s="81" t="s">
        <v>763</v>
      </c>
      <c r="T561" s="81" t="s">
        <v>764</v>
      </c>
      <c r="U561" s="81" t="s">
        <v>765</v>
      </c>
    </row>
    <row r="562" spans="1:21">
      <c r="A562" s="90" t="s">
        <v>1285</v>
      </c>
      <c r="B562" s="90"/>
      <c r="C562" s="90">
        <v>0.88786120970489768</v>
      </c>
      <c r="D562" s="90">
        <v>1.9438331395249548E-2</v>
      </c>
      <c r="E562" s="90">
        <v>0.10482850383035652</v>
      </c>
      <c r="F562" s="90">
        <v>1.1232548306031264E-3</v>
      </c>
      <c r="G562" s="90">
        <v>6.1427723417926246E-2</v>
      </c>
      <c r="H562" s="90">
        <v>1.1727832970104734E-3</v>
      </c>
      <c r="J562" s="110">
        <v>645.20000000000005</v>
      </c>
      <c r="K562" s="110">
        <v>20</v>
      </c>
      <c r="L562" s="110">
        <v>642.64382124997587</v>
      </c>
      <c r="M562" s="110">
        <v>13.772070576232938</v>
      </c>
      <c r="N562" s="110">
        <v>654.2448722447491</v>
      </c>
      <c r="O562" s="110">
        <v>81.92807897871522</v>
      </c>
      <c r="P562" s="110" t="s">
        <v>236</v>
      </c>
      <c r="Q562" s="90">
        <v>98.226802916319471</v>
      </c>
      <c r="S562" s="81" t="s">
        <v>763</v>
      </c>
      <c r="T562" s="81" t="s">
        <v>764</v>
      </c>
      <c r="U562" s="81" t="s">
        <v>765</v>
      </c>
    </row>
    <row r="563" spans="1:21">
      <c r="A563" s="90" t="s">
        <v>1286</v>
      </c>
      <c r="B563" s="90"/>
      <c r="C563" s="90">
        <v>0.91852135082970243</v>
      </c>
      <c r="D563" s="90">
        <v>1.7238888779087028E-2</v>
      </c>
      <c r="E563" s="90">
        <v>0.10486443754381959</v>
      </c>
      <c r="F563" s="90">
        <v>1.0806542320688454E-3</v>
      </c>
      <c r="G563" s="90">
        <v>6.3527205171419993E-2</v>
      </c>
      <c r="H563" s="90">
        <v>9.9647219852398434E-4</v>
      </c>
      <c r="J563" s="110">
        <v>661.6</v>
      </c>
      <c r="K563" s="110">
        <v>18.2</v>
      </c>
      <c r="L563" s="110">
        <v>642.85348259773002</v>
      </c>
      <c r="M563" s="110">
        <v>13.249531544555099</v>
      </c>
      <c r="N563" s="110">
        <v>725.92739319738519</v>
      </c>
      <c r="O563" s="110">
        <v>66.523113084648116</v>
      </c>
      <c r="P563" s="110" t="s">
        <v>236</v>
      </c>
      <c r="Q563" s="90">
        <v>88.556168099160473</v>
      </c>
      <c r="S563" s="81" t="s">
        <v>763</v>
      </c>
      <c r="T563" s="81" t="s">
        <v>764</v>
      </c>
      <c r="U563" s="81" t="s">
        <v>765</v>
      </c>
    </row>
    <row r="564" spans="1:21">
      <c r="A564" s="90" t="s">
        <v>1287</v>
      </c>
      <c r="B564" s="90"/>
      <c r="C564" s="90">
        <v>0.87588102575983362</v>
      </c>
      <c r="D564" s="90">
        <v>1.4960305227385258E-2</v>
      </c>
      <c r="E564" s="90">
        <v>0.10506748470512689</v>
      </c>
      <c r="F564" s="90">
        <v>1.0748006091501553E-3</v>
      </c>
      <c r="G564" s="90">
        <v>6.046102535997995E-2</v>
      </c>
      <c r="H564" s="90">
        <v>8.2699384712751271E-4</v>
      </c>
      <c r="J564" s="110">
        <v>638.79999999999995</v>
      </c>
      <c r="K564" s="110">
        <v>16.2</v>
      </c>
      <c r="L564" s="110">
        <v>644.03806759855638</v>
      </c>
      <c r="M564" s="110">
        <v>13.176531432412604</v>
      </c>
      <c r="N564" s="110">
        <v>620.11414274541312</v>
      </c>
      <c r="O564" s="110">
        <v>59.029648680942366</v>
      </c>
      <c r="P564" s="110" t="s">
        <v>236</v>
      </c>
      <c r="Q564" s="90">
        <v>103.85798729685887</v>
      </c>
      <c r="S564" s="81" t="s">
        <v>763</v>
      </c>
      <c r="T564" s="81" t="s">
        <v>764</v>
      </c>
      <c r="U564" s="81" t="s">
        <v>765</v>
      </c>
    </row>
    <row r="565" spans="1:21">
      <c r="A565" s="90" t="s">
        <v>1288</v>
      </c>
      <c r="B565" s="90"/>
      <c r="C565" s="90">
        <v>0.90449375928855391</v>
      </c>
      <c r="D565" s="90">
        <v>1.5142872118997015E-2</v>
      </c>
      <c r="E565" s="90">
        <v>0.1050780242948592</v>
      </c>
      <c r="F565" s="90">
        <v>9.5887899770538167E-4</v>
      </c>
      <c r="G565" s="90">
        <v>6.2429865820547215E-2</v>
      </c>
      <c r="H565" s="90">
        <v>8.7627967801830902E-4</v>
      </c>
      <c r="J565" s="110">
        <v>654.1</v>
      </c>
      <c r="K565" s="110">
        <v>16.2</v>
      </c>
      <c r="L565" s="110">
        <v>644.09955003077425</v>
      </c>
      <c r="M565" s="110">
        <v>11.755332004014697</v>
      </c>
      <c r="N565" s="110">
        <v>688.86698499449983</v>
      </c>
      <c r="O565" s="110">
        <v>59.889398117611776</v>
      </c>
      <c r="P565" s="110" t="s">
        <v>236</v>
      </c>
      <c r="Q565" s="90">
        <v>93.501294743558802</v>
      </c>
      <c r="S565" s="81" t="s">
        <v>763</v>
      </c>
      <c r="T565" s="81" t="s">
        <v>764</v>
      </c>
      <c r="U565" s="81" t="s">
        <v>765</v>
      </c>
    </row>
    <row r="566" spans="1:21">
      <c r="A566" s="90" t="s">
        <v>1289</v>
      </c>
      <c r="B566" s="90"/>
      <c r="C566" s="90">
        <v>0.93594987897710458</v>
      </c>
      <c r="D566" s="90">
        <v>1.3818024563887591E-2</v>
      </c>
      <c r="E566" s="90">
        <v>0.10509449147274338</v>
      </c>
      <c r="F566" s="90">
        <v>8.9970090536200923E-4</v>
      </c>
      <c r="G566" s="90">
        <v>6.4590904264400839E-2</v>
      </c>
      <c r="H566" s="90">
        <v>7.7690907803207982E-4</v>
      </c>
      <c r="J566" s="110">
        <v>670.8</v>
      </c>
      <c r="K566" s="110">
        <v>14.6</v>
      </c>
      <c r="L566" s="110">
        <v>644.19560972593069</v>
      </c>
      <c r="M566" s="110">
        <v>11.029757415039557</v>
      </c>
      <c r="N566" s="110">
        <v>761.0386645373103</v>
      </c>
      <c r="O566" s="110">
        <v>50.721594179411284</v>
      </c>
      <c r="P566" s="110" t="s">
        <v>236</v>
      </c>
      <c r="Q566" s="90">
        <v>84.646896372549378</v>
      </c>
      <c r="S566" s="81" t="s">
        <v>763</v>
      </c>
      <c r="T566" s="81" t="s">
        <v>764</v>
      </c>
      <c r="U566" s="81" t="s">
        <v>765</v>
      </c>
    </row>
    <row r="567" spans="1:21">
      <c r="A567" s="90" t="s">
        <v>1290</v>
      </c>
      <c r="B567" s="90"/>
      <c r="C567" s="90">
        <v>0.89634171084808767</v>
      </c>
      <c r="D567" s="90">
        <v>1.2208804200172892E-2</v>
      </c>
      <c r="E567" s="90">
        <v>0.10519921366862885</v>
      </c>
      <c r="F567" s="90">
        <v>9.1266680199942208E-4</v>
      </c>
      <c r="G567" s="90">
        <v>6.179592511723727E-2</v>
      </c>
      <c r="H567" s="90">
        <v>6.4887907981422629E-4</v>
      </c>
      <c r="J567" s="110">
        <v>649.79999999999995</v>
      </c>
      <c r="K567" s="110">
        <v>13.2</v>
      </c>
      <c r="L567" s="110">
        <v>644.80646306878953</v>
      </c>
      <c r="M567" s="110">
        <v>11.188172079142518</v>
      </c>
      <c r="N567" s="110">
        <v>667.05378465116871</v>
      </c>
      <c r="O567" s="110">
        <v>44.963861922387622</v>
      </c>
      <c r="P567" s="110" t="s">
        <v>236</v>
      </c>
      <c r="Q567" s="90">
        <v>96.664838414189759</v>
      </c>
      <c r="S567" s="81" t="s">
        <v>763</v>
      </c>
      <c r="T567" s="81" t="s">
        <v>764</v>
      </c>
      <c r="U567" s="81" t="s">
        <v>765</v>
      </c>
    </row>
    <row r="568" spans="1:21">
      <c r="A568" s="90" t="s">
        <v>1291</v>
      </c>
      <c r="B568" s="90"/>
      <c r="C568" s="90">
        <v>0.89185305757554212</v>
      </c>
      <c r="D568" s="90">
        <v>1.0645687918535499E-2</v>
      </c>
      <c r="E568" s="90">
        <v>0.10520878123741269</v>
      </c>
      <c r="F568" s="90">
        <v>8.1327302556978521E-4</v>
      </c>
      <c r="G568" s="90">
        <v>6.1480875195839245E-2</v>
      </c>
      <c r="H568" s="90">
        <v>5.5919900861376738E-4</v>
      </c>
      <c r="J568" s="110">
        <v>647.4</v>
      </c>
      <c r="K568" s="110">
        <v>11.4</v>
      </c>
      <c r="L568" s="110">
        <v>644.86226861350292</v>
      </c>
      <c r="M568" s="110">
        <v>9.9696827983898899</v>
      </c>
      <c r="N568" s="110">
        <v>656.100318034922</v>
      </c>
      <c r="O568" s="110">
        <v>39.018661980604556</v>
      </c>
      <c r="P568" s="110" t="s">
        <v>236</v>
      </c>
      <c r="Q568" s="90">
        <v>98.287144646556783</v>
      </c>
      <c r="S568" s="81" t="s">
        <v>763</v>
      </c>
      <c r="T568" s="81" t="s">
        <v>764</v>
      </c>
      <c r="U568" s="81" t="s">
        <v>765</v>
      </c>
    </row>
    <row r="569" spans="1:21">
      <c r="A569" s="90" t="s">
        <v>1292</v>
      </c>
      <c r="B569" s="90"/>
      <c r="C569" s="90">
        <v>0.88985473028689566</v>
      </c>
      <c r="D569" s="90">
        <v>1.5911760461821439E-2</v>
      </c>
      <c r="E569" s="90">
        <v>0.10522269131021139</v>
      </c>
      <c r="F569" s="90">
        <v>1.0635286154455771E-3</v>
      </c>
      <c r="G569" s="90">
        <v>6.1335008951606665E-2</v>
      </c>
      <c r="H569" s="90">
        <v>9.0473035947390785E-4</v>
      </c>
      <c r="J569" s="110">
        <v>646.29999999999995</v>
      </c>
      <c r="K569" s="110">
        <v>17.2</v>
      </c>
      <c r="L569" s="110">
        <v>644.94340217650063</v>
      </c>
      <c r="M569" s="110">
        <v>13.037411512985482</v>
      </c>
      <c r="N569" s="110">
        <v>651.00314074257608</v>
      </c>
      <c r="O569" s="110">
        <v>63.33202209736136</v>
      </c>
      <c r="P569" s="110" t="s">
        <v>236</v>
      </c>
      <c r="Q569" s="90">
        <v>99.069169073568006</v>
      </c>
      <c r="S569" s="81" t="s">
        <v>763</v>
      </c>
      <c r="T569" s="81" t="s">
        <v>764</v>
      </c>
      <c r="U569" s="81" t="s">
        <v>765</v>
      </c>
    </row>
    <row r="570" spans="1:21">
      <c r="A570" s="90" t="s">
        <v>1293</v>
      </c>
      <c r="B570" s="90"/>
      <c r="C570" s="90">
        <v>0.88561184242027458</v>
      </c>
      <c r="D570" s="90">
        <v>1.7808193937920363E-2</v>
      </c>
      <c r="E570" s="90">
        <v>0.10525845033043689</v>
      </c>
      <c r="F570" s="90">
        <v>1.0809521075172022E-3</v>
      </c>
      <c r="G570" s="90">
        <v>6.1021821720419249E-2</v>
      </c>
      <c r="H570" s="90">
        <v>1.0549595929826158E-3</v>
      </c>
      <c r="J570" s="110">
        <v>644</v>
      </c>
      <c r="K570" s="110">
        <v>19.2</v>
      </c>
      <c r="L570" s="110">
        <v>645.15196985056639</v>
      </c>
      <c r="M570" s="110">
        <v>13.250781847719983</v>
      </c>
      <c r="N570" s="110">
        <v>640.00332340719751</v>
      </c>
      <c r="O570" s="110">
        <v>74.362825061879974</v>
      </c>
      <c r="P570" s="110" t="s">
        <v>236</v>
      </c>
      <c r="Q570" s="90">
        <v>100.80447182929598</v>
      </c>
      <c r="S570" s="81" t="s">
        <v>763</v>
      </c>
      <c r="T570" s="81" t="s">
        <v>764</v>
      </c>
      <c r="U570" s="81" t="s">
        <v>765</v>
      </c>
    </row>
    <row r="571" spans="1:21">
      <c r="A571" s="90" t="s">
        <v>1294</v>
      </c>
      <c r="B571" s="90"/>
      <c r="C571" s="90">
        <v>0.88679273151606341</v>
      </c>
      <c r="D571" s="90">
        <v>1.6673571620682136E-2</v>
      </c>
      <c r="E571" s="90">
        <v>0.10526174907972634</v>
      </c>
      <c r="F571" s="90">
        <v>1.1540978535342257E-3</v>
      </c>
      <c r="G571" s="90">
        <v>6.1101274315821102E-2</v>
      </c>
      <c r="H571" s="90">
        <v>9.3328721139990581E-4</v>
      </c>
      <c r="J571" s="110">
        <v>644.6</v>
      </c>
      <c r="K571" s="110">
        <v>18</v>
      </c>
      <c r="L571" s="110">
        <v>645.1712097599858</v>
      </c>
      <c r="M571" s="110">
        <v>14.147412803906933</v>
      </c>
      <c r="N571" s="110">
        <v>642.80111048236552</v>
      </c>
      <c r="O571" s="110">
        <v>65.670221972942215</v>
      </c>
      <c r="P571" s="110" t="s">
        <v>236</v>
      </c>
      <c r="Q571" s="90">
        <v>100.36871424752856</v>
      </c>
      <c r="S571" s="81" t="s">
        <v>763</v>
      </c>
      <c r="T571" s="81" t="s">
        <v>764</v>
      </c>
      <c r="U571" s="81" t="s">
        <v>765</v>
      </c>
    </row>
    <row r="572" spans="1:21">
      <c r="A572" s="90" t="s">
        <v>1295</v>
      </c>
      <c r="B572" s="90"/>
      <c r="C572" s="90">
        <v>0.9230321673078753</v>
      </c>
      <c r="D572" s="90">
        <v>2.1024835775211817E-2</v>
      </c>
      <c r="E572" s="90">
        <v>0.10526741110531357</v>
      </c>
      <c r="F572" s="90">
        <v>1.1844595007946817E-3</v>
      </c>
      <c r="G572" s="90">
        <v>6.3594801971002216E-2</v>
      </c>
      <c r="H572" s="90">
        <v>1.259485763434014E-3</v>
      </c>
      <c r="J572" s="110">
        <v>664</v>
      </c>
      <c r="K572" s="110">
        <v>22</v>
      </c>
      <c r="L572" s="110">
        <v>645.20423331172424</v>
      </c>
      <c r="M572" s="110">
        <v>14.519560727763448</v>
      </c>
      <c r="N572" s="110">
        <v>728.18211435399974</v>
      </c>
      <c r="O572" s="110">
        <v>83.961337196962518</v>
      </c>
      <c r="P572" s="110" t="s">
        <v>236</v>
      </c>
      <c r="Q572" s="90">
        <v>88.604790009723246</v>
      </c>
      <c r="S572" s="81" t="s">
        <v>763</v>
      </c>
      <c r="T572" s="81" t="s">
        <v>764</v>
      </c>
      <c r="U572" s="81" t="s">
        <v>765</v>
      </c>
    </row>
    <row r="573" spans="1:21">
      <c r="A573" s="90" t="s">
        <v>1296</v>
      </c>
      <c r="B573" s="90"/>
      <c r="C573" s="90">
        <v>0.89260875435567821</v>
      </c>
      <c r="D573" s="90">
        <v>1.1040874931516941E-2</v>
      </c>
      <c r="E573" s="90">
        <v>0.10532585621736765</v>
      </c>
      <c r="F573" s="90">
        <v>8.2127129571313068E-4</v>
      </c>
      <c r="G573" s="90">
        <v>6.1464573000633752E-2</v>
      </c>
      <c r="H573" s="90">
        <v>5.9018047411337328E-4</v>
      </c>
      <c r="J573" s="110">
        <v>647.79999999999995</v>
      </c>
      <c r="K573" s="110">
        <v>11.8</v>
      </c>
      <c r="L573" s="110">
        <v>645.54510234889813</v>
      </c>
      <c r="M573" s="110">
        <v>10.067189229455765</v>
      </c>
      <c r="N573" s="110">
        <v>655.53146496835268</v>
      </c>
      <c r="O573" s="110">
        <v>41.195225183744768</v>
      </c>
      <c r="P573" s="110" t="s">
        <v>236</v>
      </c>
      <c r="Q573" s="90">
        <v>98.476600567154065</v>
      </c>
      <c r="S573" s="81" t="s">
        <v>763</v>
      </c>
      <c r="T573" s="81" t="s">
        <v>764</v>
      </c>
      <c r="U573" s="81" t="s">
        <v>765</v>
      </c>
    </row>
    <row r="574" spans="1:21">
      <c r="A574" s="90" t="s">
        <v>1297</v>
      </c>
      <c r="B574" s="90"/>
      <c r="C574" s="90">
        <v>0.89943625813084271</v>
      </c>
      <c r="D574" s="90">
        <v>1.9020736281730011E-2</v>
      </c>
      <c r="E574" s="90">
        <v>0.10533967325569718</v>
      </c>
      <c r="F574" s="90">
        <v>9.750854971343969E-4</v>
      </c>
      <c r="G574" s="90">
        <v>6.1926587586995735E-2</v>
      </c>
      <c r="H574" s="90">
        <v>1.1774654496352389E-3</v>
      </c>
      <c r="J574" s="110">
        <v>651.4</v>
      </c>
      <c r="K574" s="110">
        <v>20</v>
      </c>
      <c r="L574" s="110">
        <v>645.625684735204</v>
      </c>
      <c r="M574" s="110">
        <v>11.952576314426983</v>
      </c>
      <c r="N574" s="110">
        <v>671.5744248899191</v>
      </c>
      <c r="O574" s="110">
        <v>81.359212415767871</v>
      </c>
      <c r="P574" s="110" t="s">
        <v>236</v>
      </c>
      <c r="Q574" s="90">
        <v>96.136133361694277</v>
      </c>
      <c r="S574" s="81" t="s">
        <v>763</v>
      </c>
      <c r="T574" s="81" t="s">
        <v>764</v>
      </c>
      <c r="U574" s="81" t="s">
        <v>765</v>
      </c>
    </row>
    <row r="575" spans="1:21">
      <c r="A575" s="90" t="s">
        <v>1298</v>
      </c>
      <c r="B575" s="90"/>
      <c r="C575" s="90">
        <v>0.87654426077117376</v>
      </c>
      <c r="D575" s="90">
        <v>1.3120790882954625E-2</v>
      </c>
      <c r="E575" s="90">
        <v>0.10537153856081087</v>
      </c>
      <c r="F575" s="90">
        <v>8.5990980737144797E-4</v>
      </c>
      <c r="G575" s="90">
        <v>6.0332212831985775E-2</v>
      </c>
      <c r="H575" s="90">
        <v>7.5708257853267008E-4</v>
      </c>
      <c r="J575" s="110">
        <v>639.1</v>
      </c>
      <c r="K575" s="110">
        <v>14.2</v>
      </c>
      <c r="L575" s="110">
        <v>645.8115226263933</v>
      </c>
      <c r="M575" s="110">
        <v>10.540600803687266</v>
      </c>
      <c r="N575" s="110">
        <v>615.51024197669938</v>
      </c>
      <c r="O575" s="110">
        <v>54.196503639463543</v>
      </c>
      <c r="P575" s="110" t="s">
        <v>236</v>
      </c>
      <c r="Q575" s="90">
        <v>104.92295311811253</v>
      </c>
      <c r="S575" s="81" t="s">
        <v>763</v>
      </c>
      <c r="T575" s="81" t="s">
        <v>764</v>
      </c>
      <c r="U575" s="81" t="s">
        <v>765</v>
      </c>
    </row>
    <row r="576" spans="1:21">
      <c r="A576" s="90" t="s">
        <v>1299</v>
      </c>
      <c r="B576" s="90"/>
      <c r="C576" s="90">
        <v>0.90848017043616625</v>
      </c>
      <c r="D576" s="90">
        <v>1.5359504370698423E-2</v>
      </c>
      <c r="E576" s="90">
        <v>0.1054320450412473</v>
      </c>
      <c r="F576" s="90">
        <v>1.0808005712528562E-3</v>
      </c>
      <c r="G576" s="90">
        <v>6.2494463928539967E-2</v>
      </c>
      <c r="H576" s="90">
        <v>8.4020566293132215E-4</v>
      </c>
      <c r="J576" s="110">
        <v>656.2</v>
      </c>
      <c r="K576" s="110">
        <v>16.399999999999999</v>
      </c>
      <c r="L576" s="110">
        <v>646.16438059766267</v>
      </c>
      <c r="M576" s="110">
        <v>13.247866555182197</v>
      </c>
      <c r="N576" s="110">
        <v>691.07292524657225</v>
      </c>
      <c r="O576" s="110">
        <v>57.343782771898077</v>
      </c>
      <c r="P576" s="110" t="s">
        <v>236</v>
      </c>
      <c r="Q576" s="90">
        <v>93.501620016022713</v>
      </c>
      <c r="S576" s="81" t="s">
        <v>763</v>
      </c>
      <c r="T576" s="81" t="s">
        <v>764</v>
      </c>
      <c r="U576" s="81" t="s">
        <v>765</v>
      </c>
    </row>
    <row r="577" spans="1:21">
      <c r="A577" s="90" t="s">
        <v>1300</v>
      </c>
      <c r="B577" s="90"/>
      <c r="C577" s="90">
        <v>0.88062981119727068</v>
      </c>
      <c r="D577" s="90">
        <v>1.2303131479604516E-2</v>
      </c>
      <c r="E577" s="90">
        <v>0.10546963893305759</v>
      </c>
      <c r="F577" s="90">
        <v>9.4100121479300696E-4</v>
      </c>
      <c r="G577" s="90">
        <v>6.0557041435148971E-2</v>
      </c>
      <c r="H577" s="90">
        <v>6.5104280115734045E-4</v>
      </c>
      <c r="J577" s="110">
        <v>641.29999999999995</v>
      </c>
      <c r="K577" s="110">
        <v>13.4</v>
      </c>
      <c r="L577" s="110">
        <v>646.38360861590184</v>
      </c>
      <c r="M577" s="110">
        <v>11.53408254892976</v>
      </c>
      <c r="N577" s="110">
        <v>623.53719273101024</v>
      </c>
      <c r="O577" s="110">
        <v>46.370345387086196</v>
      </c>
      <c r="P577" s="110" t="s">
        <v>236</v>
      </c>
      <c r="Q577" s="90">
        <v>103.66400210784978</v>
      </c>
      <c r="S577" s="81" t="s">
        <v>763</v>
      </c>
      <c r="T577" s="81" t="s">
        <v>764</v>
      </c>
      <c r="U577" s="81" t="s">
        <v>765</v>
      </c>
    </row>
    <row r="578" spans="1:21">
      <c r="A578" s="90" t="s">
        <v>1301</v>
      </c>
      <c r="B578" s="90"/>
      <c r="C578" s="90">
        <v>0.89875734226856641</v>
      </c>
      <c r="D578" s="90">
        <v>1.7016392775685854E-2</v>
      </c>
      <c r="E578" s="90">
        <v>0.10551192458507988</v>
      </c>
      <c r="F578" s="90">
        <v>1.0626252550551953E-3</v>
      </c>
      <c r="G578" s="90">
        <v>6.1778823256426481E-2</v>
      </c>
      <c r="H578" s="90">
        <v>9.9046679184448686E-4</v>
      </c>
      <c r="J578" s="110">
        <v>651.1</v>
      </c>
      <c r="K578" s="110">
        <v>18.2</v>
      </c>
      <c r="L578" s="110">
        <v>646.63018762988168</v>
      </c>
      <c r="M578" s="110">
        <v>13.024604958324414</v>
      </c>
      <c r="N578" s="110">
        <v>666.46113974821981</v>
      </c>
      <c r="O578" s="110">
        <v>68.659787331693991</v>
      </c>
      <c r="P578" s="110" t="s">
        <v>236</v>
      </c>
      <c r="Q578" s="90">
        <v>97.024439845685535</v>
      </c>
      <c r="S578" s="81" t="s">
        <v>763</v>
      </c>
      <c r="T578" s="81" t="s">
        <v>764</v>
      </c>
      <c r="U578" s="81" t="s">
        <v>765</v>
      </c>
    </row>
    <row r="579" spans="1:21">
      <c r="A579" s="90" t="s">
        <v>1302</v>
      </c>
      <c r="B579" s="90"/>
      <c r="C579" s="90">
        <v>0.89636823174871427</v>
      </c>
      <c r="D579" s="90">
        <v>1.4591172021275342E-2</v>
      </c>
      <c r="E579" s="90">
        <v>0.10557286884310778</v>
      </c>
      <c r="F579" s="90">
        <v>9.5835106008720504E-4</v>
      </c>
      <c r="G579" s="90">
        <v>6.1579032086532509E-2</v>
      </c>
      <c r="H579" s="90">
        <v>8.3205384430814968E-4</v>
      </c>
      <c r="J579" s="110">
        <v>649.79999999999995</v>
      </c>
      <c r="K579" s="110">
        <v>15.6</v>
      </c>
      <c r="L579" s="110">
        <v>646.98555340376356</v>
      </c>
      <c r="M579" s="110">
        <v>11.746186264712508</v>
      </c>
      <c r="N579" s="110">
        <v>659.52111583583599</v>
      </c>
      <c r="O579" s="110">
        <v>57.932037346849754</v>
      </c>
      <c r="P579" s="110" t="s">
        <v>236</v>
      </c>
      <c r="Q579" s="90">
        <v>98.099293240037412</v>
      </c>
      <c r="S579" s="81" t="s">
        <v>763</v>
      </c>
      <c r="T579" s="81" t="s">
        <v>764</v>
      </c>
      <c r="U579" s="81" t="s">
        <v>765</v>
      </c>
    </row>
    <row r="580" spans="1:21">
      <c r="A580" s="90" t="s">
        <v>1303</v>
      </c>
      <c r="B580" s="90"/>
      <c r="C580" s="90">
        <v>0.91276279351370848</v>
      </c>
      <c r="D580" s="90">
        <v>2.0669329663546242E-2</v>
      </c>
      <c r="E580" s="90">
        <v>0.10562376543070118</v>
      </c>
      <c r="F580" s="90">
        <v>1.0815846293455542E-3</v>
      </c>
      <c r="G580" s="90">
        <v>6.2675096068095695E-2</v>
      </c>
      <c r="H580" s="90">
        <v>1.2658660221802698E-3</v>
      </c>
      <c r="J580" s="110">
        <v>658.5</v>
      </c>
      <c r="K580" s="110">
        <v>22</v>
      </c>
      <c r="L580" s="110">
        <v>647.2823162325916</v>
      </c>
      <c r="M580" s="110">
        <v>13.256308392900131</v>
      </c>
      <c r="N580" s="110">
        <v>697.22497220366574</v>
      </c>
      <c r="O580" s="110">
        <v>86.059075023675305</v>
      </c>
      <c r="P580" s="110" t="s">
        <v>236</v>
      </c>
      <c r="Q580" s="90">
        <v>92.836938153086479</v>
      </c>
      <c r="S580" s="81" t="s">
        <v>763</v>
      </c>
      <c r="T580" s="81" t="s">
        <v>764</v>
      </c>
      <c r="U580" s="81" t="s">
        <v>765</v>
      </c>
    </row>
    <row r="581" spans="1:21">
      <c r="A581" s="90" t="s">
        <v>1304</v>
      </c>
      <c r="B581" s="90"/>
      <c r="C581" s="90">
        <v>0.89403998678288688</v>
      </c>
      <c r="D581" s="90">
        <v>1.260211974604492E-2</v>
      </c>
      <c r="E581" s="90">
        <v>0.10571010583515093</v>
      </c>
      <c r="F581" s="90">
        <v>9.4604863670287066E-4</v>
      </c>
      <c r="G581" s="90">
        <v>6.1339348805852976E-2</v>
      </c>
      <c r="H581" s="90">
        <v>6.6799617543506255E-4</v>
      </c>
      <c r="J581" s="110">
        <v>648.5</v>
      </c>
      <c r="K581" s="110">
        <v>13.6</v>
      </c>
      <c r="L581" s="110">
        <v>647.78571014813679</v>
      </c>
      <c r="M581" s="110">
        <v>11.594667948151161</v>
      </c>
      <c r="N581" s="110">
        <v>651.15503050738175</v>
      </c>
      <c r="O581" s="110">
        <v>46.755909360108141</v>
      </c>
      <c r="P581" s="110" t="s">
        <v>236</v>
      </c>
      <c r="Q581" s="90">
        <v>99.482562492588045</v>
      </c>
      <c r="S581" s="81" t="s">
        <v>763</v>
      </c>
      <c r="T581" s="81" t="s">
        <v>764</v>
      </c>
      <c r="U581" s="81" t="s">
        <v>765</v>
      </c>
    </row>
    <row r="582" spans="1:21">
      <c r="A582" s="90" t="s">
        <v>1305</v>
      </c>
      <c r="B582" s="90"/>
      <c r="C582" s="90">
        <v>0.92012904518409033</v>
      </c>
      <c r="D582" s="90">
        <v>1.1158844500266376E-2</v>
      </c>
      <c r="E582" s="90">
        <v>0.10600066979663662</v>
      </c>
      <c r="F582" s="90">
        <v>9.301781447191177E-4</v>
      </c>
      <c r="G582" s="90">
        <v>6.2956250655212515E-2</v>
      </c>
      <c r="H582" s="90">
        <v>5.2699836320304792E-4</v>
      </c>
      <c r="J582" s="110">
        <v>662.4</v>
      </c>
      <c r="K582" s="110">
        <v>11.8</v>
      </c>
      <c r="L582" s="110">
        <v>649.47950815603758</v>
      </c>
      <c r="M582" s="110">
        <v>11.398638236696067</v>
      </c>
      <c r="N582" s="110">
        <v>706.75321512850951</v>
      </c>
      <c r="O582" s="110">
        <v>35.612026277352321</v>
      </c>
      <c r="P582" s="110" t="s">
        <v>236</v>
      </c>
      <c r="Q582" s="90">
        <v>91.89622264936456</v>
      </c>
      <c r="S582" s="81" t="s">
        <v>763</v>
      </c>
      <c r="T582" s="81" t="s">
        <v>764</v>
      </c>
      <c r="U582" s="81" t="s">
        <v>765</v>
      </c>
    </row>
    <row r="583" spans="1:21">
      <c r="A583" s="90" t="s">
        <v>1306</v>
      </c>
      <c r="B583" s="90"/>
      <c r="C583" s="90">
        <v>0.89940390862622355</v>
      </c>
      <c r="D583" s="90">
        <v>1.6085264721104872E-2</v>
      </c>
      <c r="E583" s="90">
        <v>0.10626992802778663</v>
      </c>
      <c r="F583" s="90">
        <v>9.2490033998309494E-4</v>
      </c>
      <c r="G583" s="90">
        <v>6.1382293209332771E-2</v>
      </c>
      <c r="H583" s="90">
        <v>9.5902393285605687E-4</v>
      </c>
      <c r="J583" s="110">
        <v>651.4</v>
      </c>
      <c r="K583" s="110">
        <v>17.2</v>
      </c>
      <c r="L583" s="110">
        <v>651.04871048617986</v>
      </c>
      <c r="M583" s="110">
        <v>11.332560110829785</v>
      </c>
      <c r="N583" s="110">
        <v>652.65724892234971</v>
      </c>
      <c r="O583" s="110">
        <v>67.06253170331334</v>
      </c>
      <c r="P583" s="110" t="s">
        <v>236</v>
      </c>
      <c r="Q583" s="90">
        <v>99.753540094923352</v>
      </c>
      <c r="S583" s="81" t="s">
        <v>763</v>
      </c>
      <c r="T583" s="81" t="s">
        <v>764</v>
      </c>
      <c r="U583" s="81" t="s">
        <v>765</v>
      </c>
    </row>
    <row r="584" spans="1:21">
      <c r="A584" s="90" t="s">
        <v>1307</v>
      </c>
      <c r="B584" s="90"/>
      <c r="C584" s="90">
        <v>0.93018605413944544</v>
      </c>
      <c r="D584" s="90">
        <v>1.6077275974606467E-2</v>
      </c>
      <c r="E584" s="90">
        <v>0.10636035101961976</v>
      </c>
      <c r="F584" s="90">
        <v>9.6654494712613192E-4</v>
      </c>
      <c r="G584" s="90">
        <v>6.3429134780980376E-2</v>
      </c>
      <c r="H584" s="90">
        <v>9.3254330315585923E-4</v>
      </c>
      <c r="J584" s="110">
        <v>667.7</v>
      </c>
      <c r="K584" s="110">
        <v>17</v>
      </c>
      <c r="L584" s="110">
        <v>651.57559838316581</v>
      </c>
      <c r="M584" s="110">
        <v>11.842328391183344</v>
      </c>
      <c r="N584" s="110">
        <v>722.65046722546526</v>
      </c>
      <c r="O584" s="110">
        <v>62.384859209452927</v>
      </c>
      <c r="P584" s="110" t="s">
        <v>236</v>
      </c>
      <c r="Q584" s="90">
        <v>90.164696202967477</v>
      </c>
      <c r="S584" s="81" t="s">
        <v>763</v>
      </c>
      <c r="T584" s="81" t="s">
        <v>764</v>
      </c>
      <c r="U584" s="81" t="s">
        <v>765</v>
      </c>
    </row>
    <row r="585" spans="1:21">
      <c r="A585" s="90" t="s">
        <v>1308</v>
      </c>
      <c r="B585" s="90"/>
      <c r="C585" s="90">
        <v>0.92360875967225708</v>
      </c>
      <c r="D585" s="90">
        <v>1.3730560361539489E-2</v>
      </c>
      <c r="E585" s="90">
        <v>0.10637612188404952</v>
      </c>
      <c r="F585" s="90">
        <v>9.3289291654730772E-4</v>
      </c>
      <c r="G585" s="90">
        <v>6.2971293618574731E-2</v>
      </c>
      <c r="H585" s="90">
        <v>7.559060213363656E-4</v>
      </c>
      <c r="J585" s="110">
        <v>664.3</v>
      </c>
      <c r="K585" s="110">
        <v>14.6</v>
      </c>
      <c r="L585" s="110">
        <v>651.6674896005527</v>
      </c>
      <c r="M585" s="110">
        <v>11.429933226089499</v>
      </c>
      <c r="N585" s="110">
        <v>707.26139901394276</v>
      </c>
      <c r="O585" s="110">
        <v>51.064062578896404</v>
      </c>
      <c r="P585" s="110" t="s">
        <v>236</v>
      </c>
      <c r="Q585" s="90">
        <v>92.139552718287959</v>
      </c>
      <c r="S585" s="81" t="s">
        <v>763</v>
      </c>
      <c r="T585" s="81" t="s">
        <v>764</v>
      </c>
      <c r="U585" s="81" t="s">
        <v>765</v>
      </c>
    </row>
    <row r="586" spans="1:21">
      <c r="A586" s="90" t="s">
        <v>1309</v>
      </c>
      <c r="B586" s="90"/>
      <c r="C586" s="90">
        <v>0.88513598975118324</v>
      </c>
      <c r="D586" s="90">
        <v>1.5977391757351321E-2</v>
      </c>
      <c r="E586" s="90">
        <v>0.10662321453976474</v>
      </c>
      <c r="F586" s="90">
        <v>1.0089769397486376E-3</v>
      </c>
      <c r="G586" s="90">
        <v>6.02083815381423E-2</v>
      </c>
      <c r="H586" s="90">
        <v>9.2549095312442948E-4</v>
      </c>
      <c r="J586" s="110">
        <v>643.79999999999995</v>
      </c>
      <c r="K586" s="110">
        <v>17.2</v>
      </c>
      <c r="L586" s="110">
        <v>653.10703960899627</v>
      </c>
      <c r="M586" s="110">
        <v>12.360721724577468</v>
      </c>
      <c r="N586" s="110">
        <v>611.07174876621991</v>
      </c>
      <c r="O586" s="110">
        <v>66.437713448496027</v>
      </c>
      <c r="P586" s="110" t="s">
        <v>236</v>
      </c>
      <c r="Q586" s="90">
        <v>106.87894521840478</v>
      </c>
      <c r="S586" s="81" t="s">
        <v>763</v>
      </c>
      <c r="T586" s="81" t="s">
        <v>764</v>
      </c>
      <c r="U586" s="81" t="s">
        <v>765</v>
      </c>
    </row>
    <row r="587" spans="1:21">
      <c r="A587" s="90" t="s">
        <v>1310</v>
      </c>
      <c r="B587" s="90"/>
      <c r="C587" s="90">
        <v>0.90910286797482553</v>
      </c>
      <c r="D587" s="90">
        <v>1.2563640143601553E-2</v>
      </c>
      <c r="E587" s="90">
        <v>0.10664861251244419</v>
      </c>
      <c r="F587" s="90">
        <v>9.3256412017384796E-4</v>
      </c>
      <c r="G587" s="90">
        <v>6.1823920710949526E-2</v>
      </c>
      <c r="H587" s="90">
        <v>6.6161779629757679E-4</v>
      </c>
      <c r="J587" s="110">
        <v>656.6</v>
      </c>
      <c r="K587" s="110">
        <v>13.4</v>
      </c>
      <c r="L587" s="110">
        <v>653.2549887666944</v>
      </c>
      <c r="M587" s="110">
        <v>11.424474252345385</v>
      </c>
      <c r="N587" s="110">
        <v>668.02346010627969</v>
      </c>
      <c r="O587" s="110">
        <v>45.818491722634086</v>
      </c>
      <c r="P587" s="110" t="s">
        <v>236</v>
      </c>
      <c r="Q587" s="90">
        <v>97.789228639180465</v>
      </c>
      <c r="S587" s="81" t="s">
        <v>763</v>
      </c>
      <c r="T587" s="81" t="s">
        <v>764</v>
      </c>
      <c r="U587" s="81" t="s">
        <v>765</v>
      </c>
    </row>
    <row r="588" spans="1:21">
      <c r="A588" s="90" t="s">
        <v>1311</v>
      </c>
      <c r="B588" s="90"/>
      <c r="C588" s="90">
        <v>0.93750934045504131</v>
      </c>
      <c r="D588" s="90">
        <v>1.579630936988324E-2</v>
      </c>
      <c r="E588" s="90">
        <v>0.10685575223635926</v>
      </c>
      <c r="F588" s="90">
        <v>9.984542573491656E-4</v>
      </c>
      <c r="G588" s="90">
        <v>6.3632124388686623E-2</v>
      </c>
      <c r="H588" s="90">
        <v>8.9218321176088623E-4</v>
      </c>
      <c r="J588" s="110">
        <v>671.6</v>
      </c>
      <c r="K588" s="110">
        <v>16.600000000000001</v>
      </c>
      <c r="L588" s="110">
        <v>654.46149956386171</v>
      </c>
      <c r="M588" s="110">
        <v>12.230504335700342</v>
      </c>
      <c r="N588" s="110">
        <v>729.42563929836911</v>
      </c>
      <c r="O588" s="110">
        <v>59.428865216070506</v>
      </c>
      <c r="P588" s="110" t="s">
        <v>236</v>
      </c>
      <c r="Q588" s="90">
        <v>89.722853750162244</v>
      </c>
      <c r="S588" s="81" t="s">
        <v>763</v>
      </c>
      <c r="T588" s="81" t="s">
        <v>764</v>
      </c>
      <c r="U588" s="81" t="s">
        <v>765</v>
      </c>
    </row>
    <row r="589" spans="1:21">
      <c r="A589" s="90" t="s">
        <v>1312</v>
      </c>
      <c r="B589" s="90"/>
      <c r="C589" s="90">
        <v>0.9306225767823415</v>
      </c>
      <c r="D589" s="90">
        <v>2.2314101769182668E-2</v>
      </c>
      <c r="E589" s="90">
        <v>0.10703648438204146</v>
      </c>
      <c r="F589" s="90">
        <v>1.0824025318011245E-3</v>
      </c>
      <c r="G589" s="90">
        <v>6.3058040813929059E-2</v>
      </c>
      <c r="H589" s="90">
        <v>1.3709341440961197E-3</v>
      </c>
      <c r="J589" s="110">
        <v>668</v>
      </c>
      <c r="K589" s="110">
        <v>24</v>
      </c>
      <c r="L589" s="110">
        <v>655.51401174165096</v>
      </c>
      <c r="M589" s="110">
        <v>13.257722916380086</v>
      </c>
      <c r="N589" s="110">
        <v>710.18871828235251</v>
      </c>
      <c r="O589" s="110">
        <v>92.439677991201251</v>
      </c>
      <c r="P589" s="110" t="s">
        <v>236</v>
      </c>
      <c r="Q589" s="90">
        <v>92.301383402296693</v>
      </c>
      <c r="S589" s="81" t="s">
        <v>763</v>
      </c>
      <c r="T589" s="81" t="s">
        <v>764</v>
      </c>
      <c r="U589" s="81" t="s">
        <v>765</v>
      </c>
    </row>
    <row r="590" spans="1:21">
      <c r="A590" s="90" t="s">
        <v>1313</v>
      </c>
      <c r="B590" s="90"/>
      <c r="C590" s="90">
        <v>0.91304250773157214</v>
      </c>
      <c r="D590" s="90">
        <v>1.2862481810311802E-2</v>
      </c>
      <c r="E590" s="90">
        <v>0.10704139730834789</v>
      </c>
      <c r="F590" s="90">
        <v>9.0997727116366831E-4</v>
      </c>
      <c r="G590" s="90">
        <v>6.1863993657128712E-2</v>
      </c>
      <c r="H590" s="90">
        <v>6.9493837466447336E-4</v>
      </c>
      <c r="J590" s="110">
        <v>658.7</v>
      </c>
      <c r="K590" s="110">
        <v>13.6</v>
      </c>
      <c r="L590" s="110">
        <v>655.54262027261495</v>
      </c>
      <c r="M590" s="110">
        <v>11.145760420312323</v>
      </c>
      <c r="N590" s="110">
        <v>669.41042180731949</v>
      </c>
      <c r="O590" s="110">
        <v>48.083833980463183</v>
      </c>
      <c r="P590" s="110" t="s">
        <v>236</v>
      </c>
      <c r="Q590" s="90">
        <v>97.928355896034105</v>
      </c>
      <c r="S590" s="81" t="s">
        <v>763</v>
      </c>
      <c r="T590" s="81" t="s">
        <v>764</v>
      </c>
      <c r="U590" s="81" t="s">
        <v>765</v>
      </c>
    </row>
    <row r="591" spans="1:21">
      <c r="A591" s="90" t="s">
        <v>1314</v>
      </c>
      <c r="B591" s="90"/>
      <c r="C591" s="90">
        <v>0.92513025970616591</v>
      </c>
      <c r="D591" s="90">
        <v>1.9459679343885157E-2</v>
      </c>
      <c r="E591" s="90">
        <v>0.10720742152568037</v>
      </c>
      <c r="F591" s="90">
        <v>1.2917297125725846E-3</v>
      </c>
      <c r="G591" s="90">
        <v>6.2585937315346313E-2</v>
      </c>
      <c r="H591" s="90">
        <v>1.0790872389737493E-3</v>
      </c>
      <c r="J591" s="110">
        <v>665.1</v>
      </c>
      <c r="K591" s="110">
        <v>20</v>
      </c>
      <c r="L591" s="110">
        <v>656.50932361876858</v>
      </c>
      <c r="M591" s="110">
        <v>15.820408472302583</v>
      </c>
      <c r="N591" s="110">
        <v>694.19136026264619</v>
      </c>
      <c r="O591" s="110">
        <v>73.502109940087436</v>
      </c>
      <c r="P591" s="110" t="s">
        <v>236</v>
      </c>
      <c r="Q591" s="90">
        <v>94.57180846652706</v>
      </c>
      <c r="S591" s="81" t="s">
        <v>763</v>
      </c>
      <c r="T591" s="81" t="s">
        <v>764</v>
      </c>
      <c r="U591" s="81" t="s">
        <v>765</v>
      </c>
    </row>
    <row r="592" spans="1:21">
      <c r="A592" s="90" t="s">
        <v>1315</v>
      </c>
      <c r="B592" s="90"/>
      <c r="C592" s="90">
        <v>0.91196376620380704</v>
      </c>
      <c r="D592" s="90">
        <v>1.1991897443399022E-2</v>
      </c>
      <c r="E592" s="90">
        <v>0.10728770931931633</v>
      </c>
      <c r="F592" s="90">
        <v>9.3145198319295568E-4</v>
      </c>
      <c r="G592" s="90">
        <v>6.1649042515921015E-2</v>
      </c>
      <c r="H592" s="90">
        <v>6.0884886107430761E-4</v>
      </c>
      <c r="J592" s="110">
        <v>658.1</v>
      </c>
      <c r="K592" s="110">
        <v>12.8</v>
      </c>
      <c r="L592" s="110">
        <v>656.97676052080783</v>
      </c>
      <c r="M592" s="110">
        <v>11.407500642547777</v>
      </c>
      <c r="N592" s="110">
        <v>661.95649119803716</v>
      </c>
      <c r="O592" s="110">
        <v>42.326126096537578</v>
      </c>
      <c r="P592" s="110" t="s">
        <v>236</v>
      </c>
      <c r="Q592" s="90">
        <v>99.247725380226001</v>
      </c>
      <c r="S592" s="81" t="s">
        <v>763</v>
      </c>
      <c r="T592" s="81" t="s">
        <v>764</v>
      </c>
      <c r="U592" s="81" t="s">
        <v>765</v>
      </c>
    </row>
    <row r="593" spans="1:21">
      <c r="A593" s="90" t="s">
        <v>1316</v>
      </c>
      <c r="B593" s="90"/>
      <c r="C593" s="90">
        <v>0.96078224510964905</v>
      </c>
      <c r="D593" s="90">
        <v>1.6808347512553549E-2</v>
      </c>
      <c r="E593" s="90">
        <v>0.10729473006902009</v>
      </c>
      <c r="F593" s="90">
        <v>9.771783626741728E-4</v>
      </c>
      <c r="G593" s="90">
        <v>6.4944937415736245E-2</v>
      </c>
      <c r="H593" s="90">
        <v>9.7007456587169089E-4</v>
      </c>
      <c r="J593" s="110">
        <v>683.7</v>
      </c>
      <c r="K593" s="110">
        <v>17.399999999999999</v>
      </c>
      <c r="L593" s="110">
        <v>657.017633833677</v>
      </c>
      <c r="M593" s="110">
        <v>11.967473430701652</v>
      </c>
      <c r="N593" s="110">
        <v>772.55317789594324</v>
      </c>
      <c r="O593" s="110">
        <v>62.870555375491392</v>
      </c>
      <c r="P593" s="110" t="s">
        <v>236</v>
      </c>
      <c r="Q593" s="90">
        <v>85.044972000901154</v>
      </c>
      <c r="S593" s="81" t="s">
        <v>763</v>
      </c>
      <c r="T593" s="81" t="s">
        <v>764</v>
      </c>
      <c r="U593" s="81" t="s">
        <v>765</v>
      </c>
    </row>
    <row r="594" spans="1:21">
      <c r="A594" s="90" t="s">
        <v>1317</v>
      </c>
      <c r="B594" s="90"/>
      <c r="C594" s="90">
        <v>0.92040030606712397</v>
      </c>
      <c r="D594" s="90">
        <v>1.2258125196339488E-2</v>
      </c>
      <c r="E594" s="90">
        <v>0.10735808414839083</v>
      </c>
      <c r="F594" s="90">
        <v>1.0070328079148318E-3</v>
      </c>
      <c r="G594" s="90">
        <v>6.2178569593691571E-2</v>
      </c>
      <c r="H594" s="90">
        <v>5.8787215518160837E-4</v>
      </c>
      <c r="J594" s="110">
        <v>662.6</v>
      </c>
      <c r="K594" s="110">
        <v>13</v>
      </c>
      <c r="L594" s="110">
        <v>657.38645610075116</v>
      </c>
      <c r="M594" s="110">
        <v>12.332741106990822</v>
      </c>
      <c r="N594" s="110">
        <v>680.25613476833098</v>
      </c>
      <c r="O594" s="110">
        <v>40.397703161023884</v>
      </c>
      <c r="P594" s="110" t="s">
        <v>236</v>
      </c>
      <c r="Q594" s="90">
        <v>96.638078291588158</v>
      </c>
      <c r="S594" s="81" t="s">
        <v>763</v>
      </c>
      <c r="T594" s="81" t="s">
        <v>764</v>
      </c>
      <c r="U594" s="81" t="s">
        <v>765</v>
      </c>
    </row>
    <row r="595" spans="1:21">
      <c r="A595" s="90" t="s">
        <v>1318</v>
      </c>
      <c r="B595" s="90"/>
      <c r="C595" s="90">
        <v>0.89358601270729499</v>
      </c>
      <c r="D595" s="90">
        <v>9.5712405089864137E-3</v>
      </c>
      <c r="E595" s="90">
        <v>0.10736508413446449</v>
      </c>
      <c r="F595" s="90">
        <v>8.6877285091622992E-4</v>
      </c>
      <c r="G595" s="90">
        <v>6.0363167188739006E-2</v>
      </c>
      <c r="H595" s="90">
        <v>4.2361812572064956E-4</v>
      </c>
      <c r="J595" s="110">
        <v>648.29999999999995</v>
      </c>
      <c r="K595" s="110">
        <v>10.4</v>
      </c>
      <c r="L595" s="110">
        <v>657.42720594266939</v>
      </c>
      <c r="M595" s="110">
        <v>10.639490716765749</v>
      </c>
      <c r="N595" s="110">
        <v>616.61780447854858</v>
      </c>
      <c r="O595" s="110">
        <v>30.303964084869879</v>
      </c>
      <c r="P595" s="110" t="s">
        <v>236</v>
      </c>
      <c r="Q595" s="90">
        <v>106.61826518269804</v>
      </c>
      <c r="S595" s="81" t="s">
        <v>763</v>
      </c>
      <c r="T595" s="81" t="s">
        <v>764</v>
      </c>
      <c r="U595" s="81" t="s">
        <v>765</v>
      </c>
    </row>
    <row r="596" spans="1:21">
      <c r="A596" s="90" t="s">
        <v>1319</v>
      </c>
      <c r="B596" s="90"/>
      <c r="C596" s="90">
        <v>0.87419714709668017</v>
      </c>
      <c r="D596" s="90">
        <v>1.6290264072887632E-2</v>
      </c>
      <c r="E596" s="90">
        <v>0.10752407039896927</v>
      </c>
      <c r="F596" s="90">
        <v>1.2843047257921087E-3</v>
      </c>
      <c r="G596" s="90">
        <v>5.8966101215811799E-2</v>
      </c>
      <c r="H596" s="90">
        <v>8.4339825929604208E-4</v>
      </c>
      <c r="J596" s="110">
        <v>637.79999999999995</v>
      </c>
      <c r="K596" s="110">
        <v>17.600000000000001</v>
      </c>
      <c r="L596" s="110">
        <v>658.35266201791114</v>
      </c>
      <c r="M596" s="110">
        <v>15.727184284041453</v>
      </c>
      <c r="N596" s="110">
        <v>565.84468520101518</v>
      </c>
      <c r="O596" s="110">
        <v>62.291847353422661</v>
      </c>
      <c r="P596" s="110" t="s">
        <v>236</v>
      </c>
      <c r="Q596" s="90">
        <v>116.34865171244522</v>
      </c>
      <c r="S596" s="81" t="s">
        <v>763</v>
      </c>
      <c r="T596" s="81" t="s">
        <v>764</v>
      </c>
      <c r="U596" s="81" t="s">
        <v>765</v>
      </c>
    </row>
    <row r="597" spans="1:21">
      <c r="A597" s="90" t="s">
        <v>1320</v>
      </c>
      <c r="B597" s="90"/>
      <c r="C597" s="90">
        <v>0.94158543854483046</v>
      </c>
      <c r="D597" s="90">
        <v>1.5393569050717754E-2</v>
      </c>
      <c r="E597" s="90">
        <v>0.10769894916428427</v>
      </c>
      <c r="F597" s="90">
        <v>1.1125424137311071E-3</v>
      </c>
      <c r="G597" s="90">
        <v>6.340842896122327E-2</v>
      </c>
      <c r="H597" s="90">
        <v>8.034732845074743E-4</v>
      </c>
      <c r="J597" s="110">
        <v>673.7</v>
      </c>
      <c r="K597" s="110">
        <v>16.2</v>
      </c>
      <c r="L597" s="110">
        <v>659.37047462211694</v>
      </c>
      <c r="M597" s="110">
        <v>13.622744234210018</v>
      </c>
      <c r="N597" s="110">
        <v>721.95773077914725</v>
      </c>
      <c r="O597" s="110">
        <v>53.774014847757762</v>
      </c>
      <c r="P597" s="110" t="s">
        <v>236</v>
      </c>
      <c r="Q597" s="90">
        <v>91.330897435022237</v>
      </c>
      <c r="S597" s="81" t="s">
        <v>763</v>
      </c>
      <c r="T597" s="81" t="s">
        <v>764</v>
      </c>
      <c r="U597" s="81" t="s">
        <v>765</v>
      </c>
    </row>
    <row r="598" spans="1:21">
      <c r="A598" s="90" t="s">
        <v>1321</v>
      </c>
      <c r="B598" s="90"/>
      <c r="C598" s="90">
        <v>0.92058460991169577</v>
      </c>
      <c r="D598" s="90">
        <v>1.6668410290519773E-2</v>
      </c>
      <c r="E598" s="90">
        <v>0.10780243803417947</v>
      </c>
      <c r="F598" s="90">
        <v>9.8988255209232334E-4</v>
      </c>
      <c r="G598" s="90">
        <v>6.1934673518241064E-2</v>
      </c>
      <c r="H598" s="90">
        <v>9.6650484347021986E-4</v>
      </c>
      <c r="J598" s="110">
        <v>662.7</v>
      </c>
      <c r="K598" s="110">
        <v>17.600000000000001</v>
      </c>
      <c r="L598" s="110">
        <v>659.97271493026847</v>
      </c>
      <c r="M598" s="110">
        <v>12.120235632506603</v>
      </c>
      <c r="N598" s="110">
        <v>671.85375661053888</v>
      </c>
      <c r="O598" s="110">
        <v>66.77069370646575</v>
      </c>
      <c r="P598" s="110" t="s">
        <v>236</v>
      </c>
      <c r="Q598" s="90">
        <v>98.231602999407258</v>
      </c>
      <c r="S598" s="81" t="s">
        <v>763</v>
      </c>
      <c r="T598" s="81" t="s">
        <v>764</v>
      </c>
      <c r="U598" s="81" t="s">
        <v>765</v>
      </c>
    </row>
    <row r="599" spans="1:21">
      <c r="A599" s="90" t="s">
        <v>1322</v>
      </c>
      <c r="B599" s="90"/>
      <c r="C599" s="90">
        <v>0.91694953268961266</v>
      </c>
      <c r="D599" s="90">
        <v>2.8078923851855675E-2</v>
      </c>
      <c r="E599" s="90">
        <v>0.1083695565994339</v>
      </c>
      <c r="F599" s="90">
        <v>1.6782590178017437E-3</v>
      </c>
      <c r="G599" s="90">
        <v>6.1367278304321003E-2</v>
      </c>
      <c r="H599" s="90">
        <v>1.6211689217453097E-3</v>
      </c>
      <c r="J599" s="110">
        <v>660.7</v>
      </c>
      <c r="K599" s="110">
        <v>30</v>
      </c>
      <c r="L599" s="110">
        <v>663.27199066396417</v>
      </c>
      <c r="M599" s="110">
        <v>20.543448446534043</v>
      </c>
      <c r="N599" s="110">
        <v>652.13218146571512</v>
      </c>
      <c r="O599" s="110">
        <v>113.40254215412298</v>
      </c>
      <c r="P599" s="110" t="s">
        <v>236</v>
      </c>
      <c r="Q599" s="90">
        <v>101.70821338293894</v>
      </c>
      <c r="S599" s="81" t="s">
        <v>763</v>
      </c>
      <c r="T599" s="81" t="s">
        <v>764</v>
      </c>
      <c r="U599" s="81" t="s">
        <v>765</v>
      </c>
    </row>
    <row r="600" spans="1:21">
      <c r="A600" s="90" t="s">
        <v>1323</v>
      </c>
      <c r="B600" s="90"/>
      <c r="C600" s="90">
        <v>0.96052728464470505</v>
      </c>
      <c r="D600" s="90">
        <v>1.9194409453111717E-2</v>
      </c>
      <c r="E600" s="90">
        <v>0.1085108097326483</v>
      </c>
      <c r="F600" s="90">
        <v>1.1179298737882886E-3</v>
      </c>
      <c r="G600" s="90">
        <v>6.4200058952461767E-2</v>
      </c>
      <c r="H600" s="90">
        <v>1.0992792256540346E-3</v>
      </c>
      <c r="J600" s="110">
        <v>683.6</v>
      </c>
      <c r="K600" s="110">
        <v>20</v>
      </c>
      <c r="L600" s="110">
        <v>664.09348398068357</v>
      </c>
      <c r="M600" s="110">
        <v>13.683612656827812</v>
      </c>
      <c r="N600" s="110">
        <v>748.2282088381337</v>
      </c>
      <c r="O600" s="110">
        <v>72.35467517889785</v>
      </c>
      <c r="P600" s="110" t="s">
        <v>236</v>
      </c>
      <c r="Q600" s="90">
        <v>88.755472746998336</v>
      </c>
      <c r="S600" s="81" t="s">
        <v>763</v>
      </c>
      <c r="T600" s="81" t="s">
        <v>764</v>
      </c>
      <c r="U600" s="81" t="s">
        <v>765</v>
      </c>
    </row>
    <row r="601" spans="1:21">
      <c r="A601" s="90" t="s">
        <v>1324</v>
      </c>
      <c r="B601" s="90"/>
      <c r="C601" s="90">
        <v>0.93401558547084418</v>
      </c>
      <c r="D601" s="90">
        <v>1.2924542103101015E-2</v>
      </c>
      <c r="E601" s="90">
        <v>0.10909696715384923</v>
      </c>
      <c r="F601" s="90">
        <v>9.9309394333324443E-4</v>
      </c>
      <c r="G601" s="90">
        <v>6.2092646528804869E-2</v>
      </c>
      <c r="H601" s="90">
        <v>6.4712761694034966E-4</v>
      </c>
      <c r="J601" s="110">
        <v>669.7</v>
      </c>
      <c r="K601" s="110">
        <v>13.6</v>
      </c>
      <c r="L601" s="110">
        <v>667.5013125790141</v>
      </c>
      <c r="M601" s="110">
        <v>12.152336182808748</v>
      </c>
      <c r="N601" s="110">
        <v>677.30112156959842</v>
      </c>
      <c r="O601" s="110">
        <v>44.552858547009684</v>
      </c>
      <c r="P601" s="110" t="s">
        <v>236</v>
      </c>
      <c r="Q601" s="90">
        <v>98.553108997092181</v>
      </c>
      <c r="S601" s="81" t="s">
        <v>763</v>
      </c>
      <c r="T601" s="81" t="s">
        <v>764</v>
      </c>
      <c r="U601" s="81" t="s">
        <v>765</v>
      </c>
    </row>
    <row r="602" spans="1:21">
      <c r="A602" s="90" t="s">
        <v>1325</v>
      </c>
      <c r="B602" s="90"/>
      <c r="C602" s="90">
        <v>0.92094641039107838</v>
      </c>
      <c r="D602" s="90">
        <v>1.1515204881959435E-2</v>
      </c>
      <c r="E602" s="90">
        <v>0.1092659380989639</v>
      </c>
      <c r="F602" s="90">
        <v>9.6778143052535118E-4</v>
      </c>
      <c r="G602" s="90">
        <v>6.1129140010972853E-2</v>
      </c>
      <c r="H602" s="90">
        <v>5.3950774413044113E-4</v>
      </c>
      <c r="J602" s="110">
        <v>662.9</v>
      </c>
      <c r="K602" s="110">
        <v>12.2</v>
      </c>
      <c r="L602" s="110">
        <v>668.48334910376798</v>
      </c>
      <c r="M602" s="110">
        <v>11.84167331803024</v>
      </c>
      <c r="N602" s="110">
        <v>643.78118413212201</v>
      </c>
      <c r="O602" s="110">
        <v>37.938676689341065</v>
      </c>
      <c r="P602" s="110" t="s">
        <v>236</v>
      </c>
      <c r="Q602" s="90">
        <v>103.8370436385069</v>
      </c>
      <c r="S602" s="81" t="s">
        <v>763</v>
      </c>
      <c r="T602" s="81" t="s">
        <v>764</v>
      </c>
      <c r="U602" s="81" t="s">
        <v>765</v>
      </c>
    </row>
    <row r="603" spans="1:21">
      <c r="A603" s="90" t="s">
        <v>1326</v>
      </c>
      <c r="B603" s="90"/>
      <c r="C603" s="90">
        <v>0.92344813223731426</v>
      </c>
      <c r="D603" s="90">
        <v>1.5470492411437492E-2</v>
      </c>
      <c r="E603" s="90">
        <v>0.10948120849347598</v>
      </c>
      <c r="F603" s="90">
        <v>1.1107476004702712E-3</v>
      </c>
      <c r="G603" s="90">
        <v>6.1174672049943299E-2</v>
      </c>
      <c r="H603" s="90">
        <v>8.1555150676968999E-4</v>
      </c>
      <c r="J603" s="110">
        <v>664.2</v>
      </c>
      <c r="K603" s="110">
        <v>16.399999999999999</v>
      </c>
      <c r="L603" s="110">
        <v>669.73425516636848</v>
      </c>
      <c r="M603" s="110">
        <v>13.589651176039361</v>
      </c>
      <c r="N603" s="110">
        <v>645.38130298060764</v>
      </c>
      <c r="O603" s="110">
        <v>57.292424890927599</v>
      </c>
      <c r="P603" s="110" t="s">
        <v>236</v>
      </c>
      <c r="Q603" s="90">
        <v>103.77342077827325</v>
      </c>
      <c r="S603" s="81" t="s">
        <v>763</v>
      </c>
      <c r="T603" s="81" t="s">
        <v>764</v>
      </c>
      <c r="U603" s="81" t="s">
        <v>765</v>
      </c>
    </row>
    <row r="604" spans="1:21">
      <c r="A604" s="90" t="s">
        <v>1327</v>
      </c>
      <c r="B604" s="90"/>
      <c r="C604" s="90">
        <v>0.97969886319147903</v>
      </c>
      <c r="D604" s="90">
        <v>1.8960826241271406E-2</v>
      </c>
      <c r="E604" s="90">
        <v>0.10968579934876049</v>
      </c>
      <c r="F604" s="90">
        <v>1.5728950912661454E-3</v>
      </c>
      <c r="G604" s="90">
        <v>6.4779997185246893E-2</v>
      </c>
      <c r="H604" s="90">
        <v>8.4196811289757672E-4</v>
      </c>
      <c r="J604" s="110">
        <v>693.5</v>
      </c>
      <c r="K604" s="110">
        <v>19.399999999999999</v>
      </c>
      <c r="L604" s="110">
        <v>670.92287899694327</v>
      </c>
      <c r="M604" s="110">
        <v>19.242077083050724</v>
      </c>
      <c r="N604" s="110">
        <v>767.19918014904692</v>
      </c>
      <c r="O604" s="110">
        <v>54.754141102807843</v>
      </c>
      <c r="P604" s="110" t="s">
        <v>236</v>
      </c>
      <c r="Q604" s="90">
        <v>87.450937951549989</v>
      </c>
      <c r="S604" s="81" t="s">
        <v>763</v>
      </c>
      <c r="T604" s="81" t="s">
        <v>764</v>
      </c>
      <c r="U604" s="81" t="s">
        <v>765</v>
      </c>
    </row>
    <row r="605" spans="1:21">
      <c r="A605" s="90" t="s">
        <v>1328</v>
      </c>
      <c r="B605" s="90"/>
      <c r="C605" s="90">
        <v>0.96277562394729277</v>
      </c>
      <c r="D605" s="90">
        <v>1.3585419693350564E-2</v>
      </c>
      <c r="E605" s="90">
        <v>0.10969909717772199</v>
      </c>
      <c r="F605" s="90">
        <v>1.0704753319772471E-3</v>
      </c>
      <c r="G605" s="90">
        <v>6.3653275686025898E-2</v>
      </c>
      <c r="H605" s="90">
        <v>6.4878628163168731E-4</v>
      </c>
      <c r="J605" s="110">
        <v>684.7</v>
      </c>
      <c r="K605" s="110">
        <v>14</v>
      </c>
      <c r="L605" s="110">
        <v>671.00012861087259</v>
      </c>
      <c r="M605" s="110">
        <v>13.095624374516207</v>
      </c>
      <c r="N605" s="110">
        <v>730.12993226537742</v>
      </c>
      <c r="O605" s="110">
        <v>43.196737468432794</v>
      </c>
      <c r="P605" s="110" t="s">
        <v>236</v>
      </c>
      <c r="Q605" s="90">
        <v>91.901468349470008</v>
      </c>
      <c r="S605" s="81" t="s">
        <v>763</v>
      </c>
      <c r="T605" s="81" t="s">
        <v>764</v>
      </c>
      <c r="U605" s="81" t="s">
        <v>765</v>
      </c>
    </row>
    <row r="606" spans="1:21">
      <c r="A606" s="90" t="s">
        <v>1329</v>
      </c>
      <c r="B606" s="90"/>
      <c r="C606" s="90">
        <v>0.96735629040211779</v>
      </c>
      <c r="D606" s="90">
        <v>1.6837232906636058E-2</v>
      </c>
      <c r="E606" s="90">
        <v>0.11078774070528882</v>
      </c>
      <c r="F606" s="90">
        <v>1.2738996775785282E-3</v>
      </c>
      <c r="G606" s="90">
        <v>6.3327665628712559E-2</v>
      </c>
      <c r="H606" s="90">
        <v>8.274659866585707E-4</v>
      </c>
      <c r="J606" s="110">
        <v>687.1</v>
      </c>
      <c r="K606" s="110">
        <v>17.399999999999999</v>
      </c>
      <c r="L606" s="110">
        <v>677.32112769803553</v>
      </c>
      <c r="M606" s="110">
        <v>15.576437622045704</v>
      </c>
      <c r="N606" s="110">
        <v>719.25279010757561</v>
      </c>
      <c r="O606" s="110">
        <v>55.474862315303163</v>
      </c>
      <c r="P606" s="110" t="s">
        <v>236</v>
      </c>
      <c r="Q606" s="90">
        <v>94.170107785988762</v>
      </c>
      <c r="S606" s="81" t="s">
        <v>763</v>
      </c>
      <c r="T606" s="81" t="s">
        <v>764</v>
      </c>
      <c r="U606" s="81" t="s">
        <v>765</v>
      </c>
    </row>
    <row r="607" spans="1:21">
      <c r="A607" s="90" t="s">
        <v>1330</v>
      </c>
      <c r="B607" s="90"/>
      <c r="C607" s="90">
        <v>0.96166669697484686</v>
      </c>
      <c r="D607" s="90">
        <v>1.334505682992739E-2</v>
      </c>
      <c r="E607" s="90">
        <v>0.11136599977959814</v>
      </c>
      <c r="F607" s="90">
        <v>1.0137801320279037E-3</v>
      </c>
      <c r="G607" s="90">
        <v>6.2628308394098706E-2</v>
      </c>
      <c r="H607" s="90">
        <v>6.5596756748437398E-4</v>
      </c>
      <c r="J607" s="110">
        <v>684.2</v>
      </c>
      <c r="K607" s="110">
        <v>13.8</v>
      </c>
      <c r="L607" s="110">
        <v>680.67615891283458</v>
      </c>
      <c r="M607" s="110">
        <v>12.392578841236528</v>
      </c>
      <c r="N607" s="110">
        <v>695.63375598275002</v>
      </c>
      <c r="O607" s="110">
        <v>44.64048882845163</v>
      </c>
      <c r="P607" s="110" t="s">
        <v>236</v>
      </c>
      <c r="Q607" s="90">
        <v>97.849788492684013</v>
      </c>
      <c r="S607" s="81" t="s">
        <v>763</v>
      </c>
      <c r="T607" s="81" t="s">
        <v>764</v>
      </c>
      <c r="U607" s="81" t="s">
        <v>765</v>
      </c>
    </row>
    <row r="608" spans="1:21">
      <c r="A608" s="90" t="s">
        <v>1331</v>
      </c>
      <c r="B608" s="90"/>
      <c r="C608" s="90">
        <v>0.97666952773046889</v>
      </c>
      <c r="D608" s="90">
        <v>1.6637681871483144E-2</v>
      </c>
      <c r="E608" s="90">
        <v>0.11437859177193246</v>
      </c>
      <c r="F608" s="90">
        <v>1.1103040897113112E-3</v>
      </c>
      <c r="G608" s="90">
        <v>6.1930076704441325E-2</v>
      </c>
      <c r="H608" s="90">
        <v>8.6694179997105509E-4</v>
      </c>
      <c r="J608" s="110">
        <v>691.9</v>
      </c>
      <c r="K608" s="110">
        <v>17.2</v>
      </c>
      <c r="L608" s="110">
        <v>698.12688320307973</v>
      </c>
      <c r="M608" s="110">
        <v>13.553814949975656</v>
      </c>
      <c r="N608" s="110">
        <v>671.6949638956321</v>
      </c>
      <c r="O608" s="110">
        <v>59.898425189552029</v>
      </c>
      <c r="P608" s="110" t="s">
        <v>236</v>
      </c>
      <c r="Q608" s="90">
        <v>103.93510756045427</v>
      </c>
      <c r="S608" s="81" t="s">
        <v>763</v>
      </c>
      <c r="T608" s="81" t="s">
        <v>764</v>
      </c>
      <c r="U608" s="81" t="s">
        <v>765</v>
      </c>
    </row>
    <row r="609" spans="1:21">
      <c r="A609" s="90" t="s">
        <v>1332</v>
      </c>
      <c r="B609" s="90"/>
      <c r="C609" s="90">
        <v>0.99652406123259296</v>
      </c>
      <c r="D609" s="90">
        <v>1.4019160829190351E-2</v>
      </c>
      <c r="E609" s="90">
        <v>0.11535542076906097</v>
      </c>
      <c r="F609" s="90">
        <v>1.2123397782658827E-3</v>
      </c>
      <c r="G609" s="90">
        <v>6.2653957317193934E-2</v>
      </c>
      <c r="H609" s="90">
        <v>5.8593528567376491E-4</v>
      </c>
      <c r="J609" s="110">
        <v>702</v>
      </c>
      <c r="K609" s="110">
        <v>14.2</v>
      </c>
      <c r="L609" s="110">
        <v>703.77513063351125</v>
      </c>
      <c r="M609" s="110">
        <v>14.792795694090366</v>
      </c>
      <c r="N609" s="110">
        <v>696.50625656852355</v>
      </c>
      <c r="O609" s="110">
        <v>39.852563471617124</v>
      </c>
      <c r="P609" s="110" t="s">
        <v>236</v>
      </c>
      <c r="Q609" s="90">
        <v>101.04361934963791</v>
      </c>
      <c r="S609" s="81" t="s">
        <v>763</v>
      </c>
      <c r="T609" s="81" t="s">
        <v>764</v>
      </c>
      <c r="U609" s="81" t="s">
        <v>765</v>
      </c>
    </row>
    <row r="610" spans="1:21">
      <c r="A610" s="90" t="s">
        <v>1333</v>
      </c>
      <c r="B610" s="90"/>
      <c r="C610" s="90">
        <v>1.0601935486786775</v>
      </c>
      <c r="D610" s="90">
        <v>2.0075998727794409E-2</v>
      </c>
      <c r="E610" s="90">
        <v>0.1195322826163507</v>
      </c>
      <c r="F610" s="90">
        <v>1.2673466105990977E-3</v>
      </c>
      <c r="G610" s="90">
        <v>6.4327795650419753E-2</v>
      </c>
      <c r="H610" s="90">
        <v>1.0092789314261577E-3</v>
      </c>
      <c r="J610" s="110">
        <v>733.9</v>
      </c>
      <c r="K610" s="110">
        <v>19.8</v>
      </c>
      <c r="L610" s="110">
        <v>727.871028390025</v>
      </c>
      <c r="M610" s="110">
        <v>15.434573164541822</v>
      </c>
      <c r="N610" s="110">
        <v>752.42642627992711</v>
      </c>
      <c r="O610" s="110">
        <v>66.253879926984482</v>
      </c>
      <c r="P610" s="110" t="s">
        <v>236</v>
      </c>
      <c r="Q610" s="90">
        <v>96.736505120998146</v>
      </c>
      <c r="S610" s="81" t="s">
        <v>763</v>
      </c>
      <c r="T610" s="81" t="s">
        <v>764</v>
      </c>
      <c r="U610" s="81" t="s">
        <v>765</v>
      </c>
    </row>
    <row r="611" spans="1:21">
      <c r="A611" s="90"/>
      <c r="B611" s="90"/>
      <c r="C611" s="90"/>
      <c r="D611" s="90"/>
      <c r="E611" s="90"/>
      <c r="F611" s="90"/>
      <c r="G611" s="90"/>
      <c r="H611" s="90"/>
      <c r="J611" s="110"/>
      <c r="K611" s="110"/>
      <c r="L611" s="110"/>
      <c r="M611" s="110"/>
      <c r="N611" s="110"/>
      <c r="O611" s="110"/>
      <c r="P611" s="110"/>
      <c r="Q611" s="90"/>
    </row>
    <row r="612" spans="1:21">
      <c r="A612" s="114" t="s">
        <v>1334</v>
      </c>
      <c r="B612" s="114"/>
      <c r="C612" s="114">
        <v>1.0854701394209267</v>
      </c>
      <c r="D612" s="114">
        <v>2.4925782143120634E-2</v>
      </c>
      <c r="E612" s="114">
        <v>0.10372510520212595</v>
      </c>
      <c r="F612" s="114">
        <v>1.1745115207080973E-3</v>
      </c>
      <c r="G612" s="114">
        <v>7.5898417715409353E-2</v>
      </c>
      <c r="H612" s="114">
        <v>1.5162360780669821E-3</v>
      </c>
      <c r="J612" s="115">
        <v>746.3</v>
      </c>
      <c r="K612" s="115">
        <v>24</v>
      </c>
      <c r="L612" s="115">
        <v>636.20253304373853</v>
      </c>
      <c r="M612" s="115">
        <v>14.40783700546644</v>
      </c>
      <c r="N612" s="115">
        <v>1092.3923958870269</v>
      </c>
      <c r="O612" s="115">
        <v>80.019034382201596</v>
      </c>
      <c r="P612" s="115" t="s">
        <v>787</v>
      </c>
      <c r="Q612" s="114">
        <v>58.239377666771439</v>
      </c>
      <c r="S612" s="116" t="s">
        <v>763</v>
      </c>
      <c r="T612" s="116" t="s">
        <v>764</v>
      </c>
      <c r="U612" s="116" t="s">
        <v>765</v>
      </c>
    </row>
    <row r="613" spans="1:21">
      <c r="A613" s="114" t="s">
        <v>1335</v>
      </c>
      <c r="B613" s="114"/>
      <c r="C613" s="114">
        <v>1.0214101761977816</v>
      </c>
      <c r="D613" s="114">
        <v>2.6739827529564518E-2</v>
      </c>
      <c r="E613" s="114">
        <v>0.10717371738073606</v>
      </c>
      <c r="F613" s="114">
        <v>1.2015046418874283E-3</v>
      </c>
      <c r="G613" s="114">
        <v>6.9121095222115375E-2</v>
      </c>
      <c r="H613" s="114">
        <v>1.6352283963584613E-3</v>
      </c>
      <c r="J613" s="115">
        <v>714.6</v>
      </c>
      <c r="K613" s="115">
        <v>26</v>
      </c>
      <c r="L613" s="115">
        <v>656.3130874115825</v>
      </c>
      <c r="M613" s="115">
        <v>14.71560827278398</v>
      </c>
      <c r="N613" s="115">
        <v>902.35621420531561</v>
      </c>
      <c r="O613" s="115">
        <v>97.547130486510099</v>
      </c>
      <c r="P613" s="115" t="s">
        <v>787</v>
      </c>
      <c r="Q613" s="114">
        <v>72.733259557544287</v>
      </c>
      <c r="S613" s="116" t="s">
        <v>763</v>
      </c>
      <c r="T613" s="116" t="s">
        <v>764</v>
      </c>
      <c r="U613" s="116" t="s">
        <v>765</v>
      </c>
    </row>
    <row r="614" spans="1:21">
      <c r="A614" s="114" t="s">
        <v>1336</v>
      </c>
      <c r="B614" s="114"/>
      <c r="C614" s="114">
        <v>1.0409409086308687</v>
      </c>
      <c r="D614" s="114">
        <v>1.6133679310926262E-2</v>
      </c>
      <c r="E614" s="114">
        <v>0.10929887292103152</v>
      </c>
      <c r="F614" s="114">
        <v>1.0084343776251138E-3</v>
      </c>
      <c r="G614" s="114">
        <v>6.9073127136069251E-2</v>
      </c>
      <c r="H614" s="114">
        <v>8.6022177390584966E-4</v>
      </c>
      <c r="J614" s="115">
        <v>724.4</v>
      </c>
      <c r="K614" s="115">
        <v>16</v>
      </c>
      <c r="L614" s="115">
        <v>668.67474446262577</v>
      </c>
      <c r="M614" s="115">
        <v>12.338912227447992</v>
      </c>
      <c r="N614" s="115">
        <v>900.924824981082</v>
      </c>
      <c r="O614" s="115">
        <v>51.362372438315191</v>
      </c>
      <c r="P614" s="115" t="s">
        <v>787</v>
      </c>
      <c r="Q614" s="114">
        <v>74.220925644563835</v>
      </c>
      <c r="S614" s="116" t="s">
        <v>763</v>
      </c>
      <c r="T614" s="116" t="s">
        <v>764</v>
      </c>
      <c r="U614" s="116" t="s">
        <v>765</v>
      </c>
    </row>
    <row r="615" spans="1:21">
      <c r="A615" s="114"/>
      <c r="B615" s="114"/>
      <c r="C615" s="114"/>
      <c r="D615" s="114"/>
      <c r="E615" s="114"/>
      <c r="F615" s="114"/>
      <c r="G615" s="114"/>
      <c r="H615" s="114"/>
      <c r="J615" s="115"/>
      <c r="K615" s="115"/>
      <c r="L615" s="115"/>
      <c r="M615" s="115"/>
      <c r="N615" s="115"/>
      <c r="O615" s="115"/>
      <c r="P615" s="115"/>
      <c r="Q615" s="114"/>
      <c r="S615" s="116"/>
      <c r="T615" s="116"/>
      <c r="U615" s="116"/>
    </row>
    <row r="616" spans="1:21">
      <c r="A616" s="108" t="s">
        <v>1337</v>
      </c>
      <c r="B616" s="4" t="s">
        <v>112</v>
      </c>
      <c r="C616" s="90"/>
      <c r="D616" s="90"/>
      <c r="E616" s="108"/>
      <c r="F616" s="108"/>
      <c r="G616" s="108"/>
      <c r="H616" s="108"/>
      <c r="J616" s="108"/>
      <c r="K616" s="108"/>
      <c r="L616" s="128"/>
      <c r="M616" s="128"/>
      <c r="N616" s="128"/>
      <c r="O616" s="128"/>
      <c r="P616" s="128"/>
      <c r="Q616" s="108"/>
    </row>
    <row r="617" spans="1:21">
      <c r="A617" s="90" t="s">
        <v>1338</v>
      </c>
      <c r="B617" s="90"/>
      <c r="C617" s="90">
        <v>1.1145151820322048</v>
      </c>
      <c r="D617" s="90">
        <v>1.4296273712557147E-2</v>
      </c>
      <c r="E617" s="90">
        <v>0.1218235288551341</v>
      </c>
      <c r="F617" s="90">
        <v>1.0055741361320687E-3</v>
      </c>
      <c r="G617" s="90">
        <v>6.6351926752302823E-2</v>
      </c>
      <c r="H617" s="90">
        <v>6.5148855524097644E-4</v>
      </c>
      <c r="J617" s="110">
        <v>760.3</v>
      </c>
      <c r="K617" s="110">
        <v>13.8</v>
      </c>
      <c r="L617" s="110">
        <v>741.0508433197848</v>
      </c>
      <c r="M617" s="110">
        <v>12.233787160891765</v>
      </c>
      <c r="N617" s="110">
        <v>817.49732923220483</v>
      </c>
      <c r="O617" s="110">
        <v>41.031125941435619</v>
      </c>
      <c r="P617" s="110" t="s">
        <v>236</v>
      </c>
      <c r="Q617" s="90">
        <v>90.648717350034801</v>
      </c>
      <c r="S617" s="81" t="s">
        <v>763</v>
      </c>
      <c r="T617" s="81" t="s">
        <v>764</v>
      </c>
      <c r="U617" s="81" t="s">
        <v>765</v>
      </c>
    </row>
    <row r="618" spans="1:21">
      <c r="A618" s="90" t="s">
        <v>1339</v>
      </c>
      <c r="B618" s="90"/>
      <c r="C618" s="90">
        <v>1.1509655881018426</v>
      </c>
      <c r="D618" s="90">
        <v>3.1280713864340878E-2</v>
      </c>
      <c r="E618" s="90">
        <v>0.12591177117326291</v>
      </c>
      <c r="F618" s="90">
        <v>1.7923544664199141E-3</v>
      </c>
      <c r="G618" s="90">
        <v>6.6297130474215621E-2</v>
      </c>
      <c r="H618" s="90">
        <v>1.5348860427084143E-3</v>
      </c>
      <c r="J618" s="110">
        <v>777.7</v>
      </c>
      <c r="K618" s="110">
        <v>30</v>
      </c>
      <c r="L618" s="110">
        <v>764.5006973311672</v>
      </c>
      <c r="M618" s="110">
        <v>21.765339756155019</v>
      </c>
      <c r="N618" s="110">
        <v>815.77082815829294</v>
      </c>
      <c r="O618" s="110">
        <v>96.774537327811743</v>
      </c>
      <c r="P618" s="110" t="s">
        <v>236</v>
      </c>
      <c r="Q618" s="90">
        <v>93.715130639952577</v>
      </c>
      <c r="S618" s="81" t="s">
        <v>763</v>
      </c>
      <c r="T618" s="81" t="s">
        <v>764</v>
      </c>
      <c r="U618" s="81" t="s">
        <v>765</v>
      </c>
    </row>
    <row r="619" spans="1:21">
      <c r="A619" s="90" t="s">
        <v>1340</v>
      </c>
      <c r="B619" s="90"/>
      <c r="C619" s="90">
        <v>1.1667001062771614</v>
      </c>
      <c r="D619" s="90">
        <v>1.8820227798415485E-2</v>
      </c>
      <c r="E619" s="90">
        <v>0.12955898638524035</v>
      </c>
      <c r="F619" s="90">
        <v>1.3060970657694923E-3</v>
      </c>
      <c r="G619" s="90">
        <v>6.5311614717264557E-2</v>
      </c>
      <c r="H619" s="90">
        <v>8.2247473694228271E-4</v>
      </c>
      <c r="J619" s="110">
        <v>785.1</v>
      </c>
      <c r="K619" s="110">
        <v>17.600000000000001</v>
      </c>
      <c r="L619" s="110">
        <v>785.34909918430606</v>
      </c>
      <c r="M619" s="110">
        <v>15.834365221094242</v>
      </c>
      <c r="N619" s="110">
        <v>784.39066063922269</v>
      </c>
      <c r="O619" s="110">
        <v>52.904511580264248</v>
      </c>
      <c r="P619" s="110" t="s">
        <v>236</v>
      </c>
      <c r="Q619" s="90">
        <v>100.12218892870324</v>
      </c>
      <c r="S619" s="81" t="s">
        <v>763</v>
      </c>
      <c r="T619" s="81" t="s">
        <v>764</v>
      </c>
      <c r="U619" s="81" t="s">
        <v>765</v>
      </c>
    </row>
    <row r="620" spans="1:21">
      <c r="A620" s="90" t="s">
        <v>1341</v>
      </c>
      <c r="B620" s="90"/>
      <c r="C620" s="90">
        <v>1.9755246685211569</v>
      </c>
      <c r="D620" s="90">
        <v>2.7076644377596614E-2</v>
      </c>
      <c r="E620" s="90">
        <v>0.18551181105955453</v>
      </c>
      <c r="F620" s="90">
        <v>1.5637590961313579E-3</v>
      </c>
      <c r="G620" s="90">
        <v>7.7234193722497915E-2</v>
      </c>
      <c r="H620" s="90">
        <v>8.3470318172818925E-4</v>
      </c>
      <c r="J620" s="110">
        <v>1107</v>
      </c>
      <c r="K620" s="110">
        <v>18.600000000000001</v>
      </c>
      <c r="L620" s="110">
        <v>1097.0158865997614</v>
      </c>
      <c r="M620" s="110">
        <v>18.494440450697439</v>
      </c>
      <c r="N620" s="110">
        <v>1127.2431414589962</v>
      </c>
      <c r="O620" s="110">
        <v>43.06631922764921</v>
      </c>
      <c r="P620" s="110" t="s">
        <v>236</v>
      </c>
      <c r="Q620" s="90">
        <v>97.318479594374679</v>
      </c>
      <c r="S620" s="81" t="s">
        <v>763</v>
      </c>
      <c r="T620" s="81" t="s">
        <v>764</v>
      </c>
      <c r="U620" s="81" t="s">
        <v>765</v>
      </c>
    </row>
    <row r="621" spans="1:21">
      <c r="A621" s="90" t="s">
        <v>1342</v>
      </c>
      <c r="B621" s="90"/>
      <c r="C621" s="90">
        <v>1.9814421399813427</v>
      </c>
      <c r="D621" s="90">
        <v>2.5319547771959196E-2</v>
      </c>
      <c r="E621" s="90">
        <v>0.18972355336268448</v>
      </c>
      <c r="F621" s="90">
        <v>1.5269510028579111E-3</v>
      </c>
      <c r="G621" s="90">
        <v>7.5745854671465968E-2</v>
      </c>
      <c r="H621" s="90">
        <v>7.5179817111020036E-4</v>
      </c>
      <c r="J621" s="110">
        <v>1109</v>
      </c>
      <c r="K621" s="110">
        <v>17.399999999999999</v>
      </c>
      <c r="L621" s="110">
        <v>1119.8773378704107</v>
      </c>
      <c r="M621" s="110">
        <v>18.026204905304077</v>
      </c>
      <c r="N621" s="110">
        <v>1088.3613933928955</v>
      </c>
      <c r="O621" s="110">
        <v>39.779784272987996</v>
      </c>
      <c r="P621" s="110" t="s">
        <v>236</v>
      </c>
      <c r="Q621" s="90">
        <v>102.89572422072656</v>
      </c>
      <c r="S621" s="81" t="s">
        <v>763</v>
      </c>
      <c r="T621" s="81" t="s">
        <v>764</v>
      </c>
      <c r="U621" s="81" t="s">
        <v>765</v>
      </c>
    </row>
    <row r="622" spans="1:21">
      <c r="A622" s="90" t="s">
        <v>1343</v>
      </c>
      <c r="B622" s="90"/>
      <c r="C622" s="90">
        <v>2.185213420169843</v>
      </c>
      <c r="D622" s="90">
        <v>3.0496207266303244E-2</v>
      </c>
      <c r="E622" s="90">
        <v>0.19554978177629151</v>
      </c>
      <c r="F622" s="90">
        <v>1.7952917024557427E-3</v>
      </c>
      <c r="G622" s="90">
        <v>8.1046683647254245E-2</v>
      </c>
      <c r="H622" s="90">
        <v>8.5186151092982599E-4</v>
      </c>
      <c r="J622" s="110">
        <v>1176</v>
      </c>
      <c r="K622" s="110">
        <v>19.600000000000001</v>
      </c>
      <c r="L622" s="110">
        <v>1151.3692055857186</v>
      </c>
      <c r="M622" s="110">
        <v>21.140842628152804</v>
      </c>
      <c r="N622" s="110">
        <v>1222.5766213428167</v>
      </c>
      <c r="O622" s="110">
        <v>41.305945836753857</v>
      </c>
      <c r="P622" s="110" t="s">
        <v>236</v>
      </c>
      <c r="Q622" s="90">
        <v>94.175627562803598</v>
      </c>
      <c r="S622" s="81" t="s">
        <v>763</v>
      </c>
      <c r="T622" s="81" t="s">
        <v>764</v>
      </c>
      <c r="U622" s="81" t="s">
        <v>765</v>
      </c>
    </row>
    <row r="623" spans="1:21">
      <c r="A623" s="90" t="s">
        <v>1344</v>
      </c>
      <c r="B623" s="90"/>
      <c r="C623" s="90">
        <v>2.2734847951002415</v>
      </c>
      <c r="D623" s="90">
        <v>3.4127424642871766E-2</v>
      </c>
      <c r="E623" s="90">
        <v>0.20128082488489238</v>
      </c>
      <c r="F623" s="90">
        <v>1.8874179018479821E-3</v>
      </c>
      <c r="G623" s="90">
        <v>8.1919704245026301E-2</v>
      </c>
      <c r="H623" s="90">
        <v>9.6025545566734308E-4</v>
      </c>
      <c r="J623" s="110">
        <v>1204</v>
      </c>
      <c r="K623" s="110">
        <v>22</v>
      </c>
      <c r="L623" s="110">
        <v>1182.1972064292904</v>
      </c>
      <c r="M623" s="110">
        <v>22.171015765712838</v>
      </c>
      <c r="N623" s="110">
        <v>1243.5976096338804</v>
      </c>
      <c r="O623" s="110">
        <v>45.926797599438459</v>
      </c>
      <c r="P623" s="110" t="s">
        <v>236</v>
      </c>
      <c r="Q623" s="90">
        <v>95.062679219633878</v>
      </c>
      <c r="S623" s="81" t="s">
        <v>763</v>
      </c>
      <c r="T623" s="81" t="s">
        <v>764</v>
      </c>
      <c r="U623" s="81" t="s">
        <v>765</v>
      </c>
    </row>
    <row r="624" spans="1:21">
      <c r="A624" s="90" t="s">
        <v>1345</v>
      </c>
      <c r="B624" s="90"/>
      <c r="C624" s="90">
        <v>2.2242552768562915</v>
      </c>
      <c r="D624" s="90">
        <v>2.2893509835505785E-2</v>
      </c>
      <c r="E624" s="90">
        <v>0.20135718740201355</v>
      </c>
      <c r="F624" s="90">
        <v>1.5211839794894288E-3</v>
      </c>
      <c r="G624" s="90">
        <v>8.0115439327362495E-2</v>
      </c>
      <c r="H624" s="90">
        <v>5.6004133717698073E-4</v>
      </c>
      <c r="J624" s="110">
        <v>1189</v>
      </c>
      <c r="K624" s="110">
        <v>14.6</v>
      </c>
      <c r="L624" s="110">
        <v>1182.6069763663347</v>
      </c>
      <c r="M624" s="110">
        <v>17.868374202995174</v>
      </c>
      <c r="N624" s="110">
        <v>1199.8310532573091</v>
      </c>
      <c r="O624" s="110">
        <v>27.561917865826384</v>
      </c>
      <c r="P624" s="110" t="s">
        <v>236</v>
      </c>
      <c r="Q624" s="90">
        <v>98.564458150652598</v>
      </c>
      <c r="S624" s="81" t="s">
        <v>763</v>
      </c>
      <c r="T624" s="81" t="s">
        <v>764</v>
      </c>
      <c r="U624" s="81" t="s">
        <v>765</v>
      </c>
    </row>
    <row r="625" spans="1:21">
      <c r="A625" s="90" t="s">
        <v>1346</v>
      </c>
      <c r="B625" s="90"/>
      <c r="C625" s="90">
        <v>2.3714322878049958</v>
      </c>
      <c r="D625" s="90">
        <v>5.2249466645425964E-2</v>
      </c>
      <c r="E625" s="90">
        <v>0.20503034901291159</v>
      </c>
      <c r="F625" s="90">
        <v>2.094633372454433E-3</v>
      </c>
      <c r="G625" s="90">
        <v>8.3886350928428527E-2</v>
      </c>
      <c r="H625" s="90">
        <v>1.637560672910484E-3</v>
      </c>
      <c r="J625" s="110">
        <v>1234</v>
      </c>
      <c r="K625" s="110">
        <v>32</v>
      </c>
      <c r="L625" s="110">
        <v>1202.286881729508</v>
      </c>
      <c r="M625" s="110">
        <v>24.565633701147451</v>
      </c>
      <c r="N625" s="110">
        <v>1289.9186781025198</v>
      </c>
      <c r="O625" s="110">
        <v>75.981911410048895</v>
      </c>
      <c r="P625" s="110" t="s">
        <v>236</v>
      </c>
      <c r="Q625" s="90">
        <v>93.206409220934844</v>
      </c>
      <c r="S625" s="81" t="s">
        <v>763</v>
      </c>
      <c r="T625" s="81" t="s">
        <v>764</v>
      </c>
      <c r="U625" s="81" t="s">
        <v>765</v>
      </c>
    </row>
    <row r="626" spans="1:21">
      <c r="A626" s="90" t="s">
        <v>1347</v>
      </c>
      <c r="B626" s="90"/>
      <c r="C626" s="90">
        <v>2.4209644965411781</v>
      </c>
      <c r="D626" s="90">
        <v>6.16113304325904E-2</v>
      </c>
      <c r="E626" s="90">
        <v>0.20659065247586367</v>
      </c>
      <c r="F626" s="90">
        <v>2.9308703238517895E-3</v>
      </c>
      <c r="G626" s="90">
        <v>8.4991692656540108E-2</v>
      </c>
      <c r="H626" s="90">
        <v>1.7956981482836133E-3</v>
      </c>
      <c r="J626" s="110">
        <v>1249</v>
      </c>
      <c r="K626" s="110">
        <v>36</v>
      </c>
      <c r="L626" s="110">
        <v>1210.6284609156587</v>
      </c>
      <c r="M626" s="110">
        <v>34.350005547541521</v>
      </c>
      <c r="N626" s="110">
        <v>1315.3491208467303</v>
      </c>
      <c r="O626" s="110">
        <v>81.941448654006436</v>
      </c>
      <c r="P626" s="110" t="s">
        <v>236</v>
      </c>
      <c r="Q626" s="90">
        <v>92.038565406600199</v>
      </c>
      <c r="S626" s="81" t="s">
        <v>763</v>
      </c>
      <c r="T626" s="81" t="s">
        <v>764</v>
      </c>
      <c r="U626" s="81" t="s">
        <v>765</v>
      </c>
    </row>
    <row r="627" spans="1:21">
      <c r="A627" s="90" t="s">
        <v>1348</v>
      </c>
      <c r="B627" s="90"/>
      <c r="C627" s="90">
        <v>2.5605542104734371</v>
      </c>
      <c r="D627" s="90">
        <v>3.3983405887961199E-2</v>
      </c>
      <c r="E627" s="90">
        <v>0.21633350190256515</v>
      </c>
      <c r="F627" s="90">
        <v>2.0124550462546523E-3</v>
      </c>
      <c r="G627" s="90">
        <v>8.5843797154085424E-2</v>
      </c>
      <c r="H627" s="90">
        <v>8.1259937689127405E-4</v>
      </c>
      <c r="J627" s="110">
        <v>1289</v>
      </c>
      <c r="K627" s="110">
        <v>19.399999999999999</v>
      </c>
      <c r="L627" s="110">
        <v>1262.4722473760785</v>
      </c>
      <c r="M627" s="110">
        <v>23.488443746754836</v>
      </c>
      <c r="N627" s="110">
        <v>1334.6677577756213</v>
      </c>
      <c r="O627" s="110">
        <v>36.613250997592814</v>
      </c>
      <c r="P627" s="110" t="s">
        <v>236</v>
      </c>
      <c r="Q627" s="90">
        <v>94.590750396198601</v>
      </c>
      <c r="S627" s="81" t="s">
        <v>763</v>
      </c>
      <c r="T627" s="81" t="s">
        <v>764</v>
      </c>
      <c r="U627" s="81" t="s">
        <v>765</v>
      </c>
    </row>
    <row r="628" spans="1:21">
      <c r="A628" s="90" t="s">
        <v>1349</v>
      </c>
      <c r="B628" s="90"/>
      <c r="C628" s="90">
        <v>2.4631667720520776</v>
      </c>
      <c r="D628" s="90">
        <v>4.42509137593134E-2</v>
      </c>
      <c r="E628" s="90">
        <v>0.21678013444884567</v>
      </c>
      <c r="F628" s="90">
        <v>2.3376335742798741E-3</v>
      </c>
      <c r="G628" s="90">
        <v>8.2408699640873453E-2</v>
      </c>
      <c r="H628" s="90">
        <v>1.1841090247024326E-3</v>
      </c>
      <c r="J628" s="110">
        <v>1261</v>
      </c>
      <c r="K628" s="110">
        <v>26</v>
      </c>
      <c r="L628" s="110">
        <v>1264.8389090640976</v>
      </c>
      <c r="M628" s="110">
        <v>27.278605647156031</v>
      </c>
      <c r="N628" s="110">
        <v>1255.246892928338</v>
      </c>
      <c r="O628" s="110">
        <v>56.203443628754158</v>
      </c>
      <c r="P628" s="110" t="s">
        <v>236</v>
      </c>
      <c r="Q628" s="90">
        <v>100.76415374455799</v>
      </c>
      <c r="S628" s="81" t="s">
        <v>763</v>
      </c>
      <c r="T628" s="81" t="s">
        <v>764</v>
      </c>
      <c r="U628" s="81" t="s">
        <v>765</v>
      </c>
    </row>
    <row r="629" spans="1:21">
      <c r="A629" s="90" t="s">
        <v>1350</v>
      </c>
      <c r="B629" s="90"/>
      <c r="C629" s="90">
        <v>2.5382128326747688</v>
      </c>
      <c r="D629" s="90">
        <v>3.8905485698326615E-2</v>
      </c>
      <c r="E629" s="90">
        <v>0.22401428166295415</v>
      </c>
      <c r="F629" s="90">
        <v>2.1839433980215136E-3</v>
      </c>
      <c r="G629" s="90">
        <v>8.2177145922711053E-2</v>
      </c>
      <c r="H629" s="90">
        <v>9.7198308894158483E-4</v>
      </c>
      <c r="J629" s="110">
        <v>1283</v>
      </c>
      <c r="K629" s="110">
        <v>22</v>
      </c>
      <c r="L629" s="110">
        <v>1303.0514233511869</v>
      </c>
      <c r="M629" s="110">
        <v>25.407224326813779</v>
      </c>
      <c r="N629" s="110">
        <v>1249.7416737367018</v>
      </c>
      <c r="O629" s="110">
        <v>46.301340935203307</v>
      </c>
      <c r="P629" s="110" t="s">
        <v>236</v>
      </c>
      <c r="Q629" s="90">
        <v>104.26566151507855</v>
      </c>
      <c r="S629" s="81" t="s">
        <v>763</v>
      </c>
      <c r="T629" s="81" t="s">
        <v>764</v>
      </c>
      <c r="U629" s="81" t="s">
        <v>765</v>
      </c>
    </row>
    <row r="630" spans="1:21">
      <c r="A630" s="90" t="s">
        <v>1351</v>
      </c>
      <c r="B630" s="90"/>
      <c r="C630" s="90">
        <v>2.6905092815938638</v>
      </c>
      <c r="D630" s="90">
        <v>3.4047593740454622E-2</v>
      </c>
      <c r="E630" s="90">
        <v>0.22814122567234812</v>
      </c>
      <c r="F630" s="90">
        <v>1.8112605907686762E-3</v>
      </c>
      <c r="G630" s="90">
        <v>8.553216191673442E-2</v>
      </c>
      <c r="H630" s="90">
        <v>8.4287364181144552E-4</v>
      </c>
      <c r="J630" s="110">
        <v>1326</v>
      </c>
      <c r="K630" s="110">
        <v>18.8</v>
      </c>
      <c r="L630" s="110">
        <v>1324.7498967387749</v>
      </c>
      <c r="M630" s="110">
        <v>21.034929338320318</v>
      </c>
      <c r="N630" s="110">
        <v>1327.6308538095209</v>
      </c>
      <c r="O630" s="110">
        <v>38.153240918461023</v>
      </c>
      <c r="P630" s="110" t="s">
        <v>236</v>
      </c>
      <c r="Q630" s="90">
        <v>99.783000141757825</v>
      </c>
      <c r="S630" s="81" t="s">
        <v>763</v>
      </c>
      <c r="T630" s="81" t="s">
        <v>764</v>
      </c>
      <c r="U630" s="81" t="s">
        <v>765</v>
      </c>
    </row>
    <row r="631" spans="1:21">
      <c r="A631" s="90" t="s">
        <v>1352</v>
      </c>
      <c r="B631" s="90"/>
      <c r="C631" s="90">
        <v>2.7235268178819441</v>
      </c>
      <c r="D631" s="90">
        <v>4.5223739968432514E-2</v>
      </c>
      <c r="E631" s="90">
        <v>0.22860476979052388</v>
      </c>
      <c r="F631" s="90">
        <v>2.4580631988607585E-3</v>
      </c>
      <c r="G631" s="90">
        <v>8.6406237335301894E-2</v>
      </c>
      <c r="H631" s="90">
        <v>1.0933223828935609E-3</v>
      </c>
      <c r="J631" s="110">
        <v>1335</v>
      </c>
      <c r="K631" s="110">
        <v>24</v>
      </c>
      <c r="L631" s="110">
        <v>1327.1825433521597</v>
      </c>
      <c r="M631" s="110">
        <v>28.540949263426928</v>
      </c>
      <c r="N631" s="110">
        <v>1347.2862239187245</v>
      </c>
      <c r="O631" s="110">
        <v>48.854993725325464</v>
      </c>
      <c r="P631" s="110" t="s">
        <v>236</v>
      </c>
      <c r="Q631" s="90">
        <v>98.50783892764143</v>
      </c>
      <c r="S631" s="81" t="s">
        <v>763</v>
      </c>
      <c r="T631" s="81" t="s">
        <v>764</v>
      </c>
      <c r="U631" s="81" t="s">
        <v>765</v>
      </c>
    </row>
    <row r="632" spans="1:21">
      <c r="A632" s="90" t="s">
        <v>1353</v>
      </c>
      <c r="B632" s="90"/>
      <c r="C632" s="90">
        <v>2.7440709298551935</v>
      </c>
      <c r="D632" s="90">
        <v>2.5707041937046326E-2</v>
      </c>
      <c r="E632" s="90">
        <v>0.23137415032974085</v>
      </c>
      <c r="F632" s="90">
        <v>1.7782542068904893E-3</v>
      </c>
      <c r="G632" s="90">
        <v>8.6015995771021064E-2</v>
      </c>
      <c r="H632" s="90">
        <v>4.6076513307831749E-4</v>
      </c>
      <c r="J632" s="110">
        <v>1340</v>
      </c>
      <c r="K632" s="110">
        <v>14</v>
      </c>
      <c r="L632" s="110">
        <v>1341.6969616502854</v>
      </c>
      <c r="M632" s="110">
        <v>20.62355075557571</v>
      </c>
      <c r="N632" s="110">
        <v>1338.5421952279448</v>
      </c>
      <c r="O632" s="110">
        <v>20.707896136774377</v>
      </c>
      <c r="P632" s="110" t="s">
        <v>236</v>
      </c>
      <c r="Q632" s="90">
        <v>100.23568673692826</v>
      </c>
      <c r="S632" s="81" t="s">
        <v>763</v>
      </c>
      <c r="T632" s="81" t="s">
        <v>764</v>
      </c>
      <c r="U632" s="81" t="s">
        <v>765</v>
      </c>
    </row>
    <row r="633" spans="1:21">
      <c r="A633" s="90" t="s">
        <v>1354</v>
      </c>
      <c r="B633" s="90"/>
      <c r="C633" s="90">
        <v>2.9850595773382493</v>
      </c>
      <c r="D633" s="90">
        <v>3.590588285584962E-2</v>
      </c>
      <c r="E633" s="90">
        <v>0.23633035258886745</v>
      </c>
      <c r="F633" s="90">
        <v>2.0720289478449159E-3</v>
      </c>
      <c r="G633" s="90">
        <v>9.1607751965420744E-2</v>
      </c>
      <c r="H633" s="90">
        <v>7.5439592702444239E-4</v>
      </c>
      <c r="J633" s="110">
        <v>1404</v>
      </c>
      <c r="K633" s="110">
        <v>18.399999999999999</v>
      </c>
      <c r="L633" s="110">
        <v>1367.5912901278739</v>
      </c>
      <c r="M633" s="110">
        <v>23.98074314978205</v>
      </c>
      <c r="N633" s="110">
        <v>1459.2677000941701</v>
      </c>
      <c r="O633" s="110">
        <v>31.311014197119938</v>
      </c>
      <c r="P633" s="110" t="s">
        <v>236</v>
      </c>
      <c r="Q633" s="90">
        <v>93.717642762847404</v>
      </c>
      <c r="S633" s="81" t="s">
        <v>763</v>
      </c>
      <c r="T633" s="81" t="s">
        <v>764</v>
      </c>
      <c r="U633" s="81" t="s">
        <v>765</v>
      </c>
    </row>
    <row r="634" spans="1:21">
      <c r="A634" s="90" t="s">
        <v>1355</v>
      </c>
      <c r="B634" s="90"/>
      <c r="C634" s="90">
        <v>2.9505099904132268</v>
      </c>
      <c r="D634" s="90">
        <v>4.0946731867938166E-2</v>
      </c>
      <c r="E634" s="90">
        <v>0.23657721103378027</v>
      </c>
      <c r="F634" s="90">
        <v>2.6901794967827222E-3</v>
      </c>
      <c r="G634" s="90">
        <v>9.0452985769743102E-2</v>
      </c>
      <c r="H634" s="90">
        <v>7.1959474046375709E-4</v>
      </c>
      <c r="J634" s="110">
        <v>1395</v>
      </c>
      <c r="K634" s="110">
        <v>22</v>
      </c>
      <c r="L634" s="110">
        <v>1368.8783190560519</v>
      </c>
      <c r="M634" s="110">
        <v>31.131725422100519</v>
      </c>
      <c r="N634" s="110">
        <v>1435.1117481743947</v>
      </c>
      <c r="O634" s="110">
        <v>30.34716526108355</v>
      </c>
      <c r="P634" s="110" t="s">
        <v>236</v>
      </c>
      <c r="Q634" s="90">
        <v>95.384789428238008</v>
      </c>
      <c r="S634" s="81" t="s">
        <v>763</v>
      </c>
      <c r="T634" s="81" t="s">
        <v>764</v>
      </c>
      <c r="U634" s="81" t="s">
        <v>765</v>
      </c>
    </row>
    <row r="635" spans="1:21">
      <c r="A635" s="90" t="s">
        <v>1356</v>
      </c>
      <c r="B635" s="90"/>
      <c r="C635" s="90">
        <v>2.8507896889907811</v>
      </c>
      <c r="D635" s="90">
        <v>5.0852560318419261E-2</v>
      </c>
      <c r="E635" s="90">
        <v>0.23769730969012734</v>
      </c>
      <c r="F635" s="90">
        <v>3.0832921804089292E-3</v>
      </c>
      <c r="G635" s="90">
        <v>8.6984052726575625E-2</v>
      </c>
      <c r="H635" s="90">
        <v>1.0651069944008688E-3</v>
      </c>
      <c r="J635" s="110">
        <v>1369</v>
      </c>
      <c r="K635" s="110">
        <v>26</v>
      </c>
      <c r="L635" s="110">
        <v>1374.7148746172195</v>
      </c>
      <c r="M635" s="110">
        <v>35.664245663737653</v>
      </c>
      <c r="N635" s="110">
        <v>1360.141551982179</v>
      </c>
      <c r="O635" s="110">
        <v>47.193565499384704</v>
      </c>
      <c r="P635" s="110" t="s">
        <v>236</v>
      </c>
      <c r="Q635" s="90">
        <v>101.07145632113085</v>
      </c>
      <c r="S635" s="81" t="s">
        <v>763</v>
      </c>
      <c r="T635" s="81" t="s">
        <v>764</v>
      </c>
      <c r="U635" s="81" t="s">
        <v>765</v>
      </c>
    </row>
    <row r="636" spans="1:21">
      <c r="A636" s="90" t="s">
        <v>1357</v>
      </c>
      <c r="B636" s="90"/>
      <c r="C636" s="90">
        <v>2.8999031675501952</v>
      </c>
      <c r="D636" s="90">
        <v>4.3724880595203949E-2</v>
      </c>
      <c r="E636" s="90">
        <v>0.23913670911499668</v>
      </c>
      <c r="F636" s="90">
        <v>2.158545539518312E-3</v>
      </c>
      <c r="G636" s="90">
        <v>8.7950026209332996E-2</v>
      </c>
      <c r="H636" s="90">
        <v>1.0622364532717355E-3</v>
      </c>
      <c r="J636" s="110">
        <v>1382</v>
      </c>
      <c r="K636" s="110">
        <v>22</v>
      </c>
      <c r="L636" s="110">
        <v>1382.2074767377849</v>
      </c>
      <c r="M636" s="110">
        <v>24.952737659080736</v>
      </c>
      <c r="N636" s="110">
        <v>1381.3928090195245</v>
      </c>
      <c r="O636" s="110">
        <v>46.412655725763422</v>
      </c>
      <c r="P636" s="110" t="s">
        <v>236</v>
      </c>
      <c r="Q636" s="90">
        <v>100.0589743708626</v>
      </c>
      <c r="S636" s="81" t="s">
        <v>763</v>
      </c>
      <c r="T636" s="81" t="s">
        <v>764</v>
      </c>
      <c r="U636" s="81" t="s">
        <v>765</v>
      </c>
    </row>
    <row r="637" spans="1:21">
      <c r="A637" s="90" t="s">
        <v>1358</v>
      </c>
      <c r="B637" s="90"/>
      <c r="C637" s="90">
        <v>3.0610093737269501</v>
      </c>
      <c r="D637" s="90">
        <v>3.5608606818367507E-2</v>
      </c>
      <c r="E637" s="90">
        <v>0.2393116135136098</v>
      </c>
      <c r="F637" s="90">
        <v>2.0757129193889291E-3</v>
      </c>
      <c r="G637" s="90">
        <v>9.2768302509295922E-2</v>
      </c>
      <c r="H637" s="90">
        <v>7.1913715020858473E-4</v>
      </c>
      <c r="J637" s="110">
        <v>1423</v>
      </c>
      <c r="K637" s="110">
        <v>18</v>
      </c>
      <c r="L637" s="110">
        <v>1383.1173252000747</v>
      </c>
      <c r="M637" s="110">
        <v>23.993440675917565</v>
      </c>
      <c r="N637" s="110">
        <v>1483.1620453730939</v>
      </c>
      <c r="O637" s="110">
        <v>29.379452438530873</v>
      </c>
      <c r="P637" s="110" t="s">
        <v>236</v>
      </c>
      <c r="Q637" s="90">
        <v>93.254633201738073</v>
      </c>
      <c r="S637" s="81" t="s">
        <v>763</v>
      </c>
      <c r="T637" s="81" t="s">
        <v>764</v>
      </c>
      <c r="U637" s="81" t="s">
        <v>765</v>
      </c>
    </row>
    <row r="638" spans="1:21">
      <c r="A638" s="90" t="s">
        <v>1359</v>
      </c>
      <c r="B638" s="90"/>
      <c r="C638" s="90">
        <v>3.248755792016627</v>
      </c>
      <c r="D638" s="90">
        <v>6.5891504143056528E-2</v>
      </c>
      <c r="E638" s="90">
        <v>0.2410102474601015</v>
      </c>
      <c r="F638" s="90">
        <v>2.4070577015450987E-3</v>
      </c>
      <c r="G638" s="90">
        <v>9.7764297383654275E-2</v>
      </c>
      <c r="H638" s="90">
        <v>1.7257960614183972E-3</v>
      </c>
      <c r="J638" s="110">
        <v>1469</v>
      </c>
      <c r="K638" s="110">
        <v>32</v>
      </c>
      <c r="L638" s="110">
        <v>1391.946904818011</v>
      </c>
      <c r="M638" s="110">
        <v>27.803768119351201</v>
      </c>
      <c r="N638" s="110">
        <v>1581.9095977151571</v>
      </c>
      <c r="O638" s="110">
        <v>66.032501794840115</v>
      </c>
      <c r="P638" s="110" t="s">
        <v>236</v>
      </c>
      <c r="Q638" s="90">
        <v>87.991558229906431</v>
      </c>
      <c r="S638" s="81" t="s">
        <v>763</v>
      </c>
      <c r="T638" s="81" t="s">
        <v>764</v>
      </c>
      <c r="U638" s="81" t="s">
        <v>765</v>
      </c>
    </row>
    <row r="639" spans="1:21">
      <c r="A639" s="90" t="s">
        <v>1360</v>
      </c>
      <c r="B639" s="90"/>
      <c r="C639" s="90">
        <v>3.1286689280571021</v>
      </c>
      <c r="D639" s="90">
        <v>3.784734769310074E-2</v>
      </c>
      <c r="E639" s="90">
        <v>0.24106890330410996</v>
      </c>
      <c r="F639" s="90">
        <v>2.0636464461123026E-3</v>
      </c>
      <c r="G639" s="90">
        <v>9.4127633959573215E-2</v>
      </c>
      <c r="H639" s="90">
        <v>8.0453365168292189E-4</v>
      </c>
      <c r="J639" s="110">
        <v>1440</v>
      </c>
      <c r="K639" s="110">
        <v>18.8</v>
      </c>
      <c r="L639" s="110">
        <v>1392.2515847591274</v>
      </c>
      <c r="M639" s="110">
        <v>23.836463314871779</v>
      </c>
      <c r="N639" s="110">
        <v>1510.6766940471794</v>
      </c>
      <c r="O639" s="110">
        <v>32.274506047490519</v>
      </c>
      <c r="P639" s="110" t="s">
        <v>236</v>
      </c>
      <c r="Q639" s="90">
        <v>92.160790607632592</v>
      </c>
      <c r="S639" s="81" t="s">
        <v>763</v>
      </c>
      <c r="T639" s="81" t="s">
        <v>764</v>
      </c>
      <c r="U639" s="81" t="s">
        <v>765</v>
      </c>
    </row>
    <row r="640" spans="1:21">
      <c r="A640" s="90" t="s">
        <v>1361</v>
      </c>
      <c r="B640" s="90"/>
      <c r="C640" s="90">
        <v>3.2731897048724452</v>
      </c>
      <c r="D640" s="90">
        <v>4.0058280161721305E-2</v>
      </c>
      <c r="E640" s="90">
        <v>0.24578322395495633</v>
      </c>
      <c r="F640" s="90">
        <v>2.1269429911385321E-3</v>
      </c>
      <c r="G640" s="90">
        <v>9.6586774962249891E-2</v>
      </c>
      <c r="H640" s="90">
        <v>8.3584606591288171E-4</v>
      </c>
      <c r="J640" s="110">
        <v>1475</v>
      </c>
      <c r="K640" s="110">
        <v>19.2</v>
      </c>
      <c r="L640" s="110">
        <v>1416.6925232242954</v>
      </c>
      <c r="M640" s="110">
        <v>24.519364539074473</v>
      </c>
      <c r="N640" s="110">
        <v>1559.2119118188587</v>
      </c>
      <c r="O640" s="110">
        <v>32.467571017625886</v>
      </c>
      <c r="P640" s="110" t="s">
        <v>236</v>
      </c>
      <c r="Q640" s="90">
        <v>90.859524127909523</v>
      </c>
      <c r="S640" s="81" t="s">
        <v>763</v>
      </c>
      <c r="T640" s="81" t="s">
        <v>764</v>
      </c>
      <c r="U640" s="81" t="s">
        <v>765</v>
      </c>
    </row>
    <row r="641" spans="1:21">
      <c r="A641" s="90" t="s">
        <v>1362</v>
      </c>
      <c r="B641" s="90"/>
      <c r="C641" s="90">
        <v>3.2370222677420513</v>
      </c>
      <c r="D641" s="90">
        <v>8.8709290760312393E-2</v>
      </c>
      <c r="E641" s="90">
        <v>0.24639094655600891</v>
      </c>
      <c r="F641" s="90">
        <v>3.5451554171606297E-3</v>
      </c>
      <c r="G641" s="90">
        <v>9.5283931067820515E-2</v>
      </c>
      <c r="H641" s="90">
        <v>2.2223590728086325E-3</v>
      </c>
      <c r="J641" s="110">
        <v>1466</v>
      </c>
      <c r="K641" s="110">
        <v>42</v>
      </c>
      <c r="L641" s="110">
        <v>1419.8364701588434</v>
      </c>
      <c r="M641" s="110">
        <v>40.858164831325411</v>
      </c>
      <c r="N641" s="110">
        <v>1533.6930102487815</v>
      </c>
      <c r="O641" s="110">
        <v>87.800849742134616</v>
      </c>
      <c r="P641" s="110" t="s">
        <v>236</v>
      </c>
      <c r="Q641" s="90">
        <v>92.576314860333795</v>
      </c>
      <c r="S641" s="81" t="s">
        <v>763</v>
      </c>
      <c r="T641" s="81" t="s">
        <v>764</v>
      </c>
      <c r="U641" s="81" t="s">
        <v>765</v>
      </c>
    </row>
    <row r="642" spans="1:21">
      <c r="A642" s="90" t="s">
        <v>1363</v>
      </c>
      <c r="B642" s="90"/>
      <c r="C642" s="90">
        <v>3.2456193874914372</v>
      </c>
      <c r="D642" s="90">
        <v>4.1506324181993737E-2</v>
      </c>
      <c r="E642" s="90">
        <v>0.24665549704955533</v>
      </c>
      <c r="F642" s="90">
        <v>2.1644058158143287E-3</v>
      </c>
      <c r="G642" s="90">
        <v>9.5434524822859731E-2</v>
      </c>
      <c r="H642" s="90">
        <v>8.878110956488305E-4</v>
      </c>
      <c r="J642" s="110">
        <v>1468</v>
      </c>
      <c r="K642" s="110">
        <v>20</v>
      </c>
      <c r="L642" s="110">
        <v>1421.2045971460138</v>
      </c>
      <c r="M642" s="110">
        <v>24.942184806908102</v>
      </c>
      <c r="N642" s="110">
        <v>1536.6649022077568</v>
      </c>
      <c r="O642" s="110">
        <v>35.006468370372396</v>
      </c>
      <c r="P642" s="110" t="s">
        <v>236</v>
      </c>
      <c r="Q642" s="90">
        <v>92.486305576716248</v>
      </c>
      <c r="S642" s="81" t="s">
        <v>763</v>
      </c>
      <c r="T642" s="81" t="s">
        <v>764</v>
      </c>
      <c r="U642" s="81" t="s">
        <v>765</v>
      </c>
    </row>
    <row r="643" spans="1:21">
      <c r="A643" s="90" t="s">
        <v>1364</v>
      </c>
      <c r="B643" s="90"/>
      <c r="C643" s="90">
        <v>3.3201639467379724</v>
      </c>
      <c r="D643" s="90">
        <v>3.3710120374369552E-2</v>
      </c>
      <c r="E643" s="90">
        <v>0.24887725325239227</v>
      </c>
      <c r="F643" s="90">
        <v>2.1007284103990902E-3</v>
      </c>
      <c r="G643" s="90">
        <v>9.6754918079165239E-2</v>
      </c>
      <c r="H643" s="90">
        <v>5.4594967073856267E-4</v>
      </c>
      <c r="J643" s="110">
        <v>1486</v>
      </c>
      <c r="K643" s="110">
        <v>16</v>
      </c>
      <c r="L643" s="110">
        <v>1432.6829994851564</v>
      </c>
      <c r="M643" s="110">
        <v>24.186042241972739</v>
      </c>
      <c r="N643" s="110">
        <v>1562.4740450399897</v>
      </c>
      <c r="O643" s="110">
        <v>21.16091516145109</v>
      </c>
      <c r="P643" s="110" t="s">
        <v>236</v>
      </c>
      <c r="Q643" s="90">
        <v>91.693235099370156</v>
      </c>
      <c r="S643" s="81" t="s">
        <v>763</v>
      </c>
      <c r="T643" s="81" t="s">
        <v>764</v>
      </c>
      <c r="U643" s="81" t="s">
        <v>765</v>
      </c>
    </row>
    <row r="644" spans="1:21">
      <c r="A644" s="90" t="s">
        <v>1365</v>
      </c>
      <c r="B644" s="90"/>
      <c r="C644" s="90">
        <v>3.2101021275142672</v>
      </c>
      <c r="D644" s="90">
        <v>3.6287293733904449E-2</v>
      </c>
      <c r="E644" s="90">
        <v>0.24968555783856333</v>
      </c>
      <c r="F644" s="90">
        <v>2.1228463744008361E-3</v>
      </c>
      <c r="G644" s="90">
        <v>9.3244699101797945E-2</v>
      </c>
      <c r="H644" s="90">
        <v>6.9463967716973569E-4</v>
      </c>
      <c r="J644" s="110">
        <v>1460</v>
      </c>
      <c r="K644" s="110">
        <v>17.600000000000001</v>
      </c>
      <c r="L644" s="110">
        <v>1436.8539303149978</v>
      </c>
      <c r="M644" s="110">
        <v>24.432491674067386</v>
      </c>
      <c r="N644" s="110">
        <v>1492.8621220596326</v>
      </c>
      <c r="O644" s="110">
        <v>28.196935321466896</v>
      </c>
      <c r="P644" s="110" t="s">
        <v>236</v>
      </c>
      <c r="Q644" s="90">
        <v>96.2482676117897</v>
      </c>
      <c r="S644" s="81" t="s">
        <v>763</v>
      </c>
      <c r="T644" s="81" t="s">
        <v>764</v>
      </c>
      <c r="U644" s="81" t="s">
        <v>765</v>
      </c>
    </row>
    <row r="645" spans="1:21">
      <c r="A645" s="90" t="s">
        <v>1366</v>
      </c>
      <c r="B645" s="90"/>
      <c r="C645" s="90">
        <v>3.2824519723928454</v>
      </c>
      <c r="D645" s="90">
        <v>4.2933152492716696E-2</v>
      </c>
      <c r="E645" s="90">
        <v>0.25188720318114055</v>
      </c>
      <c r="F645" s="90">
        <v>2.0784778061786399E-3</v>
      </c>
      <c r="G645" s="90">
        <v>9.4512880907512711E-2</v>
      </c>
      <c r="H645" s="90">
        <v>9.5913873212263585E-4</v>
      </c>
      <c r="J645" s="110">
        <v>1477</v>
      </c>
      <c r="K645" s="110">
        <v>20</v>
      </c>
      <c r="L645" s="110">
        <v>1448.2009689828387</v>
      </c>
      <c r="M645" s="110">
        <v>23.900011869619281</v>
      </c>
      <c r="N645" s="110">
        <v>1518.3842091667</v>
      </c>
      <c r="O645" s="110">
        <v>38.280463438130553</v>
      </c>
      <c r="P645" s="110" t="s">
        <v>236</v>
      </c>
      <c r="Q645" s="90">
        <v>95.377768040516017</v>
      </c>
      <c r="S645" s="81" t="s">
        <v>763</v>
      </c>
      <c r="T645" s="81" t="s">
        <v>764</v>
      </c>
      <c r="U645" s="81" t="s">
        <v>765</v>
      </c>
    </row>
    <row r="646" spans="1:21">
      <c r="A646" s="90" t="s">
        <v>1367</v>
      </c>
      <c r="B646" s="90"/>
      <c r="C646" s="90">
        <v>3.0622929864276145</v>
      </c>
      <c r="D646" s="90">
        <v>3.9060448949229366E-2</v>
      </c>
      <c r="E646" s="90">
        <v>0.25205561114868519</v>
      </c>
      <c r="F646" s="90">
        <v>1.9730383677981035E-3</v>
      </c>
      <c r="G646" s="90">
        <v>8.8114847718911787E-2</v>
      </c>
      <c r="H646" s="90">
        <v>8.8739676803619046E-4</v>
      </c>
      <c r="J646" s="110">
        <v>1423</v>
      </c>
      <c r="K646" s="110">
        <v>19.600000000000001</v>
      </c>
      <c r="L646" s="110">
        <v>1449.0681034124143</v>
      </c>
      <c r="M646" s="110">
        <v>22.686001335622617</v>
      </c>
      <c r="N646" s="110">
        <v>1384.9893472421118</v>
      </c>
      <c r="O646" s="110">
        <v>38.681594838941066</v>
      </c>
      <c r="P646" s="110" t="s">
        <v>236</v>
      </c>
      <c r="Q646" s="90">
        <v>104.62666058030703</v>
      </c>
      <c r="S646" s="81" t="s">
        <v>763</v>
      </c>
      <c r="T646" s="81" t="s">
        <v>764</v>
      </c>
      <c r="U646" s="81" t="s">
        <v>765</v>
      </c>
    </row>
    <row r="647" spans="1:21">
      <c r="A647" s="90" t="s">
        <v>1368</v>
      </c>
      <c r="B647" s="90"/>
      <c r="C647" s="90">
        <v>3.2931031305160778</v>
      </c>
      <c r="D647" s="90">
        <v>4.1978726640943043E-2</v>
      </c>
      <c r="E647" s="90">
        <v>0.25510036530802643</v>
      </c>
      <c r="F647" s="90">
        <v>2.245948699321433E-3</v>
      </c>
      <c r="G647" s="90">
        <v>9.3625247013061297E-2</v>
      </c>
      <c r="H647" s="90">
        <v>8.6310297235113866E-4</v>
      </c>
      <c r="J647" s="110">
        <v>1479</v>
      </c>
      <c r="K647" s="110">
        <v>20</v>
      </c>
      <c r="L647" s="110">
        <v>1464.7254906889405</v>
      </c>
      <c r="M647" s="110">
        <v>25.791404153448049</v>
      </c>
      <c r="N647" s="110">
        <v>1500.5660636878301</v>
      </c>
      <c r="O647" s="110">
        <v>34.856867848249586</v>
      </c>
      <c r="P647" s="110" t="s">
        <v>236</v>
      </c>
      <c r="Q647" s="90">
        <v>97.611529817567174</v>
      </c>
      <c r="S647" s="81" t="s">
        <v>763</v>
      </c>
      <c r="T647" s="81" t="s">
        <v>764</v>
      </c>
      <c r="U647" s="81" t="s">
        <v>765</v>
      </c>
    </row>
    <row r="648" spans="1:21">
      <c r="A648" s="90" t="s">
        <v>1369</v>
      </c>
      <c r="B648" s="90"/>
      <c r="C648" s="90">
        <v>3.3722664745745932</v>
      </c>
      <c r="D648" s="90">
        <v>5.8565043872471433E-2</v>
      </c>
      <c r="E648" s="90">
        <v>0.25693543403173491</v>
      </c>
      <c r="F648" s="90">
        <v>3.0237945889702755E-3</v>
      </c>
      <c r="G648" s="90">
        <v>9.5191157599385914E-2</v>
      </c>
      <c r="H648" s="90">
        <v>1.2156887683521848E-3</v>
      </c>
      <c r="J648" s="110">
        <v>1498</v>
      </c>
      <c r="K648" s="110">
        <v>28</v>
      </c>
      <c r="L648" s="110">
        <v>1474.1438398645751</v>
      </c>
      <c r="M648" s="110">
        <v>34.697496537560525</v>
      </c>
      <c r="N648" s="110">
        <v>1531.8592499921938</v>
      </c>
      <c r="O648" s="110">
        <v>48.087862967770839</v>
      </c>
      <c r="P648" s="110" t="s">
        <v>236</v>
      </c>
      <c r="Q648" s="90">
        <v>96.232329430532687</v>
      </c>
      <c r="S648" s="81" t="s">
        <v>763</v>
      </c>
      <c r="T648" s="81" t="s">
        <v>764</v>
      </c>
      <c r="U648" s="81" t="s">
        <v>765</v>
      </c>
    </row>
    <row r="649" spans="1:21">
      <c r="A649" s="90" t="s">
        <v>1370</v>
      </c>
      <c r="B649" s="90"/>
      <c r="C649" s="90">
        <v>3.3402771065080632</v>
      </c>
      <c r="D649" s="90">
        <v>4.9296299365707764E-2</v>
      </c>
      <c r="E649" s="90">
        <v>0.26010648355544225</v>
      </c>
      <c r="F649" s="90">
        <v>2.3387568619847527E-3</v>
      </c>
      <c r="G649" s="90">
        <v>9.3138672673238082E-2</v>
      </c>
      <c r="H649" s="90">
        <v>1.089981831209977E-3</v>
      </c>
      <c r="J649" s="110">
        <v>1491</v>
      </c>
      <c r="K649" s="110">
        <v>24</v>
      </c>
      <c r="L649" s="110">
        <v>1490.3866440021998</v>
      </c>
      <c r="M649" s="110">
        <v>26.801730914389893</v>
      </c>
      <c r="N649" s="110">
        <v>1490.7086653531187</v>
      </c>
      <c r="O649" s="110">
        <v>44.307884512531629</v>
      </c>
      <c r="P649" s="110" t="s">
        <v>236</v>
      </c>
      <c r="Q649" s="90">
        <v>99.978398102969194</v>
      </c>
      <c r="S649" s="81" t="s">
        <v>763</v>
      </c>
      <c r="T649" s="81" t="s">
        <v>764</v>
      </c>
      <c r="U649" s="81" t="s">
        <v>765</v>
      </c>
    </row>
    <row r="650" spans="1:21">
      <c r="A650" s="90" t="s">
        <v>1371</v>
      </c>
      <c r="B650" s="90"/>
      <c r="C650" s="90">
        <v>3.4561751033636905</v>
      </c>
      <c r="D650" s="90">
        <v>5.9301905569527386E-2</v>
      </c>
      <c r="E650" s="90">
        <v>0.26021729125434556</v>
      </c>
      <c r="F650" s="90">
        <v>2.6602646712383339E-3</v>
      </c>
      <c r="G650" s="90">
        <v>9.6329279272262106E-2</v>
      </c>
      <c r="H650" s="90">
        <v>1.3274256190248931E-3</v>
      </c>
      <c r="J650" s="110">
        <v>1517</v>
      </c>
      <c r="K650" s="110">
        <v>28</v>
      </c>
      <c r="L650" s="110">
        <v>1490.9534857145989</v>
      </c>
      <c r="M650" s="110">
        <v>30.484760373816691</v>
      </c>
      <c r="N650" s="110">
        <v>1554.2025066495255</v>
      </c>
      <c r="O650" s="110">
        <v>51.73440049313318</v>
      </c>
      <c r="P650" s="110" t="s">
        <v>236</v>
      </c>
      <c r="Q650" s="90">
        <v>95.930451748448419</v>
      </c>
      <c r="S650" s="81" t="s">
        <v>763</v>
      </c>
      <c r="T650" s="81" t="s">
        <v>764</v>
      </c>
      <c r="U650" s="81" t="s">
        <v>765</v>
      </c>
    </row>
    <row r="651" spans="1:21">
      <c r="A651" s="90" t="s">
        <v>1372</v>
      </c>
      <c r="B651" s="90"/>
      <c r="C651" s="90">
        <v>3.4173608058028666</v>
      </c>
      <c r="D651" s="90">
        <v>5.2272901341785354E-2</v>
      </c>
      <c r="E651" s="90">
        <v>0.26320301170062671</v>
      </c>
      <c r="F651" s="90">
        <v>2.4678144275492092E-3</v>
      </c>
      <c r="G651" s="90">
        <v>9.4166993551331027E-2</v>
      </c>
      <c r="H651" s="90">
        <v>1.1380777976294472E-3</v>
      </c>
      <c r="J651" s="110">
        <v>1508</v>
      </c>
      <c r="K651" s="110">
        <v>24</v>
      </c>
      <c r="L651" s="110">
        <v>1506.2083361158843</v>
      </c>
      <c r="M651" s="110">
        <v>28.244681842695016</v>
      </c>
      <c r="N651" s="110">
        <v>1511.4659581453777</v>
      </c>
      <c r="O651" s="110">
        <v>45.631010530368755</v>
      </c>
      <c r="P651" s="110" t="s">
        <v>236</v>
      </c>
      <c r="Q651" s="90">
        <v>99.652150814170852</v>
      </c>
      <c r="S651" s="81" t="s">
        <v>763</v>
      </c>
      <c r="T651" s="81" t="s">
        <v>764</v>
      </c>
      <c r="U651" s="81" t="s">
        <v>765</v>
      </c>
    </row>
    <row r="652" spans="1:21">
      <c r="A652" s="90" t="s">
        <v>1373</v>
      </c>
      <c r="B652" s="90"/>
      <c r="C652" s="90">
        <v>3.3944833863680075</v>
      </c>
      <c r="D652" s="90">
        <v>4.6742818948498417E-2</v>
      </c>
      <c r="E652" s="90">
        <v>0.26544449347198534</v>
      </c>
      <c r="F652" s="90">
        <v>2.2707781075666871E-3</v>
      </c>
      <c r="G652" s="90">
        <v>9.2746748298272425E-2</v>
      </c>
      <c r="H652" s="90">
        <v>1.000795609070494E-3</v>
      </c>
      <c r="J652" s="110">
        <v>1503</v>
      </c>
      <c r="K652" s="110">
        <v>22</v>
      </c>
      <c r="L652" s="110">
        <v>1517.6369940327552</v>
      </c>
      <c r="M652" s="110">
        <v>25.965630827045985</v>
      </c>
      <c r="N652" s="110">
        <v>1482.7216959723175</v>
      </c>
      <c r="O652" s="110">
        <v>40.898178970983928</v>
      </c>
      <c r="P652" s="110" t="s">
        <v>236</v>
      </c>
      <c r="Q652" s="90">
        <v>102.35481130108785</v>
      </c>
      <c r="S652" s="81" t="s">
        <v>763</v>
      </c>
      <c r="T652" s="81" t="s">
        <v>764</v>
      </c>
      <c r="U652" s="81" t="s">
        <v>765</v>
      </c>
    </row>
    <row r="653" spans="1:21">
      <c r="A653" s="90" t="s">
        <v>1374</v>
      </c>
      <c r="B653" s="90"/>
      <c r="C653" s="90">
        <v>3.5003174708741498</v>
      </c>
      <c r="D653" s="90">
        <v>4.4413344830479665E-2</v>
      </c>
      <c r="E653" s="90">
        <v>0.26641281246405529</v>
      </c>
      <c r="F653" s="90">
        <v>2.2859451180693479E-3</v>
      </c>
      <c r="G653" s="90">
        <v>9.5290817682865459E-2</v>
      </c>
      <c r="H653" s="90">
        <v>8.9070440800164926E-4</v>
      </c>
      <c r="J653" s="110">
        <v>1527</v>
      </c>
      <c r="K653" s="110">
        <v>20</v>
      </c>
      <c r="L653" s="110">
        <v>1522.5679082458134</v>
      </c>
      <c r="M653" s="110">
        <v>26.128673351647979</v>
      </c>
      <c r="N653" s="110">
        <v>1533.8290421265788</v>
      </c>
      <c r="O653" s="110">
        <v>35.186727430438239</v>
      </c>
      <c r="P653" s="110" t="s">
        <v>236</v>
      </c>
      <c r="Q653" s="90">
        <v>99.265815578432893</v>
      </c>
      <c r="S653" s="81" t="s">
        <v>763</v>
      </c>
      <c r="T653" s="81" t="s">
        <v>764</v>
      </c>
      <c r="U653" s="81" t="s">
        <v>765</v>
      </c>
    </row>
    <row r="654" spans="1:21">
      <c r="A654" s="90" t="s">
        <v>1375</v>
      </c>
      <c r="B654" s="90"/>
      <c r="C654" s="90">
        <v>3.4617345938280262</v>
      </c>
      <c r="D654" s="90">
        <v>4.495917239851107E-2</v>
      </c>
      <c r="E654" s="90">
        <v>0.26737520542598159</v>
      </c>
      <c r="F654" s="90">
        <v>2.3633466213362846E-3</v>
      </c>
      <c r="G654" s="90">
        <v>9.3901247520056311E-2</v>
      </c>
      <c r="H654" s="90">
        <v>8.9352011553017101E-4</v>
      </c>
      <c r="J654" s="110">
        <v>1519</v>
      </c>
      <c r="K654" s="110">
        <v>20</v>
      </c>
      <c r="L654" s="110">
        <v>1527.464911383458</v>
      </c>
      <c r="M654" s="110">
        <v>27.002721002319507</v>
      </c>
      <c r="N654" s="110">
        <v>1506.1290099787884</v>
      </c>
      <c r="O654" s="110">
        <v>35.952489456345866</v>
      </c>
      <c r="P654" s="110" t="s">
        <v>236</v>
      </c>
      <c r="Q654" s="90">
        <v>101.41660516883411</v>
      </c>
      <c r="S654" s="81" t="s">
        <v>763</v>
      </c>
      <c r="T654" s="81" t="s">
        <v>764</v>
      </c>
      <c r="U654" s="81" t="s">
        <v>765</v>
      </c>
    </row>
    <row r="655" spans="1:21">
      <c r="A655" s="90" t="s">
        <v>1376</v>
      </c>
      <c r="B655" s="90"/>
      <c r="C655" s="90">
        <v>3.4879539917026525</v>
      </c>
      <c r="D655" s="90">
        <v>4.5728911477450666E-2</v>
      </c>
      <c r="E655" s="90">
        <v>0.26789926731470193</v>
      </c>
      <c r="F655" s="90">
        <v>2.2633956724833694E-3</v>
      </c>
      <c r="G655" s="90">
        <v>9.4427381579485256E-2</v>
      </c>
      <c r="H655" s="90">
        <v>9.466582466228676E-4</v>
      </c>
      <c r="J655" s="110">
        <v>1524</v>
      </c>
      <c r="K655" s="110">
        <v>20</v>
      </c>
      <c r="L655" s="110">
        <v>1530.1299640838195</v>
      </c>
      <c r="M655" s="110">
        <v>25.855162455342715</v>
      </c>
      <c r="N655" s="110">
        <v>1516.6770488844411</v>
      </c>
      <c r="O655" s="110">
        <v>37.82515259525379</v>
      </c>
      <c r="P655" s="110" t="s">
        <v>236</v>
      </c>
      <c r="Q655" s="90">
        <v>100.88699932587978</v>
      </c>
      <c r="S655" s="81" t="s">
        <v>763</v>
      </c>
      <c r="T655" s="81" t="s">
        <v>764</v>
      </c>
      <c r="U655" s="81" t="s">
        <v>765</v>
      </c>
    </row>
    <row r="656" spans="1:21">
      <c r="A656" s="90" t="s">
        <v>1377</v>
      </c>
      <c r="B656" s="90"/>
      <c r="C656" s="90">
        <v>3.5954617115887388</v>
      </c>
      <c r="D656" s="90">
        <v>4.6737111489006208E-2</v>
      </c>
      <c r="E656" s="90">
        <v>0.27012324403988758</v>
      </c>
      <c r="F656" s="90">
        <v>2.3921824674753771E-3</v>
      </c>
      <c r="G656" s="90">
        <v>9.6536475036245267E-2</v>
      </c>
      <c r="H656" s="90">
        <v>9.1859429839824438E-4</v>
      </c>
      <c r="J656" s="110">
        <v>1549</v>
      </c>
      <c r="K656" s="110">
        <v>20</v>
      </c>
      <c r="L656" s="110">
        <v>1541.4274830831182</v>
      </c>
      <c r="M656" s="110">
        <v>27.301432818359309</v>
      </c>
      <c r="N656" s="110">
        <v>1558.2346703848823</v>
      </c>
      <c r="O656" s="110">
        <v>35.705022045161819</v>
      </c>
      <c r="P656" s="110" t="s">
        <v>236</v>
      </c>
      <c r="Q656" s="90">
        <v>98.921395626654046</v>
      </c>
      <c r="S656" s="81" t="s">
        <v>763</v>
      </c>
      <c r="T656" s="81" t="s">
        <v>764</v>
      </c>
      <c r="U656" s="81" t="s">
        <v>765</v>
      </c>
    </row>
    <row r="657" spans="1:21">
      <c r="A657" s="90" t="s">
        <v>1378</v>
      </c>
      <c r="B657" s="90"/>
      <c r="C657" s="90">
        <v>3.7131357887927678</v>
      </c>
      <c r="D657" s="90">
        <v>6.1201121456280087E-2</v>
      </c>
      <c r="E657" s="90">
        <v>0.2705204880315229</v>
      </c>
      <c r="F657" s="90">
        <v>2.5955465107407772E-3</v>
      </c>
      <c r="G657" s="90">
        <v>9.9549571414003613E-2</v>
      </c>
      <c r="H657" s="90">
        <v>1.3341500748856518E-3</v>
      </c>
      <c r="J657" s="110">
        <v>1574</v>
      </c>
      <c r="K657" s="110">
        <v>26</v>
      </c>
      <c r="L657" s="110">
        <v>1543.4433496054319</v>
      </c>
      <c r="M657" s="110">
        <v>29.617564493877598</v>
      </c>
      <c r="N657" s="110">
        <v>1615.6812055503567</v>
      </c>
      <c r="O657" s="110">
        <v>49.912076712251611</v>
      </c>
      <c r="P657" s="110" t="s">
        <v>236</v>
      </c>
      <c r="Q657" s="90">
        <v>95.528953626695298</v>
      </c>
      <c r="S657" s="81" t="s">
        <v>763</v>
      </c>
      <c r="T657" s="81" t="s">
        <v>764</v>
      </c>
      <c r="U657" s="81" t="s">
        <v>765</v>
      </c>
    </row>
    <row r="658" spans="1:21">
      <c r="A658" s="90" t="s">
        <v>1379</v>
      </c>
      <c r="B658" s="90"/>
      <c r="C658" s="90">
        <v>3.5073550034117082</v>
      </c>
      <c r="D658" s="90">
        <v>3.8614542874690821E-2</v>
      </c>
      <c r="E658" s="90">
        <v>0.27138701662279469</v>
      </c>
      <c r="F658" s="90">
        <v>2.2135417808826947E-3</v>
      </c>
      <c r="G658" s="90">
        <v>9.3732323872788251E-2</v>
      </c>
      <c r="H658" s="90">
        <v>6.9313885659030427E-4</v>
      </c>
      <c r="J658" s="110">
        <v>1529</v>
      </c>
      <c r="K658" s="110">
        <v>17.600000000000001</v>
      </c>
      <c r="L658" s="110">
        <v>1547.8384760261504</v>
      </c>
      <c r="M658" s="110">
        <v>25.249587687562965</v>
      </c>
      <c r="N658" s="110">
        <v>1502.7266938778751</v>
      </c>
      <c r="O658" s="110">
        <v>27.952726813013207</v>
      </c>
      <c r="P658" s="110" t="s">
        <v>236</v>
      </c>
      <c r="Q658" s="90">
        <v>103.00199512872574</v>
      </c>
      <c r="S658" s="81" t="s">
        <v>763</v>
      </c>
      <c r="T658" s="81" t="s">
        <v>764</v>
      </c>
      <c r="U658" s="81" t="s">
        <v>765</v>
      </c>
    </row>
    <row r="659" spans="1:21">
      <c r="A659" s="90" t="s">
        <v>1380</v>
      </c>
      <c r="B659" s="90"/>
      <c r="C659" s="90">
        <v>3.7582522698307335</v>
      </c>
      <c r="D659" s="90">
        <v>7.5817419757014684E-2</v>
      </c>
      <c r="E659" s="90">
        <v>0.27492209516943117</v>
      </c>
      <c r="F659" s="90">
        <v>3.2135184757286746E-3</v>
      </c>
      <c r="G659" s="90">
        <v>9.9145956903639296E-2</v>
      </c>
      <c r="H659" s="90">
        <v>1.630173891626464E-3</v>
      </c>
      <c r="J659" s="110">
        <v>1584</v>
      </c>
      <c r="K659" s="110">
        <v>32</v>
      </c>
      <c r="L659" s="110">
        <v>1565.7377915597074</v>
      </c>
      <c r="M659" s="110">
        <v>36.603295331521913</v>
      </c>
      <c r="N659" s="110">
        <v>1608.1123086977277</v>
      </c>
      <c r="O659" s="110">
        <v>61.295047075303728</v>
      </c>
      <c r="P659" s="110" t="s">
        <v>236</v>
      </c>
      <c r="Q659" s="90">
        <v>97.364952876187132</v>
      </c>
      <c r="S659" s="81" t="s">
        <v>763</v>
      </c>
      <c r="T659" s="81" t="s">
        <v>764</v>
      </c>
      <c r="U659" s="81" t="s">
        <v>765</v>
      </c>
    </row>
    <row r="660" spans="1:21">
      <c r="A660" s="90" t="s">
        <v>1381</v>
      </c>
      <c r="B660" s="90"/>
      <c r="C660" s="90">
        <v>3.6665704437865334</v>
      </c>
      <c r="D660" s="90">
        <v>7.170435522269511E-2</v>
      </c>
      <c r="E660" s="90">
        <v>0.27520952708486807</v>
      </c>
      <c r="F660" s="90">
        <v>3.2289871939081036E-3</v>
      </c>
      <c r="G660" s="90">
        <v>9.6626287668366784E-2</v>
      </c>
      <c r="H660" s="90">
        <v>1.5117843522779659E-3</v>
      </c>
      <c r="J660" s="110">
        <v>1564</v>
      </c>
      <c r="K660" s="110">
        <v>32</v>
      </c>
      <c r="L660" s="110">
        <v>1567.190975519108</v>
      </c>
      <c r="M660" s="110">
        <v>36.775177400010797</v>
      </c>
      <c r="N660" s="110">
        <v>1559.9791311625179</v>
      </c>
      <c r="O660" s="110">
        <v>58.693754081951965</v>
      </c>
      <c r="P660" s="110" t="s">
        <v>236</v>
      </c>
      <c r="Q660" s="90">
        <v>100.46230389961792</v>
      </c>
      <c r="S660" s="81" t="s">
        <v>763</v>
      </c>
      <c r="T660" s="81" t="s">
        <v>764</v>
      </c>
      <c r="U660" s="81" t="s">
        <v>765</v>
      </c>
    </row>
    <row r="661" spans="1:21">
      <c r="A661" s="90" t="s">
        <v>1382</v>
      </c>
      <c r="B661" s="90"/>
      <c r="C661" s="90">
        <v>3.5651917906190738</v>
      </c>
      <c r="D661" s="90">
        <v>5.6514733331225024E-2</v>
      </c>
      <c r="E661" s="90">
        <v>0.2763956852669523</v>
      </c>
      <c r="F661" s="90">
        <v>2.6500037901188121E-3</v>
      </c>
      <c r="G661" s="90">
        <v>9.3551415695381002E-2</v>
      </c>
      <c r="H661" s="90">
        <v>1.1809563502873572E-3</v>
      </c>
      <c r="J661" s="110">
        <v>1542</v>
      </c>
      <c r="K661" s="110">
        <v>26</v>
      </c>
      <c r="L661" s="110">
        <v>1573.1844320624673</v>
      </c>
      <c r="M661" s="110">
        <v>30.166496293130933</v>
      </c>
      <c r="N661" s="110">
        <v>1499.0744685078266</v>
      </c>
      <c r="O661" s="110">
        <v>47.740704453081236</v>
      </c>
      <c r="P661" s="110" t="s">
        <v>236</v>
      </c>
      <c r="Q661" s="90">
        <v>104.94371461268427</v>
      </c>
      <c r="S661" s="81" t="s">
        <v>763</v>
      </c>
      <c r="T661" s="81" t="s">
        <v>764</v>
      </c>
      <c r="U661" s="81" t="s">
        <v>765</v>
      </c>
    </row>
    <row r="662" spans="1:21">
      <c r="A662" s="90" t="s">
        <v>1383</v>
      </c>
      <c r="B662" s="90"/>
      <c r="C662" s="90">
        <v>3.7871933884972973</v>
      </c>
      <c r="D662" s="90">
        <v>4.7943780672416558E-2</v>
      </c>
      <c r="E662" s="90">
        <v>0.27961565681215461</v>
      </c>
      <c r="F662" s="90">
        <v>2.7195870584251626E-3</v>
      </c>
      <c r="G662" s="90">
        <v>9.8232392585934386E-2</v>
      </c>
      <c r="H662" s="90">
        <v>7.9600626266579898E-4</v>
      </c>
      <c r="J662" s="110">
        <v>1590</v>
      </c>
      <c r="K662" s="110">
        <v>20</v>
      </c>
      <c r="L662" s="110">
        <v>1589.4263640710706</v>
      </c>
      <c r="M662" s="110">
        <v>30.918035272619587</v>
      </c>
      <c r="N662" s="110">
        <v>1590.838161195373</v>
      </c>
      <c r="O662" s="110">
        <v>30.276389494309242</v>
      </c>
      <c r="P662" s="110" t="s">
        <v>236</v>
      </c>
      <c r="Q662" s="90">
        <v>99.911254509808742</v>
      </c>
      <c r="S662" s="81" t="s">
        <v>763</v>
      </c>
      <c r="T662" s="81" t="s">
        <v>764</v>
      </c>
      <c r="U662" s="81" t="s">
        <v>765</v>
      </c>
    </row>
    <row r="663" spans="1:21">
      <c r="A663" s="90" t="s">
        <v>1384</v>
      </c>
      <c r="B663" s="90"/>
      <c r="C663" s="90">
        <v>3.9078729514062807</v>
      </c>
      <c r="D663" s="90">
        <v>5.4799101140869076E-2</v>
      </c>
      <c r="E663" s="90">
        <v>0.28239885093450684</v>
      </c>
      <c r="F663" s="90">
        <v>2.6570668175978441E-3</v>
      </c>
      <c r="G663" s="90">
        <v>0.10036360117328541</v>
      </c>
      <c r="H663" s="90">
        <v>1.0435385226532966E-3</v>
      </c>
      <c r="J663" s="110">
        <v>1615</v>
      </c>
      <c r="K663" s="110">
        <v>22</v>
      </c>
      <c r="L663" s="110">
        <v>1603.4322403573858</v>
      </c>
      <c r="M663" s="110">
        <v>30.173115690957587</v>
      </c>
      <c r="N663" s="110">
        <v>1630.8313281380599</v>
      </c>
      <c r="O663" s="110">
        <v>38.647587670298648</v>
      </c>
      <c r="P663" s="110" t="s">
        <v>236</v>
      </c>
      <c r="Q663" s="90">
        <v>98.319931233357167</v>
      </c>
      <c r="S663" s="81" t="s">
        <v>763</v>
      </c>
      <c r="T663" s="81" t="s">
        <v>764</v>
      </c>
      <c r="U663" s="81" t="s">
        <v>765</v>
      </c>
    </row>
    <row r="664" spans="1:21">
      <c r="A664" s="90" t="s">
        <v>1385</v>
      </c>
      <c r="B664" s="90"/>
      <c r="C664" s="90">
        <v>3.9684217295736208</v>
      </c>
      <c r="D664" s="90">
        <v>6.621024669995948E-2</v>
      </c>
      <c r="E664" s="90">
        <v>0.28394709913130028</v>
      </c>
      <c r="F664" s="90">
        <v>2.8185900797607554E-3</v>
      </c>
      <c r="G664" s="90">
        <v>0.10136291886399942</v>
      </c>
      <c r="H664" s="90">
        <v>1.3592856086030803E-3</v>
      </c>
      <c r="J664" s="110">
        <v>1628</v>
      </c>
      <c r="K664" s="110">
        <v>28</v>
      </c>
      <c r="L664" s="110">
        <v>1611.2103424046377</v>
      </c>
      <c r="M664" s="110">
        <v>31.987236364824948</v>
      </c>
      <c r="N664" s="110">
        <v>1649.2229525205976</v>
      </c>
      <c r="O664" s="110">
        <v>49.727252994868557</v>
      </c>
      <c r="P664" s="110" t="s">
        <v>236</v>
      </c>
      <c r="Q664" s="90">
        <v>97.695119992244642</v>
      </c>
      <c r="S664" s="81" t="s">
        <v>763</v>
      </c>
      <c r="T664" s="81" t="s">
        <v>764</v>
      </c>
      <c r="U664" s="81" t="s">
        <v>765</v>
      </c>
    </row>
    <row r="665" spans="1:21">
      <c r="A665" s="90" t="s">
        <v>1386</v>
      </c>
      <c r="B665" s="90"/>
      <c r="C665" s="90">
        <v>3.81775956985499</v>
      </c>
      <c r="D665" s="90">
        <v>3.7681765411244926E-2</v>
      </c>
      <c r="E665" s="90">
        <v>0.284222048274062</v>
      </c>
      <c r="F665" s="90">
        <v>2.1521720954106129E-3</v>
      </c>
      <c r="G665" s="90">
        <v>9.7420316193837134E-2</v>
      </c>
      <c r="H665" s="90">
        <v>6.167707246124641E-4</v>
      </c>
      <c r="J665" s="110">
        <v>1596</v>
      </c>
      <c r="K665" s="110">
        <v>16</v>
      </c>
      <c r="L665" s="110">
        <v>1612.5906534030951</v>
      </c>
      <c r="M665" s="110">
        <v>24.421557909734002</v>
      </c>
      <c r="N665" s="110">
        <v>1575.3144363034469</v>
      </c>
      <c r="O665" s="110">
        <v>23.702683900290836</v>
      </c>
      <c r="P665" s="110" t="s">
        <v>236</v>
      </c>
      <c r="Q665" s="90">
        <v>102.3662715354224</v>
      </c>
      <c r="S665" s="81" t="s">
        <v>763</v>
      </c>
      <c r="T665" s="81" t="s">
        <v>764</v>
      </c>
      <c r="U665" s="81" t="s">
        <v>765</v>
      </c>
    </row>
    <row r="666" spans="1:21">
      <c r="A666" s="90" t="s">
        <v>1387</v>
      </c>
      <c r="B666" s="90"/>
      <c r="C666" s="90">
        <v>3.9792612275343977</v>
      </c>
      <c r="D666" s="90">
        <v>7.9727164173683626E-2</v>
      </c>
      <c r="E666" s="90">
        <v>0.28544993367439636</v>
      </c>
      <c r="F666" s="90">
        <v>3.830586698225238E-3</v>
      </c>
      <c r="G666" s="90">
        <v>0.10110467305893792</v>
      </c>
      <c r="H666" s="90">
        <v>1.5042048084037368E-3</v>
      </c>
      <c r="J666" s="110">
        <v>1630</v>
      </c>
      <c r="K666" s="110">
        <v>32</v>
      </c>
      <c r="L666" s="110">
        <v>1618.7513295646972</v>
      </c>
      <c r="M666" s="110">
        <v>43.445568411572765</v>
      </c>
      <c r="N666" s="110">
        <v>1644.4917373885257</v>
      </c>
      <c r="O666" s="110">
        <v>55.202959630692966</v>
      </c>
      <c r="P666" s="110" t="s">
        <v>236</v>
      </c>
      <c r="Q666" s="90">
        <v>98.434749945007056</v>
      </c>
      <c r="S666" s="81" t="s">
        <v>763</v>
      </c>
      <c r="T666" s="81" t="s">
        <v>764</v>
      </c>
      <c r="U666" s="81" t="s">
        <v>765</v>
      </c>
    </row>
    <row r="667" spans="1:21">
      <c r="A667" s="90" t="s">
        <v>1388</v>
      </c>
      <c r="B667" s="90"/>
      <c r="C667" s="90">
        <v>3.8779249773658071</v>
      </c>
      <c r="D667" s="90">
        <v>6.2483625283360628E-2</v>
      </c>
      <c r="E667" s="90">
        <v>0.285471635699662</v>
      </c>
      <c r="F667" s="90">
        <v>3.1843213490774847E-3</v>
      </c>
      <c r="G667" s="90">
        <v>9.8522441296430729E-2</v>
      </c>
      <c r="H667" s="90">
        <v>1.1455420988268996E-3</v>
      </c>
      <c r="J667" s="110">
        <v>1609</v>
      </c>
      <c r="K667" s="110">
        <v>26</v>
      </c>
      <c r="L667" s="110">
        <v>1618.8601623234433</v>
      </c>
      <c r="M667" s="110">
        <v>36.115468799015851</v>
      </c>
      <c r="N667" s="110">
        <v>1596.3441121272326</v>
      </c>
      <c r="O667" s="110">
        <v>43.41168616320261</v>
      </c>
      <c r="P667" s="110" t="s">
        <v>236</v>
      </c>
      <c r="Q667" s="90">
        <v>101.41047597602291</v>
      </c>
      <c r="S667" s="81" t="s">
        <v>763</v>
      </c>
      <c r="T667" s="81" t="s">
        <v>764</v>
      </c>
      <c r="U667" s="81" t="s">
        <v>765</v>
      </c>
    </row>
    <row r="668" spans="1:21">
      <c r="A668" s="90" t="s">
        <v>1389</v>
      </c>
      <c r="B668" s="90"/>
      <c r="C668" s="90">
        <v>3.8659626825962574</v>
      </c>
      <c r="D668" s="90">
        <v>4.9154783124066681E-2</v>
      </c>
      <c r="E668" s="90">
        <v>0.28549746753746352</v>
      </c>
      <c r="F668" s="90">
        <v>2.4291757731616233E-3</v>
      </c>
      <c r="G668" s="90">
        <v>9.8209640786128871E-2</v>
      </c>
      <c r="H668" s="90">
        <v>9.2790853941273569E-4</v>
      </c>
      <c r="J668" s="110">
        <v>1607</v>
      </c>
      <c r="K668" s="110">
        <v>20</v>
      </c>
      <c r="L668" s="110">
        <v>1618.9897031455007</v>
      </c>
      <c r="M668" s="110">
        <v>27.550581080815419</v>
      </c>
      <c r="N668" s="110">
        <v>1590.4054123545529</v>
      </c>
      <c r="O668" s="110">
        <v>35.303509252591567</v>
      </c>
      <c r="P668" s="110" t="s">
        <v>236</v>
      </c>
      <c r="Q668" s="90">
        <v>101.79729586990209</v>
      </c>
      <c r="S668" s="81" t="s">
        <v>763</v>
      </c>
      <c r="T668" s="81" t="s">
        <v>764</v>
      </c>
      <c r="U668" s="81" t="s">
        <v>765</v>
      </c>
    </row>
    <row r="669" spans="1:21">
      <c r="A669" s="90" t="s">
        <v>1390</v>
      </c>
      <c r="B669" s="90"/>
      <c r="C669" s="90">
        <v>3.9597355543380712</v>
      </c>
      <c r="D669" s="90">
        <v>5.523282070015717E-2</v>
      </c>
      <c r="E669" s="90">
        <v>0.28701685150904577</v>
      </c>
      <c r="F669" s="90">
        <v>2.76482192564161E-3</v>
      </c>
      <c r="G669" s="90">
        <v>0.10005931198873051</v>
      </c>
      <c r="H669" s="90">
        <v>1.0094090035968936E-3</v>
      </c>
      <c r="J669" s="110">
        <v>1626</v>
      </c>
      <c r="K669" s="110">
        <v>22</v>
      </c>
      <c r="L669" s="110">
        <v>1626.6044942071942</v>
      </c>
      <c r="M669" s="110">
        <v>31.338032915391334</v>
      </c>
      <c r="N669" s="110">
        <v>1625.1860185513735</v>
      </c>
      <c r="O669" s="110">
        <v>37.524610301087364</v>
      </c>
      <c r="P669" s="110" t="s">
        <v>236</v>
      </c>
      <c r="Q669" s="90">
        <v>100.08728081829581</v>
      </c>
      <c r="S669" s="81" t="s">
        <v>763</v>
      </c>
      <c r="T669" s="81" t="s">
        <v>764</v>
      </c>
      <c r="U669" s="81" t="s">
        <v>765</v>
      </c>
    </row>
    <row r="670" spans="1:21">
      <c r="A670" s="90" t="s">
        <v>1391</v>
      </c>
      <c r="B670" s="90"/>
      <c r="C670" s="90">
        <v>4.0108600765261073</v>
      </c>
      <c r="D670" s="90">
        <v>3.9404855184311562E-2</v>
      </c>
      <c r="E670" s="90">
        <v>0.28837287982623494</v>
      </c>
      <c r="F670" s="90">
        <v>2.0858326672005454E-3</v>
      </c>
      <c r="G670" s="90">
        <v>0.10087459918855896</v>
      </c>
      <c r="H670" s="90">
        <v>6.7067355779244233E-4</v>
      </c>
      <c r="J670" s="110">
        <v>1636</v>
      </c>
      <c r="K670" s="110">
        <v>16.2</v>
      </c>
      <c r="L670" s="110">
        <v>1633.3929976144548</v>
      </c>
      <c r="M670" s="110">
        <v>23.629021389624445</v>
      </c>
      <c r="N670" s="110">
        <v>1640.2640266293417</v>
      </c>
      <c r="O670" s="110">
        <v>24.682660418919887</v>
      </c>
      <c r="P670" s="110" t="s">
        <v>236</v>
      </c>
      <c r="Q670" s="90">
        <v>99.581102255287121</v>
      </c>
      <c r="S670" s="81" t="s">
        <v>763</v>
      </c>
      <c r="T670" s="81" t="s">
        <v>764</v>
      </c>
      <c r="U670" s="81" t="s">
        <v>765</v>
      </c>
    </row>
    <row r="671" spans="1:21">
      <c r="A671" s="90" t="s">
        <v>1392</v>
      </c>
      <c r="B671" s="90"/>
      <c r="C671" s="90">
        <v>4.1602945071600494</v>
      </c>
      <c r="D671" s="90">
        <v>4.7803485284147185E-2</v>
      </c>
      <c r="E671" s="90">
        <v>0.28880096551090806</v>
      </c>
      <c r="F671" s="90">
        <v>2.4160269504339867E-3</v>
      </c>
      <c r="G671" s="90">
        <v>0.10447783387521549</v>
      </c>
      <c r="H671" s="90">
        <v>8.2295305974401829E-4</v>
      </c>
      <c r="J671" s="110">
        <v>1666</v>
      </c>
      <c r="K671" s="110">
        <v>19</v>
      </c>
      <c r="L671" s="110">
        <v>1635.5345820164612</v>
      </c>
      <c r="M671" s="110">
        <v>27.364836689711872</v>
      </c>
      <c r="N671" s="110">
        <v>1705.142080223985</v>
      </c>
      <c r="O671" s="110">
        <v>29.001655555718219</v>
      </c>
      <c r="P671" s="110" t="s">
        <v>236</v>
      </c>
      <c r="Q671" s="90">
        <v>95.917788962291027</v>
      </c>
      <c r="S671" s="81" t="s">
        <v>763</v>
      </c>
      <c r="T671" s="81" t="s">
        <v>764</v>
      </c>
      <c r="U671" s="81" t="s">
        <v>765</v>
      </c>
    </row>
    <row r="672" spans="1:21">
      <c r="A672" s="90" t="s">
        <v>1393</v>
      </c>
      <c r="B672" s="90"/>
      <c r="C672" s="90">
        <v>4.0057909821327184</v>
      </c>
      <c r="D672" s="90">
        <v>5.0738415964537362E-2</v>
      </c>
      <c r="E672" s="90">
        <v>0.28894027081240686</v>
      </c>
      <c r="F672" s="90">
        <v>2.4707255121877904E-3</v>
      </c>
      <c r="G672" s="90">
        <v>0.10054927286668681</v>
      </c>
      <c r="H672" s="90">
        <v>9.3955678635781797E-4</v>
      </c>
      <c r="J672" s="110">
        <v>1635</v>
      </c>
      <c r="K672" s="110">
        <v>20</v>
      </c>
      <c r="L672" s="110">
        <v>1636.2313312940428</v>
      </c>
      <c r="M672" s="110">
        <v>27.982797155290786</v>
      </c>
      <c r="N672" s="110">
        <v>1634.265579387916</v>
      </c>
      <c r="O672" s="110">
        <v>34.716986029548679</v>
      </c>
      <c r="P672" s="110" t="s">
        <v>236</v>
      </c>
      <c r="Q672" s="90">
        <v>100.12028350415744</v>
      </c>
      <c r="S672" s="81" t="s">
        <v>763</v>
      </c>
      <c r="T672" s="81" t="s">
        <v>764</v>
      </c>
      <c r="U672" s="81" t="s">
        <v>765</v>
      </c>
    </row>
    <row r="673" spans="1:21">
      <c r="A673" s="90" t="s">
        <v>1394</v>
      </c>
      <c r="B673" s="90"/>
      <c r="C673" s="90">
        <v>4.0940632037870897</v>
      </c>
      <c r="D673" s="90">
        <v>4.3064683462709842E-2</v>
      </c>
      <c r="E673" s="90">
        <v>0.28894043864197705</v>
      </c>
      <c r="F673" s="90">
        <v>2.1939879685727768E-3</v>
      </c>
      <c r="G673" s="90">
        <v>0.10276493230411712</v>
      </c>
      <c r="H673" s="90">
        <v>7.4805844902286361E-4</v>
      </c>
      <c r="J673" s="110">
        <v>1653</v>
      </c>
      <c r="K673" s="110">
        <v>17.399999999999999</v>
      </c>
      <c r="L673" s="110">
        <v>1636.2321706648622</v>
      </c>
      <c r="M673" s="110">
        <v>24.848537733955609</v>
      </c>
      <c r="N673" s="110">
        <v>1674.6509856951591</v>
      </c>
      <c r="O673" s="110">
        <v>26.905548699838786</v>
      </c>
      <c r="P673" s="110" t="s">
        <v>236</v>
      </c>
      <c r="Q673" s="90">
        <v>97.705861378969729</v>
      </c>
      <c r="S673" s="81" t="s">
        <v>763</v>
      </c>
      <c r="T673" s="81" t="s">
        <v>764</v>
      </c>
      <c r="U673" s="81" t="s">
        <v>765</v>
      </c>
    </row>
    <row r="674" spans="1:21">
      <c r="A674" s="90" t="s">
        <v>1395</v>
      </c>
      <c r="B674" s="90"/>
      <c r="C674" s="90">
        <v>4.0593544629321476</v>
      </c>
      <c r="D674" s="90">
        <v>5.2508745399403291E-2</v>
      </c>
      <c r="E674" s="90">
        <v>0.28921018373703605</v>
      </c>
      <c r="F674" s="90">
        <v>2.3300165277195597E-3</v>
      </c>
      <c r="G674" s="90">
        <v>0.1017986736313419</v>
      </c>
      <c r="H674" s="90">
        <v>1.0301989197657247E-3</v>
      </c>
      <c r="J674" s="110">
        <v>1646</v>
      </c>
      <c r="K674" s="110">
        <v>22</v>
      </c>
      <c r="L674" s="110">
        <v>1637.5811132732522</v>
      </c>
      <c r="M674" s="110">
        <v>26.386284259460204</v>
      </c>
      <c r="N674" s="110">
        <v>1657.1725065555927</v>
      </c>
      <c r="O674" s="110">
        <v>37.488618524287425</v>
      </c>
      <c r="P674" s="110" t="s">
        <v>236</v>
      </c>
      <c r="Q674" s="90">
        <v>98.817781902316199</v>
      </c>
      <c r="S674" s="81" t="s">
        <v>763</v>
      </c>
      <c r="T674" s="81" t="s">
        <v>764</v>
      </c>
      <c r="U674" s="81" t="s">
        <v>765</v>
      </c>
    </row>
    <row r="675" spans="1:21">
      <c r="A675" s="90" t="s">
        <v>1396</v>
      </c>
      <c r="B675" s="90"/>
      <c r="C675" s="90">
        <v>3.9675509306212478</v>
      </c>
      <c r="D675" s="90">
        <v>5.4767941336670817E-2</v>
      </c>
      <c r="E675" s="90">
        <v>0.29042695700443122</v>
      </c>
      <c r="F675" s="90">
        <v>2.8091318903076257E-3</v>
      </c>
      <c r="G675" s="90">
        <v>9.9079615193184159E-2</v>
      </c>
      <c r="H675" s="90">
        <v>9.7578968026636713E-4</v>
      </c>
      <c r="J675" s="110">
        <v>1628</v>
      </c>
      <c r="K675" s="110">
        <v>22</v>
      </c>
      <c r="L675" s="110">
        <v>1643.6624530905333</v>
      </c>
      <c r="M675" s="110">
        <v>31.796391502373044</v>
      </c>
      <c r="N675" s="110">
        <v>1606.8645556987065</v>
      </c>
      <c r="O675" s="110">
        <v>36.720509588639146</v>
      </c>
      <c r="P675" s="110" t="s">
        <v>236</v>
      </c>
      <c r="Q675" s="90">
        <v>102.29004350499386</v>
      </c>
      <c r="S675" s="81" t="s">
        <v>763</v>
      </c>
      <c r="T675" s="81" t="s">
        <v>764</v>
      </c>
      <c r="U675" s="81" t="s">
        <v>765</v>
      </c>
    </row>
    <row r="676" spans="1:21">
      <c r="A676" s="90" t="s">
        <v>1397</v>
      </c>
      <c r="B676" s="90"/>
      <c r="C676" s="90">
        <v>3.9178489922971682</v>
      </c>
      <c r="D676" s="90">
        <v>4.5733677733283018E-2</v>
      </c>
      <c r="E676" s="90">
        <v>0.29060318279185504</v>
      </c>
      <c r="F676" s="90">
        <v>2.4362304414964667E-3</v>
      </c>
      <c r="G676" s="90">
        <v>9.7779103590998548E-2</v>
      </c>
      <c r="H676" s="90">
        <v>7.9425271267447094E-4</v>
      </c>
      <c r="J676" s="110">
        <v>1617</v>
      </c>
      <c r="K676" s="110">
        <v>19</v>
      </c>
      <c r="L676" s="110">
        <v>1644.5427406931849</v>
      </c>
      <c r="M676" s="110">
        <v>27.573580225295867</v>
      </c>
      <c r="N676" s="110">
        <v>1582.1928289761249</v>
      </c>
      <c r="O676" s="110">
        <v>30.38401339283525</v>
      </c>
      <c r="P676" s="110" t="s">
        <v>236</v>
      </c>
      <c r="Q676" s="90">
        <v>103.94072774033543</v>
      </c>
      <c r="S676" s="81" t="s">
        <v>763</v>
      </c>
      <c r="T676" s="81" t="s">
        <v>764</v>
      </c>
      <c r="U676" s="81" t="s">
        <v>765</v>
      </c>
    </row>
    <row r="677" spans="1:21">
      <c r="A677" s="90" t="s">
        <v>1398</v>
      </c>
      <c r="B677" s="90"/>
      <c r="C677" s="90">
        <v>4.149163461200458</v>
      </c>
      <c r="D677" s="90">
        <v>9.5472672130859443E-2</v>
      </c>
      <c r="E677" s="90">
        <v>0.29126346388935292</v>
      </c>
      <c r="F677" s="90">
        <v>4.006069416173077E-3</v>
      </c>
      <c r="G677" s="90">
        <v>0.10331735035532123</v>
      </c>
      <c r="H677" s="90">
        <v>1.9058880103106316E-3</v>
      </c>
      <c r="J677" s="110">
        <v>1664</v>
      </c>
      <c r="K677" s="110">
        <v>38</v>
      </c>
      <c r="L677" s="110">
        <v>1647.8399253323341</v>
      </c>
      <c r="M677" s="110">
        <v>45.329139738107067</v>
      </c>
      <c r="N677" s="110">
        <v>1684.5525971228417</v>
      </c>
      <c r="O677" s="110">
        <v>68.097071589134842</v>
      </c>
      <c r="P677" s="110" t="s">
        <v>236</v>
      </c>
      <c r="Q677" s="90">
        <v>97.820627752840039</v>
      </c>
      <c r="S677" s="81" t="s">
        <v>763</v>
      </c>
      <c r="T677" s="81" t="s">
        <v>764</v>
      </c>
      <c r="U677" s="81" t="s">
        <v>765</v>
      </c>
    </row>
    <row r="678" spans="1:21">
      <c r="A678" s="90" t="s">
        <v>1399</v>
      </c>
      <c r="B678" s="90"/>
      <c r="C678" s="90">
        <v>3.964798931472616</v>
      </c>
      <c r="D678" s="90">
        <v>5.5638842338722919E-2</v>
      </c>
      <c r="E678" s="90">
        <v>0.29131292681371812</v>
      </c>
      <c r="F678" s="90">
        <v>2.8343500752678703E-3</v>
      </c>
      <c r="G678" s="90">
        <v>9.8709769173122186E-2</v>
      </c>
      <c r="H678" s="90">
        <v>9.98220403209399E-4</v>
      </c>
      <c r="J678" s="110">
        <v>1627</v>
      </c>
      <c r="K678" s="110">
        <v>22</v>
      </c>
      <c r="L678" s="110">
        <v>1648.0868558768118</v>
      </c>
      <c r="M678" s="110">
        <v>32.070359218830639</v>
      </c>
      <c r="N678" s="110">
        <v>1599.8894306837583</v>
      </c>
      <c r="O678" s="110">
        <v>37.739549448487331</v>
      </c>
      <c r="P678" s="110" t="s">
        <v>236</v>
      </c>
      <c r="Q678" s="90">
        <v>103.01254725912246</v>
      </c>
      <c r="S678" s="81" t="s">
        <v>763</v>
      </c>
      <c r="T678" s="81" t="s">
        <v>764</v>
      </c>
      <c r="U678" s="81" t="s">
        <v>765</v>
      </c>
    </row>
    <row r="679" spans="1:21">
      <c r="A679" s="90" t="s">
        <v>1400</v>
      </c>
      <c r="B679" s="90"/>
      <c r="C679" s="90">
        <v>4.2127328102869797</v>
      </c>
      <c r="D679" s="90">
        <v>5.7369648051593912E-2</v>
      </c>
      <c r="E679" s="90">
        <v>0.29167918007663363</v>
      </c>
      <c r="F679" s="90">
        <v>2.4109593233705589E-3</v>
      </c>
      <c r="G679" s="90">
        <v>0.10475076659604923</v>
      </c>
      <c r="H679" s="90">
        <v>1.1336861071427771E-3</v>
      </c>
      <c r="J679" s="110">
        <v>1677</v>
      </c>
      <c r="K679" s="110">
        <v>22</v>
      </c>
      <c r="L679" s="110">
        <v>1649.9149839905815</v>
      </c>
      <c r="M679" s="110">
        <v>27.275706907676856</v>
      </c>
      <c r="N679" s="110">
        <v>1709.9435597573215</v>
      </c>
      <c r="O679" s="110">
        <v>39.823952740114727</v>
      </c>
      <c r="P679" s="110" t="s">
        <v>236</v>
      </c>
      <c r="Q679" s="90">
        <v>96.489441103233872</v>
      </c>
      <c r="S679" s="81" t="s">
        <v>763</v>
      </c>
      <c r="T679" s="81" t="s">
        <v>764</v>
      </c>
      <c r="U679" s="81" t="s">
        <v>765</v>
      </c>
    </row>
    <row r="680" spans="1:21">
      <c r="A680" s="90" t="s">
        <v>1401</v>
      </c>
      <c r="B680" s="90"/>
      <c r="C680" s="90">
        <v>4.1090941303249915</v>
      </c>
      <c r="D680" s="90">
        <v>4.5677215736358918E-2</v>
      </c>
      <c r="E680" s="90">
        <v>0.29402721785273467</v>
      </c>
      <c r="F680" s="90">
        <v>2.4590424991811593E-3</v>
      </c>
      <c r="G680" s="90">
        <v>0.10135782458301358</v>
      </c>
      <c r="H680" s="90">
        <v>7.4222201402393193E-4</v>
      </c>
      <c r="J680" s="110">
        <v>1656</v>
      </c>
      <c r="K680" s="110">
        <v>18.2</v>
      </c>
      <c r="L680" s="110">
        <v>1661.622754209732</v>
      </c>
      <c r="M680" s="110">
        <v>27.793351921961722</v>
      </c>
      <c r="N680" s="110">
        <v>1649.1297666301643</v>
      </c>
      <c r="O680" s="110">
        <v>27.154674424195171</v>
      </c>
      <c r="P680" s="110" t="s">
        <v>236</v>
      </c>
      <c r="Q680" s="90">
        <v>100.75755030515856</v>
      </c>
      <c r="S680" s="81" t="s">
        <v>763</v>
      </c>
      <c r="T680" s="81" t="s">
        <v>764</v>
      </c>
      <c r="U680" s="81" t="s">
        <v>765</v>
      </c>
    </row>
    <row r="681" spans="1:21">
      <c r="A681" s="90" t="s">
        <v>1402</v>
      </c>
      <c r="B681" s="90"/>
      <c r="C681" s="90">
        <v>4.0886181851944565</v>
      </c>
      <c r="D681" s="90">
        <v>4.6265058814304733E-2</v>
      </c>
      <c r="E681" s="90">
        <v>0.29560471178839615</v>
      </c>
      <c r="F681" s="90">
        <v>2.4333948108812946E-3</v>
      </c>
      <c r="G681" s="90">
        <v>0.10031454993087641</v>
      </c>
      <c r="H681" s="90">
        <v>7.7882905248078196E-4</v>
      </c>
      <c r="J681" s="110">
        <v>1652</v>
      </c>
      <c r="K681" s="110">
        <v>18.600000000000001</v>
      </c>
      <c r="L681" s="110">
        <v>1669.4765193880812</v>
      </c>
      <c r="M681" s="110">
        <v>27.485999628281931</v>
      </c>
      <c r="N681" s="110">
        <v>1629.9227432419991</v>
      </c>
      <c r="O681" s="110">
        <v>28.861522883109167</v>
      </c>
      <c r="P681" s="110" t="s">
        <v>236</v>
      </c>
      <c r="Q681" s="90">
        <v>102.42672705256001</v>
      </c>
      <c r="S681" s="81" t="s">
        <v>763</v>
      </c>
      <c r="T681" s="81" t="s">
        <v>764</v>
      </c>
      <c r="U681" s="81" t="s">
        <v>765</v>
      </c>
    </row>
    <row r="682" spans="1:21">
      <c r="A682" s="90" t="s">
        <v>1403</v>
      </c>
      <c r="B682" s="90"/>
      <c r="C682" s="90">
        <v>4.1542174990898566</v>
      </c>
      <c r="D682" s="90">
        <v>4.1969035015871702E-2</v>
      </c>
      <c r="E682" s="90">
        <v>0.29735669824436672</v>
      </c>
      <c r="F682" s="90">
        <v>2.4571700542078997E-3</v>
      </c>
      <c r="G682" s="90">
        <v>0.10132351098670572</v>
      </c>
      <c r="H682" s="90">
        <v>5.8891759282674939E-4</v>
      </c>
      <c r="J682" s="110">
        <v>1665</v>
      </c>
      <c r="K682" s="110">
        <v>16.600000000000001</v>
      </c>
      <c r="L682" s="110">
        <v>1678.1878191487524</v>
      </c>
      <c r="M682" s="110">
        <v>27.734992208986814</v>
      </c>
      <c r="N682" s="110">
        <v>1648.5019424703985</v>
      </c>
      <c r="O682" s="110">
        <v>21.554965353989662</v>
      </c>
      <c r="P682" s="110" t="s">
        <v>236</v>
      </c>
      <c r="Q682" s="90">
        <v>101.80077899294844</v>
      </c>
      <c r="S682" s="81" t="s">
        <v>763</v>
      </c>
      <c r="T682" s="81" t="s">
        <v>764</v>
      </c>
      <c r="U682" s="81" t="s">
        <v>765</v>
      </c>
    </row>
    <row r="683" spans="1:21">
      <c r="A683" s="90" t="s">
        <v>1404</v>
      </c>
      <c r="B683" s="90"/>
      <c r="C683" s="90">
        <v>4.3650477524946032</v>
      </c>
      <c r="D683" s="90">
        <v>7.7797397759305262E-2</v>
      </c>
      <c r="E683" s="90">
        <v>0.29882161603698004</v>
      </c>
      <c r="F683" s="90">
        <v>4.1627050086485724E-3</v>
      </c>
      <c r="G683" s="90">
        <v>0.1059438410114439</v>
      </c>
      <c r="H683" s="90">
        <v>1.1778188195119665E-3</v>
      </c>
      <c r="J683" s="110">
        <v>1706</v>
      </c>
      <c r="K683" s="110">
        <v>30</v>
      </c>
      <c r="L683" s="110">
        <v>1685.4627183990949</v>
      </c>
      <c r="M683" s="110">
        <v>46.958343862929176</v>
      </c>
      <c r="N683" s="110">
        <v>1730.752917496171</v>
      </c>
      <c r="O683" s="110">
        <v>40.801416132913296</v>
      </c>
      <c r="P683" s="110" t="s">
        <v>236</v>
      </c>
      <c r="Q683" s="90">
        <v>97.38320827662703</v>
      </c>
      <c r="S683" s="81" t="s">
        <v>763</v>
      </c>
      <c r="T683" s="81" t="s">
        <v>764</v>
      </c>
      <c r="U683" s="81" t="s">
        <v>765</v>
      </c>
    </row>
    <row r="684" spans="1:21">
      <c r="A684" s="90" t="s">
        <v>1405</v>
      </c>
      <c r="B684" s="90"/>
      <c r="C684" s="90">
        <v>4.4532829510689451</v>
      </c>
      <c r="D684" s="90">
        <v>5.9873033686496054E-2</v>
      </c>
      <c r="E684" s="90">
        <v>0.29901762602251519</v>
      </c>
      <c r="F684" s="90">
        <v>2.9569715133137952E-3</v>
      </c>
      <c r="G684" s="90">
        <v>0.10801454141022707</v>
      </c>
      <c r="H684" s="90">
        <v>9.8387214322891636E-4</v>
      </c>
      <c r="J684" s="110">
        <v>1722</v>
      </c>
      <c r="K684" s="110">
        <v>22</v>
      </c>
      <c r="L684" s="110">
        <v>1686.435497262798</v>
      </c>
      <c r="M684" s="110">
        <v>33.354165711099526</v>
      </c>
      <c r="N684" s="110">
        <v>1766.194416832423</v>
      </c>
      <c r="O684" s="110">
        <v>33.281971605962426</v>
      </c>
      <c r="P684" s="110" t="s">
        <v>236</v>
      </c>
      <c r="Q684" s="90">
        <v>95.484137034434269</v>
      </c>
      <c r="S684" s="81" t="s">
        <v>763</v>
      </c>
      <c r="T684" s="81" t="s">
        <v>764</v>
      </c>
      <c r="U684" s="81" t="s">
        <v>765</v>
      </c>
    </row>
    <row r="685" spans="1:21">
      <c r="A685" s="90" t="s">
        <v>1406</v>
      </c>
      <c r="B685" s="90"/>
      <c r="C685" s="90">
        <v>4.4428180299791462</v>
      </c>
      <c r="D685" s="90">
        <v>4.938261931284426E-2</v>
      </c>
      <c r="E685" s="90">
        <v>0.30133136644011577</v>
      </c>
      <c r="F685" s="90">
        <v>2.5999967264191742E-3</v>
      </c>
      <c r="G685" s="90">
        <v>0.10693328533509296</v>
      </c>
      <c r="H685" s="90">
        <v>7.4928150787671862E-4</v>
      </c>
      <c r="J685" s="110">
        <v>1720</v>
      </c>
      <c r="K685" s="110">
        <v>18.600000000000001</v>
      </c>
      <c r="L685" s="110">
        <v>1697.9072904883869</v>
      </c>
      <c r="M685" s="110">
        <v>29.300324418170845</v>
      </c>
      <c r="N685" s="110">
        <v>1747.7931200993498</v>
      </c>
      <c r="O685" s="110">
        <v>25.661325392084283</v>
      </c>
      <c r="P685" s="110" t="s">
        <v>236</v>
      </c>
      <c r="Q685" s="90">
        <v>97.14578178405192</v>
      </c>
      <c r="S685" s="81" t="s">
        <v>763</v>
      </c>
      <c r="T685" s="81" t="s">
        <v>764</v>
      </c>
      <c r="U685" s="81" t="s">
        <v>765</v>
      </c>
    </row>
    <row r="686" spans="1:21">
      <c r="A686" s="90" t="s">
        <v>1407</v>
      </c>
      <c r="B686" s="90"/>
      <c r="C686" s="90">
        <v>4.2714571800818382</v>
      </c>
      <c r="D686" s="90">
        <v>4.6699492472340516E-2</v>
      </c>
      <c r="E686" s="90">
        <v>0.30183490546622038</v>
      </c>
      <c r="F686" s="90">
        <v>2.3514628123494285E-3</v>
      </c>
      <c r="G686" s="90">
        <v>0.10263732397922809</v>
      </c>
      <c r="H686" s="90">
        <v>7.8727500632388753E-4</v>
      </c>
      <c r="J686" s="110">
        <v>1688</v>
      </c>
      <c r="K686" s="110">
        <v>18.2</v>
      </c>
      <c r="L686" s="110">
        <v>1700.4011927754925</v>
      </c>
      <c r="M686" s="110">
        <v>26.494153581807414</v>
      </c>
      <c r="N686" s="110">
        <v>1672.3543683219077</v>
      </c>
      <c r="O686" s="110">
        <v>28.359559672912219</v>
      </c>
      <c r="P686" s="110" t="s">
        <v>236</v>
      </c>
      <c r="Q686" s="90">
        <v>101.67708620761566</v>
      </c>
      <c r="S686" s="81" t="s">
        <v>763</v>
      </c>
      <c r="T686" s="81" t="s">
        <v>764</v>
      </c>
      <c r="U686" s="81" t="s">
        <v>765</v>
      </c>
    </row>
    <row r="687" spans="1:21">
      <c r="A687" s="90" t="s">
        <v>1408</v>
      </c>
      <c r="B687" s="90"/>
      <c r="C687" s="90">
        <v>4.4840950612799215</v>
      </c>
      <c r="D687" s="90">
        <v>8.3799305130106458E-2</v>
      </c>
      <c r="E687" s="90">
        <v>0.30359111773172437</v>
      </c>
      <c r="F687" s="90">
        <v>4.722806361945696E-3</v>
      </c>
      <c r="G687" s="90">
        <v>0.10712343126007953</v>
      </c>
      <c r="H687" s="90">
        <v>1.1093459285307478E-3</v>
      </c>
      <c r="J687" s="110">
        <v>1728</v>
      </c>
      <c r="K687" s="110">
        <v>32</v>
      </c>
      <c r="L687" s="110">
        <v>1709.0917280422564</v>
      </c>
      <c r="M687" s="110">
        <v>53.174871166550354</v>
      </c>
      <c r="N687" s="110">
        <v>1751.0456190890789</v>
      </c>
      <c r="O687" s="110">
        <v>37.909962860315076</v>
      </c>
      <c r="P687" s="110" t="s">
        <v>236</v>
      </c>
      <c r="Q687" s="90">
        <v>97.604066359581907</v>
      </c>
      <c r="S687" s="81" t="s">
        <v>763</v>
      </c>
      <c r="T687" s="81" t="s">
        <v>764</v>
      </c>
      <c r="U687" s="81" t="s">
        <v>765</v>
      </c>
    </row>
    <row r="688" spans="1:21">
      <c r="A688" s="90" t="s">
        <v>1409</v>
      </c>
      <c r="B688" s="90"/>
      <c r="C688" s="90">
        <v>4.4038472617399602</v>
      </c>
      <c r="D688" s="90">
        <v>4.6599740511598452E-2</v>
      </c>
      <c r="E688" s="90">
        <v>0.30376720916300815</v>
      </c>
      <c r="F688" s="90">
        <v>2.3836308307913557E-3</v>
      </c>
      <c r="G688" s="90">
        <v>0.1051453526812406</v>
      </c>
      <c r="H688" s="90">
        <v>7.4643112240875445E-4</v>
      </c>
      <c r="J688" s="110">
        <v>1713</v>
      </c>
      <c r="K688" s="110">
        <v>17.600000000000001</v>
      </c>
      <c r="L688" s="110">
        <v>1709.9624624480286</v>
      </c>
      <c r="M688" s="110">
        <v>26.835807961087724</v>
      </c>
      <c r="N688" s="110">
        <v>1716.8580057633555</v>
      </c>
      <c r="O688" s="110">
        <v>26.099374599461306</v>
      </c>
      <c r="P688" s="110" t="s">
        <v>236</v>
      </c>
      <c r="Q688" s="90">
        <v>99.598362631494325</v>
      </c>
      <c r="S688" s="81" t="s">
        <v>763</v>
      </c>
      <c r="T688" s="81" t="s">
        <v>764</v>
      </c>
      <c r="U688" s="81" t="s">
        <v>765</v>
      </c>
    </row>
    <row r="689" spans="1:21">
      <c r="A689" s="90" t="s">
        <v>1410</v>
      </c>
      <c r="B689" s="90"/>
      <c r="C689" s="90">
        <v>4.442949458667905</v>
      </c>
      <c r="D689" s="90">
        <v>5.9517105601135149E-2</v>
      </c>
      <c r="E689" s="90">
        <v>0.30463851501770722</v>
      </c>
      <c r="F689" s="90">
        <v>2.5776811610685197E-3</v>
      </c>
      <c r="G689" s="90">
        <v>0.10577554908565261</v>
      </c>
      <c r="H689" s="90">
        <v>1.0985029961764171E-3</v>
      </c>
      <c r="J689" s="110">
        <v>1720</v>
      </c>
      <c r="K689" s="110">
        <v>22</v>
      </c>
      <c r="L689" s="110">
        <v>1714.2691533707864</v>
      </c>
      <c r="M689" s="110">
        <v>29.010378424329637</v>
      </c>
      <c r="N689" s="110">
        <v>1727.8351233668805</v>
      </c>
      <c r="O689" s="110">
        <v>38.128291022618484</v>
      </c>
      <c r="P689" s="110" t="s">
        <v>236</v>
      </c>
      <c r="Q689" s="90">
        <v>99.214857377730624</v>
      </c>
      <c r="S689" s="81" t="s">
        <v>763</v>
      </c>
      <c r="T689" s="81" t="s">
        <v>764</v>
      </c>
      <c r="U689" s="81" t="s">
        <v>765</v>
      </c>
    </row>
    <row r="690" spans="1:21">
      <c r="A690" s="90" t="s">
        <v>1411</v>
      </c>
      <c r="B690" s="90"/>
      <c r="C690" s="90">
        <v>4.2973947489677249</v>
      </c>
      <c r="D690" s="90">
        <v>5.6494002253512782E-2</v>
      </c>
      <c r="E690" s="90">
        <v>0.30476822777991552</v>
      </c>
      <c r="F690" s="90">
        <v>2.9418053898662842E-3</v>
      </c>
      <c r="G690" s="90">
        <v>0.10226670996947847</v>
      </c>
      <c r="H690" s="90">
        <v>9.1268333974666371E-4</v>
      </c>
      <c r="J690" s="110">
        <v>1693</v>
      </c>
      <c r="K690" s="110">
        <v>22</v>
      </c>
      <c r="L690" s="110">
        <v>1714.910051684471</v>
      </c>
      <c r="M690" s="110">
        <v>33.106676965187972</v>
      </c>
      <c r="N690" s="110">
        <v>1665.6642254483481</v>
      </c>
      <c r="O690" s="110">
        <v>33.024392088897258</v>
      </c>
      <c r="P690" s="110" t="s">
        <v>236</v>
      </c>
      <c r="Q690" s="90">
        <v>102.95652782137812</v>
      </c>
      <c r="S690" s="81" t="s">
        <v>763</v>
      </c>
      <c r="T690" s="81" t="s">
        <v>764</v>
      </c>
      <c r="U690" s="81" t="s">
        <v>765</v>
      </c>
    </row>
    <row r="691" spans="1:21">
      <c r="A691" s="90" t="s">
        <v>1412</v>
      </c>
      <c r="B691" s="90"/>
      <c r="C691" s="90">
        <v>4.5177800607166487</v>
      </c>
      <c r="D691" s="90">
        <v>0.1198709697452512</v>
      </c>
      <c r="E691" s="90">
        <v>0.30493178001290822</v>
      </c>
      <c r="F691" s="90">
        <v>5.688492200339494E-3</v>
      </c>
      <c r="G691" s="90">
        <v>0.10745363723482969</v>
      </c>
      <c r="H691" s="90">
        <v>2.0274330595378459E-3</v>
      </c>
      <c r="J691" s="110">
        <v>1734</v>
      </c>
      <c r="K691" s="110">
        <v>44</v>
      </c>
      <c r="L691" s="110">
        <v>1715.7180567674407</v>
      </c>
      <c r="M691" s="110">
        <v>64.013326413469073</v>
      </c>
      <c r="N691" s="110">
        <v>1756.6770720418385</v>
      </c>
      <c r="O691" s="110">
        <v>69.0226546274762</v>
      </c>
      <c r="P691" s="110" t="s">
        <v>236</v>
      </c>
      <c r="Q691" s="90">
        <v>97.668381062958261</v>
      </c>
      <c r="S691" s="81" t="s">
        <v>763</v>
      </c>
      <c r="T691" s="81" t="s">
        <v>764</v>
      </c>
      <c r="U691" s="81" t="s">
        <v>765</v>
      </c>
    </row>
    <row r="692" spans="1:21">
      <c r="A692" s="90" t="s">
        <v>1413</v>
      </c>
      <c r="B692" s="90"/>
      <c r="C692" s="90">
        <v>4.509044211537204</v>
      </c>
      <c r="D692" s="90">
        <v>6.6076551273720058E-2</v>
      </c>
      <c r="E692" s="90">
        <v>0.30625650933214704</v>
      </c>
      <c r="F692" s="90">
        <v>3.5156781200918006E-3</v>
      </c>
      <c r="G692" s="90">
        <v>0.10678196062853462</v>
      </c>
      <c r="H692" s="90">
        <v>9.7263607673343929E-4</v>
      </c>
      <c r="J692" s="110">
        <v>1733</v>
      </c>
      <c r="K692" s="110">
        <v>24</v>
      </c>
      <c r="L692" s="110">
        <v>1722.2589520667223</v>
      </c>
      <c r="M692" s="110">
        <v>39.541416625671943</v>
      </c>
      <c r="N692" s="110">
        <v>1745.1995877961476</v>
      </c>
      <c r="O692" s="110">
        <v>33.368757240334126</v>
      </c>
      <c r="P692" s="110" t="s">
        <v>236</v>
      </c>
      <c r="Q692" s="90">
        <v>98.685500736428949</v>
      </c>
      <c r="S692" s="81" t="s">
        <v>763</v>
      </c>
      <c r="T692" s="81" t="s">
        <v>764</v>
      </c>
      <c r="U692" s="81" t="s">
        <v>765</v>
      </c>
    </row>
    <row r="693" spans="1:21">
      <c r="A693" s="90" t="s">
        <v>1414</v>
      </c>
      <c r="B693" s="90"/>
      <c r="C693" s="90">
        <v>4.6667267811615307</v>
      </c>
      <c r="D693" s="90">
        <v>6.3210388577719961E-2</v>
      </c>
      <c r="E693" s="90">
        <v>0.31088725532154254</v>
      </c>
      <c r="F693" s="90">
        <v>3.2486061056001647E-3</v>
      </c>
      <c r="G693" s="90">
        <v>0.10886998972203812</v>
      </c>
      <c r="H693" s="90">
        <v>9.3826222636066321E-4</v>
      </c>
      <c r="J693" s="110">
        <v>1761</v>
      </c>
      <c r="K693" s="110">
        <v>22</v>
      </c>
      <c r="L693" s="110">
        <v>1745.071407519607</v>
      </c>
      <c r="M693" s="110">
        <v>36.470132063233784</v>
      </c>
      <c r="N693" s="110">
        <v>1780.5934225087387</v>
      </c>
      <c r="O693" s="110">
        <v>31.433605606575568</v>
      </c>
      <c r="P693" s="110" t="s">
        <v>236</v>
      </c>
      <c r="Q693" s="90">
        <v>98.005046264908486</v>
      </c>
      <c r="S693" s="81" t="s">
        <v>763</v>
      </c>
      <c r="T693" s="81" t="s">
        <v>764</v>
      </c>
      <c r="U693" s="81" t="s">
        <v>765</v>
      </c>
    </row>
    <row r="694" spans="1:21">
      <c r="A694" s="90" t="s">
        <v>1415</v>
      </c>
      <c r="B694" s="90"/>
      <c r="C694" s="90">
        <v>4.6546530566363788</v>
      </c>
      <c r="D694" s="90">
        <v>5.4171826621908059E-2</v>
      </c>
      <c r="E694" s="90">
        <v>0.31142515454458053</v>
      </c>
      <c r="F694" s="90">
        <v>2.995127320065784E-3</v>
      </c>
      <c r="G694" s="90">
        <v>0.1084007662719972</v>
      </c>
      <c r="H694" s="90">
        <v>7.1043337871589578E-4</v>
      </c>
      <c r="J694" s="110">
        <v>1759</v>
      </c>
      <c r="K694" s="110">
        <v>19.600000000000001</v>
      </c>
      <c r="L694" s="110">
        <v>1747.7160361424405</v>
      </c>
      <c r="M694" s="110">
        <v>33.617271894573079</v>
      </c>
      <c r="N694" s="110">
        <v>1772.7126480427878</v>
      </c>
      <c r="O694" s="110">
        <v>23.927241425051374</v>
      </c>
      <c r="P694" s="110" t="s">
        <v>236</v>
      </c>
      <c r="Q694" s="90">
        <v>98.589923080430125</v>
      </c>
      <c r="S694" s="81" t="s">
        <v>763</v>
      </c>
      <c r="T694" s="81" t="s">
        <v>764</v>
      </c>
      <c r="U694" s="81" t="s">
        <v>765</v>
      </c>
    </row>
    <row r="695" spans="1:21">
      <c r="A695" s="90" t="s">
        <v>1416</v>
      </c>
      <c r="B695" s="90"/>
      <c r="C695" s="90">
        <v>4.5174896859165434</v>
      </c>
      <c r="D695" s="90">
        <v>4.640625224083577E-2</v>
      </c>
      <c r="E695" s="90">
        <v>0.31228275837700781</v>
      </c>
      <c r="F695" s="90">
        <v>2.3662594085081109E-3</v>
      </c>
      <c r="G695" s="90">
        <v>0.10491748902385364</v>
      </c>
      <c r="H695" s="90">
        <v>7.2772483029435878E-4</v>
      </c>
      <c r="J695" s="110">
        <v>1734</v>
      </c>
      <c r="K695" s="110">
        <v>17.2</v>
      </c>
      <c r="L695" s="110">
        <v>1751.9302778860858</v>
      </c>
      <c r="M695" s="110">
        <v>26.549794325138116</v>
      </c>
      <c r="N695" s="110">
        <v>1712.868992360862</v>
      </c>
      <c r="O695" s="110">
        <v>25.513374674372812</v>
      </c>
      <c r="P695" s="110" t="s">
        <v>236</v>
      </c>
      <c r="Q695" s="90">
        <v>102.28045960896199</v>
      </c>
      <c r="S695" s="81" t="s">
        <v>763</v>
      </c>
      <c r="T695" s="81" t="s">
        <v>764</v>
      </c>
      <c r="U695" s="81" t="s">
        <v>765</v>
      </c>
    </row>
    <row r="696" spans="1:21">
      <c r="A696" s="90" t="s">
        <v>1417</v>
      </c>
      <c r="B696" s="90"/>
      <c r="C696" s="90">
        <v>4.6044960416708776</v>
      </c>
      <c r="D696" s="90">
        <v>5.0102725018289121E-2</v>
      </c>
      <c r="E696" s="90">
        <v>0.31236549314568318</v>
      </c>
      <c r="F696" s="90">
        <v>2.4110388535837374E-3</v>
      </c>
      <c r="G696" s="90">
        <v>0.10690986414091413</v>
      </c>
      <c r="H696" s="90">
        <v>8.1996690565956578E-4</v>
      </c>
      <c r="J696" s="110">
        <v>1750</v>
      </c>
      <c r="K696" s="110">
        <v>18.399999999999999</v>
      </c>
      <c r="L696" s="110">
        <v>1752.3366886011293</v>
      </c>
      <c r="M696" s="110">
        <v>27.051335269015308</v>
      </c>
      <c r="N696" s="110">
        <v>1747.3920026636456</v>
      </c>
      <c r="O696" s="110">
        <v>28.089710269924591</v>
      </c>
      <c r="P696" s="110" t="s">
        <v>236</v>
      </c>
      <c r="Q696" s="90">
        <v>100.28297519560272</v>
      </c>
      <c r="S696" s="81" t="s">
        <v>763</v>
      </c>
      <c r="T696" s="81" t="s">
        <v>764</v>
      </c>
      <c r="U696" s="81" t="s">
        <v>765</v>
      </c>
    </row>
    <row r="697" spans="1:21">
      <c r="A697" s="90" t="s">
        <v>1418</v>
      </c>
      <c r="B697" s="90"/>
      <c r="C697" s="90">
        <v>4.6965547206539693</v>
      </c>
      <c r="D697" s="90">
        <v>7.3162559090719309E-2</v>
      </c>
      <c r="E697" s="90">
        <v>0.31458336733380249</v>
      </c>
      <c r="F697" s="90">
        <v>2.9531475218092943E-3</v>
      </c>
      <c r="G697" s="90">
        <v>0.10827853101276375</v>
      </c>
      <c r="H697" s="90">
        <v>1.3460841897115364E-3</v>
      </c>
      <c r="J697" s="110">
        <v>1767</v>
      </c>
      <c r="K697" s="110">
        <v>26</v>
      </c>
      <c r="L697" s="110">
        <v>1763.2218179103404</v>
      </c>
      <c r="M697" s="110">
        <v>33.10444659610264</v>
      </c>
      <c r="N697" s="110">
        <v>1770.6527953338518</v>
      </c>
      <c r="O697" s="110">
        <v>45.398587261906933</v>
      </c>
      <c r="P697" s="110" t="s">
        <v>236</v>
      </c>
      <c r="Q697" s="90">
        <v>99.580325547555447</v>
      </c>
      <c r="S697" s="81" t="s">
        <v>763</v>
      </c>
      <c r="T697" s="81" t="s">
        <v>764</v>
      </c>
      <c r="U697" s="81" t="s">
        <v>765</v>
      </c>
    </row>
    <row r="698" spans="1:21">
      <c r="A698" s="90" t="s">
        <v>1419</v>
      </c>
      <c r="B698" s="90"/>
      <c r="C698" s="90">
        <v>4.848201163222063</v>
      </c>
      <c r="D698" s="90">
        <v>0.12769637452150659</v>
      </c>
      <c r="E698" s="90">
        <v>0.31527070729804163</v>
      </c>
      <c r="F698" s="90">
        <v>4.3746437399187384E-3</v>
      </c>
      <c r="G698" s="90">
        <v>0.11153103581387076</v>
      </c>
      <c r="H698" s="90">
        <v>2.4969003583361063E-3</v>
      </c>
      <c r="J698" s="110">
        <v>1793</v>
      </c>
      <c r="K698" s="110">
        <v>44</v>
      </c>
      <c r="L698" s="110">
        <v>1766.5914939977204</v>
      </c>
      <c r="M698" s="110">
        <v>49.025857723628903</v>
      </c>
      <c r="N698" s="110">
        <v>1824.5135653227935</v>
      </c>
      <c r="O698" s="110">
        <v>81.215890741151881</v>
      </c>
      <c r="P698" s="110" t="s">
        <v>236</v>
      </c>
      <c r="Q698" s="90">
        <v>96.825341700606899</v>
      </c>
      <c r="S698" s="81" t="s">
        <v>763</v>
      </c>
      <c r="T698" s="81" t="s">
        <v>764</v>
      </c>
      <c r="U698" s="81" t="s">
        <v>765</v>
      </c>
    </row>
    <row r="699" spans="1:21">
      <c r="A699" s="90" t="s">
        <v>1420</v>
      </c>
      <c r="B699" s="90"/>
      <c r="C699" s="90">
        <v>4.6340478024915077</v>
      </c>
      <c r="D699" s="90">
        <v>4.6874359318938949E-2</v>
      </c>
      <c r="E699" s="90">
        <v>0.31600724196175994</v>
      </c>
      <c r="F699" s="90">
        <v>2.3188377743051029E-3</v>
      </c>
      <c r="G699" s="90">
        <v>0.1063560499239172</v>
      </c>
      <c r="H699" s="90">
        <v>7.4047250030791082E-4</v>
      </c>
      <c r="J699" s="110">
        <v>1755</v>
      </c>
      <c r="K699" s="110">
        <v>17</v>
      </c>
      <c r="L699" s="110">
        <v>1770.2003925765662</v>
      </c>
      <c r="M699" s="110">
        <v>25.979199165903843</v>
      </c>
      <c r="N699" s="110">
        <v>1737.8756533236017</v>
      </c>
      <c r="O699" s="110">
        <v>25.528882410928851</v>
      </c>
      <c r="P699" s="110" t="s">
        <v>236</v>
      </c>
      <c r="Q699" s="90">
        <v>101.86001450628214</v>
      </c>
      <c r="S699" s="81" t="s">
        <v>763</v>
      </c>
      <c r="T699" s="81" t="s">
        <v>764</v>
      </c>
      <c r="U699" s="81" t="s">
        <v>765</v>
      </c>
    </row>
    <row r="700" spans="1:21">
      <c r="A700" s="90" t="s">
        <v>1421</v>
      </c>
      <c r="B700" s="90"/>
      <c r="C700" s="90">
        <v>4.7861082681008016</v>
      </c>
      <c r="D700" s="90">
        <v>8.0009676941302815E-2</v>
      </c>
      <c r="E700" s="90">
        <v>0.31697183625877329</v>
      </c>
      <c r="F700" s="90">
        <v>3.514430363486361E-3</v>
      </c>
      <c r="G700" s="90">
        <v>0.10951171195825635</v>
      </c>
      <c r="H700" s="90">
        <v>1.3701101479201016E-3</v>
      </c>
      <c r="J700" s="110">
        <v>1782</v>
      </c>
      <c r="K700" s="110">
        <v>28</v>
      </c>
      <c r="L700" s="110">
        <v>1774.9236922684418</v>
      </c>
      <c r="M700" s="110">
        <v>39.358990316647599</v>
      </c>
      <c r="N700" s="110">
        <v>1791.304250704841</v>
      </c>
      <c r="O700" s="110">
        <v>45.572100209987433</v>
      </c>
      <c r="P700" s="110" t="s">
        <v>236</v>
      </c>
      <c r="Q700" s="90">
        <v>99.085551299844582</v>
      </c>
      <c r="S700" s="81" t="s">
        <v>763</v>
      </c>
      <c r="T700" s="81" t="s">
        <v>764</v>
      </c>
      <c r="U700" s="81" t="s">
        <v>765</v>
      </c>
    </row>
    <row r="701" spans="1:21">
      <c r="A701" s="90" t="s">
        <v>1422</v>
      </c>
      <c r="B701" s="90"/>
      <c r="C701" s="90">
        <v>4.691816656009637</v>
      </c>
      <c r="D701" s="90">
        <v>4.4961469436807386E-2</v>
      </c>
      <c r="E701" s="90">
        <v>0.31771238799629919</v>
      </c>
      <c r="F701" s="90">
        <v>2.552715273742311E-3</v>
      </c>
      <c r="G701" s="90">
        <v>0.10710397988357617</v>
      </c>
      <c r="H701" s="90">
        <v>5.5937668156499714E-4</v>
      </c>
      <c r="J701" s="110">
        <v>1766</v>
      </c>
      <c r="K701" s="110">
        <v>16.2</v>
      </c>
      <c r="L701" s="110">
        <v>1778.5475826042525</v>
      </c>
      <c r="M701" s="110">
        <v>28.580097917014331</v>
      </c>
      <c r="N701" s="110">
        <v>1750.7132235868069</v>
      </c>
      <c r="O701" s="110">
        <v>19.119986562682559</v>
      </c>
      <c r="P701" s="110" t="s">
        <v>236</v>
      </c>
      <c r="Q701" s="90">
        <v>101.58988683254586</v>
      </c>
      <c r="S701" s="81" t="s">
        <v>763</v>
      </c>
      <c r="T701" s="81" t="s">
        <v>764</v>
      </c>
      <c r="U701" s="81" t="s">
        <v>765</v>
      </c>
    </row>
    <row r="702" spans="1:21">
      <c r="A702" s="90" t="s">
        <v>1423</v>
      </c>
      <c r="B702" s="90"/>
      <c r="C702" s="90">
        <v>4.8533462363760576</v>
      </c>
      <c r="D702" s="90">
        <v>5.7018583021602481E-2</v>
      </c>
      <c r="E702" s="90">
        <v>0.31841384246326776</v>
      </c>
      <c r="F702" s="90">
        <v>2.8262791689836306E-3</v>
      </c>
      <c r="G702" s="90">
        <v>0.11054727979646989</v>
      </c>
      <c r="H702" s="90">
        <v>8.5083450861145435E-4</v>
      </c>
      <c r="J702" s="110">
        <v>1794</v>
      </c>
      <c r="K702" s="110">
        <v>20</v>
      </c>
      <c r="L702" s="110">
        <v>1781.978272742263</v>
      </c>
      <c r="M702" s="110">
        <v>31.63410254322649</v>
      </c>
      <c r="N702" s="110">
        <v>1808.4276230567657</v>
      </c>
      <c r="O702" s="110">
        <v>27.976097631876989</v>
      </c>
      <c r="P702" s="110" t="s">
        <v>236</v>
      </c>
      <c r="Q702" s="90">
        <v>98.537439376766685</v>
      </c>
      <c r="S702" s="81" t="s">
        <v>763</v>
      </c>
      <c r="T702" s="81" t="s">
        <v>764</v>
      </c>
      <c r="U702" s="81" t="s">
        <v>765</v>
      </c>
    </row>
    <row r="703" spans="1:21">
      <c r="A703" s="90" t="s">
        <v>1424</v>
      </c>
      <c r="B703" s="90"/>
      <c r="C703" s="90">
        <v>4.8258627209552998</v>
      </c>
      <c r="D703" s="90">
        <v>6.7935506286212199E-2</v>
      </c>
      <c r="E703" s="90">
        <v>0.31927833764638336</v>
      </c>
      <c r="F703" s="90">
        <v>2.9164985674437773E-3</v>
      </c>
      <c r="G703" s="90">
        <v>0.1096236442260668</v>
      </c>
      <c r="H703" s="90">
        <v>1.1742051492054997E-3</v>
      </c>
      <c r="J703" s="110">
        <v>1789</v>
      </c>
      <c r="K703" s="110">
        <v>24</v>
      </c>
      <c r="L703" s="110">
        <v>1786.2038561900756</v>
      </c>
      <c r="M703" s="110">
        <v>32.632724325385603</v>
      </c>
      <c r="N703" s="110">
        <v>1793.164611801724</v>
      </c>
      <c r="O703" s="110">
        <v>39.00716183882065</v>
      </c>
      <c r="P703" s="110" t="s">
        <v>236</v>
      </c>
      <c r="Q703" s="90">
        <v>99.611817255045281</v>
      </c>
      <c r="S703" s="81" t="s">
        <v>763</v>
      </c>
      <c r="T703" s="81" t="s">
        <v>764</v>
      </c>
      <c r="U703" s="81" t="s">
        <v>765</v>
      </c>
    </row>
    <row r="704" spans="1:21">
      <c r="A704" s="90" t="s">
        <v>1425</v>
      </c>
      <c r="B704" s="90"/>
      <c r="C704" s="90">
        <v>4.7187563483300359</v>
      </c>
      <c r="D704" s="90">
        <v>6.7820668095656261E-2</v>
      </c>
      <c r="E704" s="90">
        <v>0.31932219448743776</v>
      </c>
      <c r="F704" s="90">
        <v>3.2074594803515356E-3</v>
      </c>
      <c r="G704" s="90">
        <v>0.10717590842518371</v>
      </c>
      <c r="H704" s="90">
        <v>1.1017616648706465E-3</v>
      </c>
      <c r="J704" s="110">
        <v>1771</v>
      </c>
      <c r="K704" s="110">
        <v>24</v>
      </c>
      <c r="L704" s="110">
        <v>1786.4181511231193</v>
      </c>
      <c r="M704" s="110">
        <v>35.887664143666825</v>
      </c>
      <c r="N704" s="110">
        <v>1751.9420072727742</v>
      </c>
      <c r="O704" s="110">
        <v>37.62814501461564</v>
      </c>
      <c r="P704" s="110" t="s">
        <v>236</v>
      </c>
      <c r="Q704" s="90">
        <v>101.96788156840955</v>
      </c>
      <c r="S704" s="81" t="s">
        <v>763</v>
      </c>
      <c r="T704" s="81" t="s">
        <v>764</v>
      </c>
      <c r="U704" s="81" t="s">
        <v>765</v>
      </c>
    </row>
    <row r="705" spans="1:21">
      <c r="A705" s="90" t="s">
        <v>1426</v>
      </c>
      <c r="B705" s="90"/>
      <c r="C705" s="90">
        <v>4.7022529458890467</v>
      </c>
      <c r="D705" s="90">
        <v>5.0954714151587928E-2</v>
      </c>
      <c r="E705" s="90">
        <v>0.31952425521712735</v>
      </c>
      <c r="F705" s="90">
        <v>2.5964083320693292E-3</v>
      </c>
      <c r="G705" s="90">
        <v>0.10673353200331925</v>
      </c>
      <c r="H705" s="90">
        <v>7.6517166539832925E-4</v>
      </c>
      <c r="J705" s="110">
        <v>1768</v>
      </c>
      <c r="K705" s="110">
        <v>18.399999999999999</v>
      </c>
      <c r="L705" s="110">
        <v>1787.405375791845</v>
      </c>
      <c r="M705" s="110">
        <v>29.048400143130642</v>
      </c>
      <c r="N705" s="110">
        <v>1744.3686226022583</v>
      </c>
      <c r="O705" s="110">
        <v>26.265798459774299</v>
      </c>
      <c r="P705" s="110" t="s">
        <v>236</v>
      </c>
      <c r="Q705" s="90">
        <v>102.46718225906773</v>
      </c>
      <c r="S705" s="81" t="s">
        <v>763</v>
      </c>
      <c r="T705" s="81" t="s">
        <v>764</v>
      </c>
      <c r="U705" s="81" t="s">
        <v>765</v>
      </c>
    </row>
    <row r="706" spans="1:21">
      <c r="A706" s="90" t="s">
        <v>1427</v>
      </c>
      <c r="B706" s="90"/>
      <c r="C706" s="90">
        <v>4.8349922723976935</v>
      </c>
      <c r="D706" s="90">
        <v>5.138645699635417E-2</v>
      </c>
      <c r="E706" s="90">
        <v>0.31966496816507373</v>
      </c>
      <c r="F706" s="90">
        <v>2.6452519635178514E-3</v>
      </c>
      <c r="G706" s="90">
        <v>0.10969819071376202</v>
      </c>
      <c r="H706" s="90">
        <v>7.315989197316877E-4</v>
      </c>
      <c r="J706" s="110">
        <v>1791</v>
      </c>
      <c r="K706" s="110">
        <v>18</v>
      </c>
      <c r="L706" s="110">
        <v>1788.0927792838506</v>
      </c>
      <c r="M706" s="110">
        <v>29.593207929560595</v>
      </c>
      <c r="N706" s="110">
        <v>1794.4023159465505</v>
      </c>
      <c r="O706" s="110">
        <v>24.283540972542649</v>
      </c>
      <c r="P706" s="110" t="s">
        <v>236</v>
      </c>
      <c r="Q706" s="90">
        <v>99.648376698657373</v>
      </c>
      <c r="S706" s="81" t="s">
        <v>763</v>
      </c>
      <c r="T706" s="81" t="s">
        <v>764</v>
      </c>
      <c r="U706" s="81" t="s">
        <v>765</v>
      </c>
    </row>
    <row r="707" spans="1:21">
      <c r="A707" s="90" t="s">
        <v>1428</v>
      </c>
      <c r="B707" s="90"/>
      <c r="C707" s="90">
        <v>4.8466096935370588</v>
      </c>
      <c r="D707" s="90">
        <v>4.9235716654965678E-2</v>
      </c>
      <c r="E707" s="90">
        <v>0.31970020079982381</v>
      </c>
      <c r="F707" s="90">
        <v>2.5652335654663492E-3</v>
      </c>
      <c r="G707" s="90">
        <v>0.10994965293380494</v>
      </c>
      <c r="H707" s="90">
        <v>6.8503663350783981E-4</v>
      </c>
      <c r="J707" s="110">
        <v>1793</v>
      </c>
      <c r="K707" s="110">
        <v>17.2</v>
      </c>
      <c r="L707" s="110">
        <v>1788.2648844241389</v>
      </c>
      <c r="M707" s="110">
        <v>28.697617918243928</v>
      </c>
      <c r="N707" s="110">
        <v>1798.5697914179309</v>
      </c>
      <c r="O707" s="110">
        <v>22.674393864926756</v>
      </c>
      <c r="P707" s="110" t="s">
        <v>236</v>
      </c>
      <c r="Q707" s="90">
        <v>99.427049923613581</v>
      </c>
      <c r="S707" s="81" t="s">
        <v>763</v>
      </c>
      <c r="T707" s="81" t="s">
        <v>764</v>
      </c>
      <c r="U707" s="81" t="s">
        <v>765</v>
      </c>
    </row>
    <row r="708" spans="1:21">
      <c r="A708" s="90" t="s">
        <v>1429</v>
      </c>
      <c r="B708" s="90"/>
      <c r="C708" s="90">
        <v>4.9152355825146747</v>
      </c>
      <c r="D708" s="90">
        <v>6.3467854151857586E-2</v>
      </c>
      <c r="E708" s="90">
        <v>0.32009081193804734</v>
      </c>
      <c r="F708" s="90">
        <v>2.7275695857391377E-3</v>
      </c>
      <c r="G708" s="90">
        <v>0.11137041940423173</v>
      </c>
      <c r="H708" s="90">
        <v>1.0804682750192062E-3</v>
      </c>
      <c r="J708" s="110">
        <v>1805</v>
      </c>
      <c r="K708" s="110">
        <v>22</v>
      </c>
      <c r="L708" s="110">
        <v>1790.1726424151036</v>
      </c>
      <c r="M708" s="110">
        <v>30.508969770858389</v>
      </c>
      <c r="N708" s="110">
        <v>1821.8991058024365</v>
      </c>
      <c r="O708" s="110">
        <v>35.205970750641065</v>
      </c>
      <c r="P708" s="110" t="s">
        <v>236</v>
      </c>
      <c r="Q708" s="90">
        <v>98.258604810426135</v>
      </c>
      <c r="S708" s="81" t="s">
        <v>763</v>
      </c>
      <c r="T708" s="81" t="s">
        <v>764</v>
      </c>
      <c r="U708" s="81" t="s">
        <v>765</v>
      </c>
    </row>
    <row r="709" spans="1:21">
      <c r="A709" s="90" t="s">
        <v>1430</v>
      </c>
      <c r="B709" s="90"/>
      <c r="C709" s="90">
        <v>4.9640816277239184</v>
      </c>
      <c r="D709" s="90">
        <v>4.7583437410319875E-2</v>
      </c>
      <c r="E709" s="90">
        <v>0.32116445745110694</v>
      </c>
      <c r="F709" s="90">
        <v>2.2540656869126175E-3</v>
      </c>
      <c r="G709" s="90">
        <v>0.11210117447147626</v>
      </c>
      <c r="H709" s="90">
        <v>7.3188031738961228E-4</v>
      </c>
      <c r="J709" s="110">
        <v>1813</v>
      </c>
      <c r="K709" s="110">
        <v>16.399999999999999</v>
      </c>
      <c r="L709" s="110">
        <v>1795.4134566017256</v>
      </c>
      <c r="M709" s="110">
        <v>25.201916167596004</v>
      </c>
      <c r="N709" s="110">
        <v>1833.7570950267987</v>
      </c>
      <c r="O709" s="110">
        <v>23.657898692145455</v>
      </c>
      <c r="P709" s="110" t="s">
        <v>236</v>
      </c>
      <c r="Q709" s="90">
        <v>97.909012129847397</v>
      </c>
      <c r="S709" s="81" t="s">
        <v>763</v>
      </c>
      <c r="T709" s="81" t="s">
        <v>764</v>
      </c>
      <c r="U709" s="81" t="s">
        <v>765</v>
      </c>
    </row>
    <row r="710" spans="1:21">
      <c r="A710" s="90" t="s">
        <v>1431</v>
      </c>
      <c r="B710" s="90"/>
      <c r="C710" s="90">
        <v>4.875695944005769</v>
      </c>
      <c r="D710" s="90">
        <v>6.2201773247074203E-2</v>
      </c>
      <c r="E710" s="90">
        <v>0.32132690109781031</v>
      </c>
      <c r="F710" s="90">
        <v>3.0270640918833797E-3</v>
      </c>
      <c r="G710" s="90">
        <v>0.11004954570762485</v>
      </c>
      <c r="H710" s="90">
        <v>9.4673431380962333E-4</v>
      </c>
      <c r="J710" s="110">
        <v>1798</v>
      </c>
      <c r="K710" s="110">
        <v>22</v>
      </c>
      <c r="L710" s="110">
        <v>1796.2060261031049</v>
      </c>
      <c r="M710" s="110">
        <v>33.842362682147076</v>
      </c>
      <c r="N710" s="110">
        <v>1800.2220752271646</v>
      </c>
      <c r="O710" s="110">
        <v>31.301662692574848</v>
      </c>
      <c r="P710" s="110" t="s">
        <v>236</v>
      </c>
      <c r="Q710" s="90">
        <v>99.776913683076955</v>
      </c>
      <c r="S710" s="81" t="s">
        <v>763</v>
      </c>
      <c r="T710" s="81" t="s">
        <v>764</v>
      </c>
      <c r="U710" s="81" t="s">
        <v>765</v>
      </c>
    </row>
    <row r="711" spans="1:21">
      <c r="A711" s="90" t="s">
        <v>1432</v>
      </c>
      <c r="B711" s="90"/>
      <c r="C711" s="90">
        <v>4.8649830531153411</v>
      </c>
      <c r="D711" s="90">
        <v>6.1049958818242635E-2</v>
      </c>
      <c r="E711" s="90">
        <v>0.32442860737039614</v>
      </c>
      <c r="F711" s="90">
        <v>2.7595723836219199E-3</v>
      </c>
      <c r="G711" s="90">
        <v>0.10875792541391778</v>
      </c>
      <c r="H711" s="90">
        <v>1.0034213543460126E-3</v>
      </c>
      <c r="J711" s="110">
        <v>1796</v>
      </c>
      <c r="K711" s="110">
        <v>22</v>
      </c>
      <c r="L711" s="110">
        <v>1811.3207201104958</v>
      </c>
      <c r="M711" s="110">
        <v>30.813994349101286</v>
      </c>
      <c r="N711" s="110">
        <v>1778.7150517489879</v>
      </c>
      <c r="O711" s="110">
        <v>33.65901652123965</v>
      </c>
      <c r="P711" s="110" t="s">
        <v>236</v>
      </c>
      <c r="Q711" s="90">
        <v>101.83310240330216</v>
      </c>
      <c r="S711" s="81" t="s">
        <v>763</v>
      </c>
      <c r="T711" s="81" t="s">
        <v>764</v>
      </c>
      <c r="U711" s="81" t="s">
        <v>765</v>
      </c>
    </row>
    <row r="712" spans="1:21">
      <c r="A712" s="90" t="s">
        <v>1433</v>
      </c>
      <c r="B712" s="90"/>
      <c r="C712" s="90">
        <v>4.9461136038583113</v>
      </c>
      <c r="D712" s="90">
        <v>5.8078033368999436E-2</v>
      </c>
      <c r="E712" s="90">
        <v>0.32452627701017539</v>
      </c>
      <c r="F712" s="90">
        <v>2.7810432715583882E-3</v>
      </c>
      <c r="G712" s="90">
        <v>0.11053834166885905</v>
      </c>
      <c r="H712" s="90">
        <v>8.8734867958396618E-4</v>
      </c>
      <c r="J712" s="110">
        <v>1810</v>
      </c>
      <c r="K712" s="110">
        <v>20</v>
      </c>
      <c r="L712" s="110">
        <v>1811.7960917032945</v>
      </c>
      <c r="M712" s="110">
        <v>31.052544506953726</v>
      </c>
      <c r="N712" s="110">
        <v>1808.2806695126972</v>
      </c>
      <c r="O712" s="110">
        <v>29.179596836803913</v>
      </c>
      <c r="P712" s="110" t="s">
        <v>236</v>
      </c>
      <c r="Q712" s="90">
        <v>100.19440688881249</v>
      </c>
      <c r="S712" s="81" t="s">
        <v>763</v>
      </c>
      <c r="T712" s="81" t="s">
        <v>764</v>
      </c>
      <c r="U712" s="81" t="s">
        <v>765</v>
      </c>
    </row>
    <row r="713" spans="1:21">
      <c r="A713" s="90" t="s">
        <v>1434</v>
      </c>
      <c r="B713" s="90"/>
      <c r="C713" s="90">
        <v>4.8924193191072716</v>
      </c>
      <c r="D713" s="90">
        <v>4.7424317584988843E-2</v>
      </c>
      <c r="E713" s="90">
        <v>0.32456123189711444</v>
      </c>
      <c r="F713" s="90">
        <v>2.3539608031412458E-3</v>
      </c>
      <c r="G713" s="90">
        <v>0.10932657800376221</v>
      </c>
      <c r="H713" s="90">
        <v>7.0310000864650865E-4</v>
      </c>
      <c r="J713" s="110">
        <v>1801</v>
      </c>
      <c r="K713" s="110">
        <v>16.600000000000001</v>
      </c>
      <c r="L713" s="110">
        <v>1811.9662134362718</v>
      </c>
      <c r="M713" s="110">
        <v>26.283468411269421</v>
      </c>
      <c r="N713" s="110">
        <v>1788.222131141237</v>
      </c>
      <c r="O713" s="110">
        <v>23.434758136890899</v>
      </c>
      <c r="P713" s="110" t="s">
        <v>236</v>
      </c>
      <c r="Q713" s="90">
        <v>101.3278038495073</v>
      </c>
      <c r="S713" s="81" t="s">
        <v>763</v>
      </c>
      <c r="T713" s="81" t="s">
        <v>764</v>
      </c>
      <c r="U713" s="81" t="s">
        <v>765</v>
      </c>
    </row>
    <row r="714" spans="1:21">
      <c r="A714" s="90" t="s">
        <v>1435</v>
      </c>
      <c r="B714" s="90"/>
      <c r="C714" s="90">
        <v>4.9346111246708784</v>
      </c>
      <c r="D714" s="90">
        <v>6.8617126594499339E-2</v>
      </c>
      <c r="E714" s="90">
        <v>0.32503820522633503</v>
      </c>
      <c r="F714" s="90">
        <v>3.0921497835269028E-3</v>
      </c>
      <c r="G714" s="90">
        <v>0.11010758757673526</v>
      </c>
      <c r="H714" s="90">
        <v>1.11668813740413E-3</v>
      </c>
      <c r="J714" s="110">
        <v>1808</v>
      </c>
      <c r="K714" s="110">
        <v>24</v>
      </c>
      <c r="L714" s="110">
        <v>1814.2871436298014</v>
      </c>
      <c r="M714" s="110">
        <v>34.519311934571313</v>
      </c>
      <c r="N714" s="110">
        <v>1801.1812783525713</v>
      </c>
      <c r="O714" s="110">
        <v>36.896996007391046</v>
      </c>
      <c r="P714" s="110" t="s">
        <v>236</v>
      </c>
      <c r="Q714" s="90">
        <v>100.72762611041668</v>
      </c>
      <c r="S714" s="81" t="s">
        <v>763</v>
      </c>
      <c r="T714" s="81" t="s">
        <v>764</v>
      </c>
      <c r="U714" s="81" t="s">
        <v>765</v>
      </c>
    </row>
    <row r="715" spans="1:21">
      <c r="A715" s="90" t="s">
        <v>1436</v>
      </c>
      <c r="B715" s="90"/>
      <c r="C715" s="90">
        <v>4.9265791300101229</v>
      </c>
      <c r="D715" s="90">
        <v>6.3826671014032929E-2</v>
      </c>
      <c r="E715" s="90">
        <v>0.32506737066962965</v>
      </c>
      <c r="F715" s="90">
        <v>2.782340219242879E-3</v>
      </c>
      <c r="G715" s="90">
        <v>0.10991850415207095</v>
      </c>
      <c r="H715" s="90">
        <v>1.0690149911992508E-3</v>
      </c>
      <c r="J715" s="110">
        <v>1807</v>
      </c>
      <c r="K715" s="110">
        <v>22</v>
      </c>
      <c r="L715" s="110">
        <v>1814.4290342238969</v>
      </c>
      <c r="M715" s="110">
        <v>31.060385214816762</v>
      </c>
      <c r="N715" s="110">
        <v>1798.0541969472533</v>
      </c>
      <c r="O715" s="110">
        <v>35.396170018669785</v>
      </c>
      <c r="P715" s="110" t="s">
        <v>236</v>
      </c>
      <c r="Q715" s="90">
        <v>100.91069764773748</v>
      </c>
      <c r="S715" s="81" t="s">
        <v>763</v>
      </c>
      <c r="T715" s="81" t="s">
        <v>764</v>
      </c>
      <c r="U715" s="81" t="s">
        <v>765</v>
      </c>
    </row>
    <row r="716" spans="1:21">
      <c r="A716" s="90" t="s">
        <v>1437</v>
      </c>
      <c r="B716" s="90"/>
      <c r="C716" s="90">
        <v>4.9308218145838243</v>
      </c>
      <c r="D716" s="90">
        <v>7.0368356718495187E-2</v>
      </c>
      <c r="E716" s="90">
        <v>0.32538104470065615</v>
      </c>
      <c r="F716" s="90">
        <v>3.0209848237818869E-3</v>
      </c>
      <c r="G716" s="90">
        <v>0.10990710910626562</v>
      </c>
      <c r="H716" s="90">
        <v>1.1911813891446702E-3</v>
      </c>
      <c r="J716" s="110">
        <v>1808</v>
      </c>
      <c r="K716" s="110">
        <v>24</v>
      </c>
      <c r="L716" s="110">
        <v>1815.9548686599746</v>
      </c>
      <c r="M716" s="110">
        <v>33.720293103991935</v>
      </c>
      <c r="N716" s="110">
        <v>1797.8655342205964</v>
      </c>
      <c r="O716" s="110">
        <v>39.446227704897076</v>
      </c>
      <c r="P716" s="110" t="s">
        <v>236</v>
      </c>
      <c r="Q716" s="90">
        <v>101.00615613876931</v>
      </c>
      <c r="S716" s="81" t="s">
        <v>763</v>
      </c>
      <c r="T716" s="81" t="s">
        <v>764</v>
      </c>
      <c r="U716" s="81" t="s">
        <v>765</v>
      </c>
    </row>
    <row r="717" spans="1:21">
      <c r="A717" s="90" t="s">
        <v>1438</v>
      </c>
      <c r="B717" s="90"/>
      <c r="C717" s="90">
        <v>4.7235249623228492</v>
      </c>
      <c r="D717" s="90">
        <v>6.8913920958303898E-2</v>
      </c>
      <c r="E717" s="90">
        <v>0.32542412496271711</v>
      </c>
      <c r="F717" s="90">
        <v>3.2959000487747482E-3</v>
      </c>
      <c r="G717" s="90">
        <v>0.10527256246422681</v>
      </c>
      <c r="H717" s="90">
        <v>1.1054981305525979E-3</v>
      </c>
      <c r="J717" s="110">
        <v>1771</v>
      </c>
      <c r="K717" s="110">
        <v>24</v>
      </c>
      <c r="L717" s="110">
        <v>1816.1643998737513</v>
      </c>
      <c r="M717" s="110">
        <v>36.788276436558867</v>
      </c>
      <c r="N717" s="110">
        <v>1719.0803307634753</v>
      </c>
      <c r="O717" s="110">
        <v>38.596847227373537</v>
      </c>
      <c r="P717" s="110" t="s">
        <v>236</v>
      </c>
      <c r="Q717" s="90">
        <v>105.6474422615934</v>
      </c>
      <c r="S717" s="81" t="s">
        <v>763</v>
      </c>
      <c r="T717" s="81" t="s">
        <v>764</v>
      </c>
      <c r="U717" s="81" t="s">
        <v>765</v>
      </c>
    </row>
    <row r="718" spans="1:21">
      <c r="A718" s="90" t="s">
        <v>1439</v>
      </c>
      <c r="B718" s="90"/>
      <c r="C718" s="90">
        <v>4.7399455672824589</v>
      </c>
      <c r="D718" s="90">
        <v>6.5061790846347417E-2</v>
      </c>
      <c r="E718" s="90">
        <v>0.32617164969425039</v>
      </c>
      <c r="F718" s="90">
        <v>3.5043330462944432E-3</v>
      </c>
      <c r="G718" s="90">
        <v>0.10539642242133174</v>
      </c>
      <c r="H718" s="90">
        <v>9.0038832668631733E-4</v>
      </c>
      <c r="J718" s="110">
        <v>1774</v>
      </c>
      <c r="K718" s="110">
        <v>24</v>
      </c>
      <c r="L718" s="110">
        <v>1819.7990822069739</v>
      </c>
      <c r="M718" s="110">
        <v>39.103227195693407</v>
      </c>
      <c r="N718" s="110">
        <v>1721.240960678165</v>
      </c>
      <c r="O718" s="110">
        <v>31.390267200860798</v>
      </c>
      <c r="P718" s="110" t="s">
        <v>236</v>
      </c>
      <c r="Q718" s="90">
        <v>105.72599210571755</v>
      </c>
      <c r="S718" s="81" t="s">
        <v>763</v>
      </c>
      <c r="T718" s="81" t="s">
        <v>764</v>
      </c>
      <c r="U718" s="81" t="s">
        <v>765</v>
      </c>
    </row>
    <row r="719" spans="1:21">
      <c r="A719" s="90" t="s">
        <v>1440</v>
      </c>
      <c r="B719" s="90"/>
      <c r="C719" s="90">
        <v>4.8977630177096705</v>
      </c>
      <c r="D719" s="90">
        <v>5.1590606230618737E-2</v>
      </c>
      <c r="E719" s="90">
        <v>0.32620123076358515</v>
      </c>
      <c r="F719" s="90">
        <v>2.6250208252726528E-3</v>
      </c>
      <c r="G719" s="90">
        <v>0.10889574177108552</v>
      </c>
      <c r="H719" s="90">
        <v>7.4014324546533617E-4</v>
      </c>
      <c r="J719" s="110">
        <v>1802</v>
      </c>
      <c r="K719" s="110">
        <v>18</v>
      </c>
      <c r="L719" s="110">
        <v>1819.9428718123452</v>
      </c>
      <c r="M719" s="110">
        <v>29.291047910094143</v>
      </c>
      <c r="N719" s="110">
        <v>1781.0247318151044</v>
      </c>
      <c r="O719" s="110">
        <v>24.789049971410979</v>
      </c>
      <c r="P719" s="110" t="s">
        <v>236</v>
      </c>
      <c r="Q719" s="90">
        <v>102.18515438343059</v>
      </c>
      <c r="S719" s="81" t="s">
        <v>763</v>
      </c>
      <c r="T719" s="81" t="s">
        <v>764</v>
      </c>
      <c r="U719" s="81" t="s">
        <v>765</v>
      </c>
    </row>
    <row r="720" spans="1:21">
      <c r="A720" s="90" t="s">
        <v>1441</v>
      </c>
      <c r="B720" s="90"/>
      <c r="C720" s="90">
        <v>4.8892790259161982</v>
      </c>
      <c r="D720" s="90">
        <v>4.9773641662340419E-2</v>
      </c>
      <c r="E720" s="90">
        <v>0.32628275002137502</v>
      </c>
      <c r="F720" s="90">
        <v>2.4868935216980025E-3</v>
      </c>
      <c r="G720" s="90">
        <v>0.10867995099674826</v>
      </c>
      <c r="H720" s="90">
        <v>7.3342734589003681E-4</v>
      </c>
      <c r="J720" s="110">
        <v>1800</v>
      </c>
      <c r="K720" s="110">
        <v>17.399999999999999</v>
      </c>
      <c r="L720" s="110">
        <v>1820.3391093794739</v>
      </c>
      <c r="M720" s="110">
        <v>27.748874484555245</v>
      </c>
      <c r="N720" s="110">
        <v>1777.4066801997544</v>
      </c>
      <c r="O720" s="110">
        <v>24.623905734499253</v>
      </c>
      <c r="P720" s="110" t="s">
        <v>236</v>
      </c>
      <c r="Q720" s="90">
        <v>102.41545334885849</v>
      </c>
      <c r="S720" s="81" t="s">
        <v>763</v>
      </c>
      <c r="T720" s="81" t="s">
        <v>764</v>
      </c>
      <c r="U720" s="81" t="s">
        <v>765</v>
      </c>
    </row>
    <row r="721" spans="1:21">
      <c r="A721" s="90" t="s">
        <v>1442</v>
      </c>
      <c r="B721" s="90"/>
      <c r="C721" s="90">
        <v>4.9384123611804966</v>
      </c>
      <c r="D721" s="90">
        <v>5.0014253220099336E-2</v>
      </c>
      <c r="E721" s="90">
        <v>0.32635420410884303</v>
      </c>
      <c r="F721" s="90">
        <v>2.4343503800060887E-3</v>
      </c>
      <c r="G721" s="90">
        <v>0.10974806318439247</v>
      </c>
      <c r="H721" s="90">
        <v>7.5181951389468986E-4</v>
      </c>
      <c r="J721" s="110">
        <v>1809</v>
      </c>
      <c r="K721" s="110">
        <v>17.2</v>
      </c>
      <c r="L721" s="110">
        <v>1820.6864035255637</v>
      </c>
      <c r="M721" s="110">
        <v>27.161829585723289</v>
      </c>
      <c r="N721" s="110">
        <v>1795.2297797889225</v>
      </c>
      <c r="O721" s="110">
        <v>24.940831024826043</v>
      </c>
      <c r="P721" s="110" t="s">
        <v>236</v>
      </c>
      <c r="Q721" s="90">
        <v>101.41801478692238</v>
      </c>
      <c r="S721" s="81" t="s">
        <v>763</v>
      </c>
      <c r="T721" s="81" t="s">
        <v>764</v>
      </c>
      <c r="U721" s="81" t="s">
        <v>765</v>
      </c>
    </row>
    <row r="722" spans="1:21">
      <c r="A722" s="90" t="s">
        <v>1443</v>
      </c>
      <c r="B722" s="90"/>
      <c r="C722" s="90">
        <v>4.951116522210202</v>
      </c>
      <c r="D722" s="90">
        <v>5.6560070209480805E-2</v>
      </c>
      <c r="E722" s="90">
        <v>0.32742546937765238</v>
      </c>
      <c r="F722" s="90">
        <v>2.8359060681428E-3</v>
      </c>
      <c r="G722" s="90">
        <v>0.10967039656467081</v>
      </c>
      <c r="H722" s="90">
        <v>8.1690888960392653E-4</v>
      </c>
      <c r="J722" s="110">
        <v>1811</v>
      </c>
      <c r="K722" s="110">
        <v>19.399999999999999</v>
      </c>
      <c r="L722" s="110">
        <v>1825.8909199861882</v>
      </c>
      <c r="M722" s="110">
        <v>31.628908707668703</v>
      </c>
      <c r="N722" s="110">
        <v>1793.940966818936</v>
      </c>
      <c r="O722" s="110">
        <v>27.123597989786887</v>
      </c>
      <c r="P722" s="110" t="s">
        <v>236</v>
      </c>
      <c r="Q722" s="90">
        <v>101.78099244948437</v>
      </c>
      <c r="S722" s="81" t="s">
        <v>763</v>
      </c>
      <c r="T722" s="81" t="s">
        <v>764</v>
      </c>
      <c r="U722" s="81" t="s">
        <v>765</v>
      </c>
    </row>
    <row r="723" spans="1:21">
      <c r="A723" s="90" t="s">
        <v>1444</v>
      </c>
      <c r="B723" s="90"/>
      <c r="C723" s="90">
        <v>5.0193183509565538</v>
      </c>
      <c r="D723" s="90">
        <v>6.0719159382433309E-2</v>
      </c>
      <c r="E723" s="90">
        <v>0.32859676325931464</v>
      </c>
      <c r="F723" s="90">
        <v>2.9934921422805445E-3</v>
      </c>
      <c r="G723" s="90">
        <v>0.11078480198183277</v>
      </c>
      <c r="H723" s="90">
        <v>8.8175866365884702E-4</v>
      </c>
      <c r="J723" s="110">
        <v>1823</v>
      </c>
      <c r="K723" s="110">
        <v>20</v>
      </c>
      <c r="L723" s="110">
        <v>1831.5765997872541</v>
      </c>
      <c r="M723" s="110">
        <v>33.371053963311624</v>
      </c>
      <c r="N723" s="110">
        <v>1812.3274585123299</v>
      </c>
      <c r="O723" s="110">
        <v>28.916924930576958</v>
      </c>
      <c r="P723" s="110" t="s">
        <v>236</v>
      </c>
      <c r="Q723" s="90">
        <v>101.06212269667454</v>
      </c>
      <c r="S723" s="81" t="s">
        <v>763</v>
      </c>
      <c r="T723" s="81" t="s">
        <v>764</v>
      </c>
      <c r="U723" s="81" t="s">
        <v>765</v>
      </c>
    </row>
    <row r="724" spans="1:21">
      <c r="A724" s="90" t="s">
        <v>1445</v>
      </c>
      <c r="B724" s="90"/>
      <c r="C724" s="90">
        <v>5.4437366129325833</v>
      </c>
      <c r="D724" s="90">
        <v>0.14759975048697146</v>
      </c>
      <c r="E724" s="90">
        <v>0.33002887879163734</v>
      </c>
      <c r="F724" s="90">
        <v>5.5050770017244779E-3</v>
      </c>
      <c r="G724" s="90">
        <v>0.11963104203737458</v>
      </c>
      <c r="H724" s="90">
        <v>2.5571668463037702E-3</v>
      </c>
      <c r="J724" s="110">
        <v>1892</v>
      </c>
      <c r="K724" s="110">
        <v>46</v>
      </c>
      <c r="L724" s="110">
        <v>1838.5215495574623</v>
      </c>
      <c r="M724" s="110">
        <v>61.335254882549989</v>
      </c>
      <c r="N724" s="110">
        <v>1950.7177659212855</v>
      </c>
      <c r="O724" s="110">
        <v>76.380497563389824</v>
      </c>
      <c r="P724" s="110" t="s">
        <v>236</v>
      </c>
      <c r="Q724" s="90">
        <v>94.248464933068618</v>
      </c>
      <c r="S724" s="81" t="s">
        <v>763</v>
      </c>
      <c r="T724" s="81" t="s">
        <v>764</v>
      </c>
      <c r="U724" s="81" t="s">
        <v>765</v>
      </c>
    </row>
    <row r="725" spans="1:21">
      <c r="A725" s="90" t="s">
        <v>1446</v>
      </c>
      <c r="B725" s="90"/>
      <c r="C725" s="90">
        <v>5.1535300762847944</v>
      </c>
      <c r="D725" s="90">
        <v>4.7128897484227321E-2</v>
      </c>
      <c r="E725" s="90">
        <v>0.33015512841735178</v>
      </c>
      <c r="F725" s="90">
        <v>2.4303969021002886E-3</v>
      </c>
      <c r="G725" s="90">
        <v>0.1132101830238621</v>
      </c>
      <c r="H725" s="90">
        <v>6.1426984164682317E-4</v>
      </c>
      <c r="J725" s="110">
        <v>1845</v>
      </c>
      <c r="K725" s="110">
        <v>15.8</v>
      </c>
      <c r="L725" s="110">
        <v>1839.1334300710644</v>
      </c>
      <c r="M725" s="110">
        <v>27.077115006031054</v>
      </c>
      <c r="N725" s="110">
        <v>1851.5739643537609</v>
      </c>
      <c r="O725" s="110">
        <v>19.619167103653897</v>
      </c>
      <c r="P725" s="110" t="s">
        <v>236</v>
      </c>
      <c r="Q725" s="90">
        <v>99.328110325474441</v>
      </c>
      <c r="S725" s="81" t="s">
        <v>763</v>
      </c>
      <c r="T725" s="81" t="s">
        <v>764</v>
      </c>
      <c r="U725" s="81" t="s">
        <v>765</v>
      </c>
    </row>
    <row r="726" spans="1:21">
      <c r="A726" s="90" t="s">
        <v>1447</v>
      </c>
      <c r="B726" s="90"/>
      <c r="C726" s="90">
        <v>5.043320668361889</v>
      </c>
      <c r="D726" s="90">
        <v>6.9089256053736336E-2</v>
      </c>
      <c r="E726" s="90">
        <v>0.33181361335980453</v>
      </c>
      <c r="F726" s="90">
        <v>3.1974352042984269E-3</v>
      </c>
      <c r="G726" s="90">
        <v>0.11023540652965312</v>
      </c>
      <c r="H726" s="90">
        <v>1.0733661965743886E-3</v>
      </c>
      <c r="J726" s="110">
        <v>1827</v>
      </c>
      <c r="K726" s="110">
        <v>24</v>
      </c>
      <c r="L726" s="110">
        <v>1847.1660429784856</v>
      </c>
      <c r="M726" s="110">
        <v>35.599466062892397</v>
      </c>
      <c r="N726" s="110">
        <v>1803.291441936748</v>
      </c>
      <c r="O726" s="110">
        <v>35.415273346056438</v>
      </c>
      <c r="P726" s="110" t="s">
        <v>236</v>
      </c>
      <c r="Q726" s="90">
        <v>102.43302885054541</v>
      </c>
      <c r="S726" s="81" t="s">
        <v>763</v>
      </c>
      <c r="T726" s="81" t="s">
        <v>764</v>
      </c>
      <c r="U726" s="81" t="s">
        <v>765</v>
      </c>
    </row>
    <row r="727" spans="1:21">
      <c r="A727" s="90" t="s">
        <v>1448</v>
      </c>
      <c r="B727" s="90"/>
      <c r="C727" s="90">
        <v>5.1745167521099038</v>
      </c>
      <c r="D727" s="90">
        <v>4.8827837098876607E-2</v>
      </c>
      <c r="E727" s="90">
        <v>0.33191525024831059</v>
      </c>
      <c r="F727" s="90">
        <v>2.5213277275401734E-3</v>
      </c>
      <c r="G727" s="90">
        <v>0.11306841792790917</v>
      </c>
      <c r="H727" s="90">
        <v>6.3296430860005205E-4</v>
      </c>
      <c r="J727" s="110">
        <v>1848</v>
      </c>
      <c r="K727" s="110">
        <v>16.2</v>
      </c>
      <c r="L727" s="110">
        <v>1847.6579800436721</v>
      </c>
      <c r="M727" s="110">
        <v>28.070727648758833</v>
      </c>
      <c r="N727" s="110">
        <v>1849.3083168622245</v>
      </c>
      <c r="O727" s="110">
        <v>20.247152779934243</v>
      </c>
      <c r="P727" s="110" t="s">
        <v>236</v>
      </c>
      <c r="Q727" s="90">
        <v>99.91075923881894</v>
      </c>
      <c r="S727" s="81" t="s">
        <v>763</v>
      </c>
      <c r="T727" s="81" t="s">
        <v>764</v>
      </c>
      <c r="U727" s="81" t="s">
        <v>765</v>
      </c>
    </row>
    <row r="728" spans="1:21">
      <c r="A728" s="90" t="s">
        <v>1449</v>
      </c>
      <c r="B728" s="90"/>
      <c r="C728" s="90">
        <v>4.9913043387574083</v>
      </c>
      <c r="D728" s="90">
        <v>7.8651216892447348E-2</v>
      </c>
      <c r="E728" s="90">
        <v>0.33276271892066184</v>
      </c>
      <c r="F728" s="90">
        <v>3.8168574109710561E-3</v>
      </c>
      <c r="G728" s="90">
        <v>0.10878727852424751</v>
      </c>
      <c r="H728" s="90">
        <v>1.1753951318715611E-3</v>
      </c>
      <c r="J728" s="110">
        <v>1818</v>
      </c>
      <c r="K728" s="110">
        <v>26</v>
      </c>
      <c r="L728" s="110">
        <v>1851.7583886602074</v>
      </c>
      <c r="M728" s="110">
        <v>42.480105656130789</v>
      </c>
      <c r="N728" s="110">
        <v>1779.2072843764108</v>
      </c>
      <c r="O728" s="110">
        <v>39.41471042071894</v>
      </c>
      <c r="P728" s="110" t="s">
        <v>236</v>
      </c>
      <c r="Q728" s="90">
        <v>104.07772073107404</v>
      </c>
      <c r="S728" s="81" t="s">
        <v>763</v>
      </c>
      <c r="T728" s="81" t="s">
        <v>764</v>
      </c>
      <c r="U728" s="81" t="s">
        <v>765</v>
      </c>
    </row>
    <row r="729" spans="1:21">
      <c r="A729" s="90" t="s">
        <v>1450</v>
      </c>
      <c r="B729" s="90"/>
      <c r="C729" s="90">
        <v>5.1782172077839332</v>
      </c>
      <c r="D729" s="90">
        <v>7.2830425081656366E-2</v>
      </c>
      <c r="E729" s="90">
        <v>0.33299666088091279</v>
      </c>
      <c r="F729" s="90">
        <v>3.1301465409350041E-3</v>
      </c>
      <c r="G729" s="90">
        <v>0.11278182299532614</v>
      </c>
      <c r="H729" s="90">
        <v>1.1799531234357727E-3</v>
      </c>
      <c r="J729" s="110">
        <v>1849</v>
      </c>
      <c r="K729" s="110">
        <v>24</v>
      </c>
      <c r="L729" s="110">
        <v>1852.8898386970338</v>
      </c>
      <c r="M729" s="110">
        <v>34.834083344789363</v>
      </c>
      <c r="N729" s="110">
        <v>1844.7174459783694</v>
      </c>
      <c r="O729" s="110">
        <v>37.861119221364113</v>
      </c>
      <c r="P729" s="110" t="s">
        <v>236</v>
      </c>
      <c r="Q729" s="90">
        <v>100.44301596087146</v>
      </c>
      <c r="S729" s="81" t="s">
        <v>763</v>
      </c>
      <c r="T729" s="81" t="s">
        <v>764</v>
      </c>
      <c r="U729" s="81" t="s">
        <v>765</v>
      </c>
    </row>
    <row r="730" spans="1:21">
      <c r="A730" s="90" t="s">
        <v>1451</v>
      </c>
      <c r="B730" s="90"/>
      <c r="C730" s="90">
        <v>5.1538542744366058</v>
      </c>
      <c r="D730" s="90">
        <v>5.4402859741420687E-2</v>
      </c>
      <c r="E730" s="90">
        <v>0.33315400550425101</v>
      </c>
      <c r="F730" s="90">
        <v>2.659196961886056E-3</v>
      </c>
      <c r="G730" s="90">
        <v>0.11219818223227755</v>
      </c>
      <c r="H730" s="90">
        <v>7.7500950806892461E-4</v>
      </c>
      <c r="J730" s="110">
        <v>1845</v>
      </c>
      <c r="K730" s="110">
        <v>18.2</v>
      </c>
      <c r="L730" s="110">
        <v>1853.6507173865489</v>
      </c>
      <c r="M730" s="110">
        <v>29.591253742313611</v>
      </c>
      <c r="N730" s="110">
        <v>1835.3241467431701</v>
      </c>
      <c r="O730" s="110">
        <v>25.025609031706285</v>
      </c>
      <c r="P730" s="110" t="s">
        <v>236</v>
      </c>
      <c r="Q730" s="90">
        <v>100.99854680579993</v>
      </c>
      <c r="S730" s="81" t="s">
        <v>763</v>
      </c>
      <c r="T730" s="81" t="s">
        <v>764</v>
      </c>
      <c r="U730" s="81" t="s">
        <v>765</v>
      </c>
    </row>
    <row r="731" spans="1:21">
      <c r="A731" s="90" t="s">
        <v>1452</v>
      </c>
      <c r="B731" s="90"/>
      <c r="C731" s="90">
        <v>5.2018777692009088</v>
      </c>
      <c r="D731" s="90">
        <v>5.2179877266045956E-2</v>
      </c>
      <c r="E731" s="90">
        <v>0.33453343630996113</v>
      </c>
      <c r="F731" s="90">
        <v>2.6553793735042148E-3</v>
      </c>
      <c r="G731" s="90">
        <v>0.11277668816868527</v>
      </c>
      <c r="H731" s="90">
        <v>6.9167592540047543E-4</v>
      </c>
      <c r="J731" s="110">
        <v>1853</v>
      </c>
      <c r="K731" s="110">
        <v>17.2</v>
      </c>
      <c r="L731" s="110">
        <v>1860.3174527486744</v>
      </c>
      <c r="M731" s="110">
        <v>29.532764477519834</v>
      </c>
      <c r="N731" s="110">
        <v>1844.635063179762</v>
      </c>
      <c r="O731" s="110">
        <v>22.195016293673341</v>
      </c>
      <c r="P731" s="110" t="s">
        <v>236</v>
      </c>
      <c r="Q731" s="90">
        <v>100.85016217472736</v>
      </c>
      <c r="S731" s="81" t="s">
        <v>763</v>
      </c>
      <c r="T731" s="81" t="s">
        <v>764</v>
      </c>
      <c r="U731" s="81" t="s">
        <v>765</v>
      </c>
    </row>
    <row r="732" spans="1:21">
      <c r="A732" s="90" t="s">
        <v>1453</v>
      </c>
      <c r="B732" s="90"/>
      <c r="C732" s="90">
        <v>5.3047980388717475</v>
      </c>
      <c r="D732" s="90">
        <v>6.4431746516188992E-2</v>
      </c>
      <c r="E732" s="90">
        <v>0.33456334361637619</v>
      </c>
      <c r="F732" s="90">
        <v>3.271703066744255E-3</v>
      </c>
      <c r="G732" s="90">
        <v>0.11499771838055518</v>
      </c>
      <c r="H732" s="90">
        <v>8.2841858458097329E-4</v>
      </c>
      <c r="J732" s="110">
        <v>1870</v>
      </c>
      <c r="K732" s="110">
        <v>20</v>
      </c>
      <c r="L732" s="110">
        <v>1860.4619172624241</v>
      </c>
      <c r="M732" s="110">
        <v>36.387004592157766</v>
      </c>
      <c r="N732" s="110">
        <v>1879.8486670852158</v>
      </c>
      <c r="O732" s="110">
        <v>25.958918263465122</v>
      </c>
      <c r="P732" s="110" t="s">
        <v>236</v>
      </c>
      <c r="Q732" s="90">
        <v>98.968706887834131</v>
      </c>
      <c r="S732" s="81" t="s">
        <v>763</v>
      </c>
      <c r="T732" s="81" t="s">
        <v>764</v>
      </c>
      <c r="U732" s="81" t="s">
        <v>765</v>
      </c>
    </row>
    <row r="733" spans="1:21">
      <c r="A733" s="90" t="s">
        <v>1454</v>
      </c>
      <c r="B733" s="90"/>
      <c r="C733" s="90">
        <v>5.1270568766002711</v>
      </c>
      <c r="D733" s="90">
        <v>7.01207523403065E-2</v>
      </c>
      <c r="E733" s="90">
        <v>0.3377857264311625</v>
      </c>
      <c r="F733" s="90">
        <v>3.5815386520744196E-3</v>
      </c>
      <c r="G733" s="90">
        <v>0.11008434598143695</v>
      </c>
      <c r="H733" s="90">
        <v>9.509799144996943E-4</v>
      </c>
      <c r="J733" s="110">
        <v>1841</v>
      </c>
      <c r="K733" s="110">
        <v>24</v>
      </c>
      <c r="L733" s="110">
        <v>1876.0084074857548</v>
      </c>
      <c r="M733" s="110">
        <v>39.782596464425069</v>
      </c>
      <c r="N733" s="110">
        <v>1800.7972607509582</v>
      </c>
      <c r="O733" s="110">
        <v>31.429872824556544</v>
      </c>
      <c r="P733" s="110" t="s">
        <v>236</v>
      </c>
      <c r="Q733" s="90">
        <v>104.17654715353312</v>
      </c>
      <c r="S733" s="81" t="s">
        <v>763</v>
      </c>
      <c r="T733" s="81" t="s">
        <v>764</v>
      </c>
      <c r="U733" s="81" t="s">
        <v>765</v>
      </c>
    </row>
    <row r="734" spans="1:21">
      <c r="A734" s="90" t="s">
        <v>1455</v>
      </c>
      <c r="B734" s="90"/>
      <c r="C734" s="90">
        <v>5.3320354914786412</v>
      </c>
      <c r="D734" s="90">
        <v>5.4696522454815384E-2</v>
      </c>
      <c r="E734" s="90">
        <v>0.34059355370337124</v>
      </c>
      <c r="F734" s="90">
        <v>2.6287378972806243E-3</v>
      </c>
      <c r="G734" s="90">
        <v>0.11354168442730754</v>
      </c>
      <c r="H734" s="90">
        <v>7.6722009859589782E-4</v>
      </c>
      <c r="J734" s="110">
        <v>1874</v>
      </c>
      <c r="K734" s="110">
        <v>17.8</v>
      </c>
      <c r="L734" s="110">
        <v>1889.5243604454495</v>
      </c>
      <c r="M734" s="110">
        <v>29.167106894006508</v>
      </c>
      <c r="N734" s="110">
        <v>1856.8584507280602</v>
      </c>
      <c r="O734" s="110">
        <v>24.417084555581091</v>
      </c>
      <c r="P734" s="110" t="s">
        <v>236</v>
      </c>
      <c r="Q734" s="90">
        <v>101.75920300788577</v>
      </c>
      <c r="S734" s="81" t="s">
        <v>763</v>
      </c>
      <c r="T734" s="81" t="s">
        <v>764</v>
      </c>
      <c r="U734" s="81" t="s">
        <v>765</v>
      </c>
    </row>
    <row r="735" spans="1:21">
      <c r="A735" s="90" t="s">
        <v>1456</v>
      </c>
      <c r="B735" s="90"/>
      <c r="C735" s="90">
        <v>5.4260835456922978</v>
      </c>
      <c r="D735" s="90">
        <v>5.315073052087517E-2</v>
      </c>
      <c r="E735" s="90">
        <v>0.3468848820148886</v>
      </c>
      <c r="F735" s="90">
        <v>2.6617125119171594E-3</v>
      </c>
      <c r="G735" s="90">
        <v>0.11344877970556336</v>
      </c>
      <c r="H735" s="90">
        <v>6.9075610910110938E-4</v>
      </c>
      <c r="J735" s="110">
        <v>1889</v>
      </c>
      <c r="K735" s="110">
        <v>17</v>
      </c>
      <c r="L735" s="110">
        <v>1919.706245143419</v>
      </c>
      <c r="M735" s="110">
        <v>29.460529396518552</v>
      </c>
      <c r="N735" s="110">
        <v>1855.3793484527637</v>
      </c>
      <c r="O735" s="110">
        <v>22.005526175723073</v>
      </c>
      <c r="P735" s="110" t="s">
        <v>236</v>
      </c>
      <c r="Q735" s="90">
        <v>103.46704822085569</v>
      </c>
      <c r="S735" s="81" t="s">
        <v>763</v>
      </c>
      <c r="T735" s="81" t="s">
        <v>764</v>
      </c>
      <c r="U735" s="81" t="s">
        <v>765</v>
      </c>
    </row>
    <row r="736" spans="1:21">
      <c r="A736" s="90" t="s">
        <v>1457</v>
      </c>
      <c r="B736" s="90"/>
      <c r="C736" s="90">
        <v>6.5275773204356229</v>
      </c>
      <c r="D736" s="90">
        <v>0.32905806125111609</v>
      </c>
      <c r="E736" s="90">
        <v>0.34765463744489211</v>
      </c>
      <c r="F736" s="90">
        <v>1.1305958409701687E-2</v>
      </c>
      <c r="G736" s="90">
        <v>0.13617667415124432</v>
      </c>
      <c r="H736" s="90">
        <v>5.2452231470349834E-3</v>
      </c>
      <c r="J736" s="110">
        <v>2050</v>
      </c>
      <c r="K736" s="110">
        <v>88</v>
      </c>
      <c r="L736" s="110">
        <v>1923.3893697885617</v>
      </c>
      <c r="M736" s="110">
        <v>125.09978512188729</v>
      </c>
      <c r="N736" s="110">
        <v>2179.1330990390848</v>
      </c>
      <c r="O736" s="110">
        <v>134.10460158607128</v>
      </c>
      <c r="P736" s="110" t="s">
        <v>236</v>
      </c>
      <c r="Q736" s="90">
        <v>88.263969311314838</v>
      </c>
      <c r="S736" s="81" t="s">
        <v>763</v>
      </c>
      <c r="T736" s="81" t="s">
        <v>764</v>
      </c>
      <c r="U736" s="81" t="s">
        <v>765</v>
      </c>
    </row>
    <row r="737" spans="1:21">
      <c r="A737" s="90" t="s">
        <v>1458</v>
      </c>
      <c r="B737" s="90"/>
      <c r="C737" s="90">
        <v>6.0309436256045377</v>
      </c>
      <c r="D737" s="90">
        <v>6.3475148462068254E-2</v>
      </c>
      <c r="E737" s="90">
        <v>0.35686536140196495</v>
      </c>
      <c r="F737" s="90">
        <v>3.2343212229882295E-3</v>
      </c>
      <c r="G737" s="90">
        <v>0.12256870520621409</v>
      </c>
      <c r="H737" s="90">
        <v>6.5586550060009875E-4</v>
      </c>
      <c r="J737" s="110">
        <v>1980</v>
      </c>
      <c r="K737" s="110">
        <v>18.600000000000001</v>
      </c>
      <c r="L737" s="110">
        <v>1967.2983600213333</v>
      </c>
      <c r="M737" s="110">
        <v>35.659806335756642</v>
      </c>
      <c r="N737" s="110">
        <v>1993.950892879549</v>
      </c>
      <c r="O737" s="110">
        <v>19.024249443076027</v>
      </c>
      <c r="P737" s="110" t="s">
        <v>236</v>
      </c>
      <c r="Q737" s="90">
        <v>98.663330528680888</v>
      </c>
      <c r="S737" s="81" t="s">
        <v>763</v>
      </c>
      <c r="T737" s="81" t="s">
        <v>764</v>
      </c>
      <c r="U737" s="81" t="s">
        <v>765</v>
      </c>
    </row>
    <row r="738" spans="1:21">
      <c r="A738" s="90" t="s">
        <v>1459</v>
      </c>
      <c r="B738" s="90"/>
      <c r="C738" s="90">
        <v>6.3117721033713234</v>
      </c>
      <c r="D738" s="90">
        <v>8.8276505409109252E-2</v>
      </c>
      <c r="E738" s="90">
        <v>0.37402586462780846</v>
      </c>
      <c r="F738" s="90">
        <v>3.8754457634817235E-3</v>
      </c>
      <c r="G738" s="90">
        <v>0.12239069453277659</v>
      </c>
      <c r="H738" s="90">
        <v>1.1497501334993545E-3</v>
      </c>
      <c r="J738" s="110">
        <v>2020</v>
      </c>
      <c r="K738" s="110">
        <v>24</v>
      </c>
      <c r="L738" s="110">
        <v>2048.3159900197215</v>
      </c>
      <c r="M738" s="110">
        <v>42.446997796224665</v>
      </c>
      <c r="N738" s="110">
        <v>1991.366910504742</v>
      </c>
      <c r="O738" s="110">
        <v>33.408564808923124</v>
      </c>
      <c r="P738" s="110" t="s">
        <v>236</v>
      </c>
      <c r="Q738" s="90">
        <v>102.8597984236137</v>
      </c>
      <c r="S738" s="81" t="s">
        <v>763</v>
      </c>
      <c r="T738" s="81" t="s">
        <v>764</v>
      </c>
      <c r="U738" s="81" t="s">
        <v>765</v>
      </c>
    </row>
    <row r="739" spans="1:21">
      <c r="A739" s="90" t="s">
        <v>1460</v>
      </c>
      <c r="B739" s="90"/>
      <c r="C739" s="90">
        <v>6.554581778840129</v>
      </c>
      <c r="D739" s="90">
        <v>8.14981868154806E-2</v>
      </c>
      <c r="E739" s="90">
        <v>0.38277802707410769</v>
      </c>
      <c r="F739" s="90">
        <v>3.5252847401991017E-3</v>
      </c>
      <c r="G739" s="90">
        <v>0.12419288388516425</v>
      </c>
      <c r="H739" s="90">
        <v>1.0374342696725665E-3</v>
      </c>
      <c r="J739" s="110">
        <v>2053</v>
      </c>
      <c r="K739" s="110">
        <v>22</v>
      </c>
      <c r="L739" s="110">
        <v>2089.2476310713191</v>
      </c>
      <c r="M739" s="110">
        <v>38.482840034529495</v>
      </c>
      <c r="N739" s="110">
        <v>2017.3202416428717</v>
      </c>
      <c r="O739" s="110">
        <v>29.618382240169208</v>
      </c>
      <c r="P739" s="110" t="s">
        <v>236</v>
      </c>
      <c r="Q739" s="90">
        <v>103.56549188094553</v>
      </c>
      <c r="S739" s="81" t="s">
        <v>763</v>
      </c>
      <c r="T739" s="81" t="s">
        <v>764</v>
      </c>
      <c r="U739" s="81" t="s">
        <v>765</v>
      </c>
    </row>
    <row r="740" spans="1:21">
      <c r="A740" s="90" t="s">
        <v>1461</v>
      </c>
      <c r="B740" s="90"/>
      <c r="C740" s="90">
        <v>9.0240286311567637</v>
      </c>
      <c r="D740" s="90">
        <v>9.1133955428310154E-2</v>
      </c>
      <c r="E740" s="90">
        <v>0.44393499707457412</v>
      </c>
      <c r="F740" s="90">
        <v>3.9477477339408791E-3</v>
      </c>
      <c r="G740" s="90">
        <v>0.1474279431084918</v>
      </c>
      <c r="H740" s="90">
        <v>7.0568044869437124E-4</v>
      </c>
      <c r="J740" s="110">
        <v>2340</v>
      </c>
      <c r="K740" s="110">
        <v>18.8</v>
      </c>
      <c r="L740" s="110">
        <v>2368.2322229238084</v>
      </c>
      <c r="M740" s="110">
        <v>42.119605136347111</v>
      </c>
      <c r="N740" s="110">
        <v>2316.3050324647375</v>
      </c>
      <c r="O740" s="110">
        <v>16.420877157056175</v>
      </c>
      <c r="P740" s="110" t="s">
        <v>236</v>
      </c>
      <c r="Q740" s="90">
        <v>102.24181140787904</v>
      </c>
      <c r="S740" s="81" t="s">
        <v>763</v>
      </c>
      <c r="T740" s="81" t="s">
        <v>764</v>
      </c>
      <c r="U740" s="81" t="s">
        <v>765</v>
      </c>
    </row>
    <row r="741" spans="1:21">
      <c r="A741" s="90" t="s">
        <v>1462</v>
      </c>
      <c r="B741" s="90"/>
      <c r="C741" s="90">
        <v>10.859646604869683</v>
      </c>
      <c r="D741" s="90">
        <v>0.10462675730027536</v>
      </c>
      <c r="E741" s="90">
        <v>0.47485604068502807</v>
      </c>
      <c r="F741" s="90">
        <v>3.8205079558639378E-3</v>
      </c>
      <c r="G741" s="90">
        <v>0.16586412074733523</v>
      </c>
      <c r="H741" s="90">
        <v>8.7909235386875921E-4</v>
      </c>
      <c r="J741" s="110">
        <v>2511</v>
      </c>
      <c r="K741" s="110">
        <v>18.2</v>
      </c>
      <c r="L741" s="110">
        <v>2504.8211796490859</v>
      </c>
      <c r="M741" s="110">
        <v>40.305643921305403</v>
      </c>
      <c r="N741" s="110">
        <v>2516.3356758506243</v>
      </c>
      <c r="O741" s="110">
        <v>17.814207958796114</v>
      </c>
      <c r="P741" s="110" t="s">
        <v>236</v>
      </c>
      <c r="Q741" s="90">
        <v>99.542410167608267</v>
      </c>
      <c r="S741" s="81" t="s">
        <v>763</v>
      </c>
      <c r="T741" s="81" t="s">
        <v>764</v>
      </c>
      <c r="U741" s="81" t="s">
        <v>765</v>
      </c>
    </row>
    <row r="742" spans="1:21">
      <c r="A742" s="90" t="s">
        <v>1463</v>
      </c>
      <c r="B742" s="90"/>
      <c r="C742" s="90">
        <v>10.528807847804186</v>
      </c>
      <c r="D742" s="90">
        <v>0.10547336124833513</v>
      </c>
      <c r="E742" s="90">
        <v>0.47488163447723297</v>
      </c>
      <c r="F742" s="90">
        <v>4.1368593250505573E-3</v>
      </c>
      <c r="G742" s="90">
        <v>0.16080240913436727</v>
      </c>
      <c r="H742" s="90">
        <v>7.9535729602825595E-4</v>
      </c>
      <c r="J742" s="110">
        <v>2482</v>
      </c>
      <c r="K742" s="110">
        <v>18.8</v>
      </c>
      <c r="L742" s="110">
        <v>2504.9330459932939</v>
      </c>
      <c r="M742" s="110">
        <v>43.642688525329618</v>
      </c>
      <c r="N742" s="110">
        <v>2464.1151011955994</v>
      </c>
      <c r="O742" s="110">
        <v>16.711699762000432</v>
      </c>
      <c r="P742" s="110" t="s">
        <v>236</v>
      </c>
      <c r="Q742" s="90">
        <v>101.65649505487342</v>
      </c>
      <c r="S742" s="81" t="s">
        <v>763</v>
      </c>
      <c r="T742" s="81" t="s">
        <v>764</v>
      </c>
      <c r="U742" s="81" t="s">
        <v>765</v>
      </c>
    </row>
    <row r="743" spans="1:21">
      <c r="A743" s="90" t="s">
        <v>1464</v>
      </c>
      <c r="B743" s="90"/>
      <c r="C743" s="90">
        <v>10.992565936536661</v>
      </c>
      <c r="D743" s="90">
        <v>0.13513374405109649</v>
      </c>
      <c r="E743" s="90">
        <v>0.48067149572792173</v>
      </c>
      <c r="F743" s="90">
        <v>4.8164585067152679E-3</v>
      </c>
      <c r="G743" s="90">
        <v>0.16586296924413033</v>
      </c>
      <c r="H743" s="90">
        <v>1.1812051066837108E-3</v>
      </c>
      <c r="J743" s="110">
        <v>2523</v>
      </c>
      <c r="K743" s="110">
        <v>24</v>
      </c>
      <c r="L743" s="110">
        <v>2530.1898353516863</v>
      </c>
      <c r="M743" s="110">
        <v>50.706374163622904</v>
      </c>
      <c r="N743" s="110">
        <v>2516.3240085891953</v>
      </c>
      <c r="O743" s="110">
        <v>23.93651104065798</v>
      </c>
      <c r="P743" s="110" t="s">
        <v>236</v>
      </c>
      <c r="Q743" s="90">
        <v>100.55103503027279</v>
      </c>
      <c r="S743" s="81" t="s">
        <v>763</v>
      </c>
      <c r="T743" s="81" t="s">
        <v>764</v>
      </c>
      <c r="U743" s="81" t="s">
        <v>765</v>
      </c>
    </row>
    <row r="744" spans="1:21">
      <c r="A744" s="90" t="s">
        <v>1465</v>
      </c>
      <c r="B744" s="90"/>
      <c r="C744" s="90">
        <v>12.345833453182204</v>
      </c>
      <c r="D744" s="90">
        <v>0.10558027852948965</v>
      </c>
      <c r="E744" s="90">
        <v>0.50515844745630523</v>
      </c>
      <c r="F744" s="90">
        <v>3.6086384038124374E-3</v>
      </c>
      <c r="G744" s="90">
        <v>0.17725215314673715</v>
      </c>
      <c r="H744" s="90">
        <v>8.3335325088094352E-4</v>
      </c>
      <c r="J744" s="110">
        <v>2631.1</v>
      </c>
      <c r="K744" s="110">
        <v>16.399999999999999</v>
      </c>
      <c r="L744" s="110">
        <v>2635.9269837942225</v>
      </c>
      <c r="M744" s="110">
        <v>37.65989618213041</v>
      </c>
      <c r="N744" s="110">
        <v>2627.3266311758616</v>
      </c>
      <c r="O744" s="110">
        <v>15.632409288760556</v>
      </c>
      <c r="P744" s="110" t="s">
        <v>236</v>
      </c>
      <c r="Q744" s="90">
        <v>100.3273423454971</v>
      </c>
      <c r="S744" s="81" t="s">
        <v>763</v>
      </c>
      <c r="T744" s="81" t="s">
        <v>764</v>
      </c>
      <c r="U744" s="81" t="s">
        <v>765</v>
      </c>
    </row>
    <row r="745" spans="1:21">
      <c r="A745" s="90" t="s">
        <v>1466</v>
      </c>
      <c r="B745" s="90"/>
      <c r="C745" s="90">
        <v>12.55562565713754</v>
      </c>
      <c r="D745" s="90">
        <v>0.13746988595823978</v>
      </c>
      <c r="E745" s="90">
        <v>0.51257276607766344</v>
      </c>
      <c r="F745" s="90">
        <v>4.2688372836335326E-3</v>
      </c>
      <c r="G745" s="90">
        <v>0.17765668598292234</v>
      </c>
      <c r="H745" s="90">
        <v>1.2627111484815265E-3</v>
      </c>
      <c r="J745" s="110">
        <v>2647</v>
      </c>
      <c r="K745" s="110">
        <v>20</v>
      </c>
      <c r="L745" s="110">
        <v>2667.6036716778981</v>
      </c>
      <c r="M745" s="110">
        <v>44.432973287897653</v>
      </c>
      <c r="N745" s="110">
        <v>2631.1158240144878</v>
      </c>
      <c r="O745" s="110">
        <v>23.623992931332207</v>
      </c>
      <c r="P745" s="110" t="s">
        <v>236</v>
      </c>
      <c r="Q745" s="90">
        <v>101.38678226668631</v>
      </c>
      <c r="S745" s="81" t="s">
        <v>763</v>
      </c>
      <c r="T745" s="81" t="s">
        <v>764</v>
      </c>
      <c r="U745" s="81" t="s">
        <v>765</v>
      </c>
    </row>
    <row r="746" spans="1:21">
      <c r="A746" s="90" t="s">
        <v>1467</v>
      </c>
      <c r="B746" s="90"/>
      <c r="C746" s="90">
        <v>15.142555388340366</v>
      </c>
      <c r="D746" s="90">
        <v>0.20479119618314148</v>
      </c>
      <c r="E746" s="90">
        <v>0.54144142537589168</v>
      </c>
      <c r="F746" s="90">
        <v>6.8411955757462532E-3</v>
      </c>
      <c r="G746" s="90">
        <v>0.20283664374032701</v>
      </c>
      <c r="H746" s="90">
        <v>9.7819689437834132E-4</v>
      </c>
      <c r="J746" s="110">
        <v>2824</v>
      </c>
      <c r="K746" s="110">
        <v>26</v>
      </c>
      <c r="L746" s="110">
        <v>2789.4792532692595</v>
      </c>
      <c r="M746" s="110">
        <v>70.49099766554852</v>
      </c>
      <c r="N746" s="110">
        <v>2849.1583864258469</v>
      </c>
      <c r="O746" s="110">
        <v>15.709446345396927</v>
      </c>
      <c r="P746" s="110" t="s">
        <v>236</v>
      </c>
      <c r="Q746" s="90">
        <v>97.90537677930034</v>
      </c>
      <c r="S746" s="81" t="s">
        <v>763</v>
      </c>
      <c r="T746" s="81" t="s">
        <v>764</v>
      </c>
      <c r="U746" s="81" t="s">
        <v>765</v>
      </c>
    </row>
    <row r="747" spans="1:21">
      <c r="A747" s="90" t="s">
        <v>1468</v>
      </c>
      <c r="B747" s="90"/>
      <c r="C747" s="90">
        <v>17.341473663156123</v>
      </c>
      <c r="D747" s="90">
        <v>0.21470947937669663</v>
      </c>
      <c r="E747" s="90">
        <v>0.59415139596388533</v>
      </c>
      <c r="F747" s="90">
        <v>6.0050401012337259E-3</v>
      </c>
      <c r="G747" s="90">
        <v>0.21168379075363661</v>
      </c>
      <c r="H747" s="90">
        <v>1.5138876698881025E-3</v>
      </c>
      <c r="J747" s="110">
        <v>2954</v>
      </c>
      <c r="K747" s="110">
        <v>24</v>
      </c>
      <c r="L747" s="110">
        <v>3006.2308106700602</v>
      </c>
      <c r="M747" s="110">
        <v>60.767463290569722</v>
      </c>
      <c r="N747" s="110">
        <v>2918.4802551421794</v>
      </c>
      <c r="O747" s="110">
        <v>23.154224314102201</v>
      </c>
      <c r="P747" s="110" t="s">
        <v>236</v>
      </c>
      <c r="Q747" s="90">
        <v>103.00672089089072</v>
      </c>
      <c r="S747" s="81" t="s">
        <v>763</v>
      </c>
      <c r="T747" s="81" t="s">
        <v>764</v>
      </c>
      <c r="U747" s="81" t="s">
        <v>765</v>
      </c>
    </row>
    <row r="748" spans="1:21">
      <c r="A748" s="90" t="s">
        <v>1469</v>
      </c>
      <c r="B748" s="90"/>
      <c r="C748" s="90">
        <v>21.855357625923581</v>
      </c>
      <c r="D748" s="90">
        <v>0.21453430183505184</v>
      </c>
      <c r="E748" s="90">
        <v>0.62764716001834897</v>
      </c>
      <c r="F748" s="90">
        <v>5.037435545791967E-3</v>
      </c>
      <c r="G748" s="90">
        <v>0.25254633746795158</v>
      </c>
      <c r="H748" s="90">
        <v>1.4272918383408254E-3</v>
      </c>
      <c r="J748" s="110">
        <v>3177.3</v>
      </c>
      <c r="K748" s="110">
        <v>19.600000000000001</v>
      </c>
      <c r="L748" s="110">
        <v>3140.2772726193402</v>
      </c>
      <c r="M748" s="110">
        <v>50.407124780976794</v>
      </c>
      <c r="N748" s="110">
        <v>3200.7994032344491</v>
      </c>
      <c r="O748" s="110">
        <v>17.871831861775537</v>
      </c>
      <c r="P748" s="110" t="s">
        <v>236</v>
      </c>
      <c r="Q748" s="90">
        <v>98.109155776711575</v>
      </c>
      <c r="S748" s="81" t="s">
        <v>763</v>
      </c>
      <c r="T748" s="81" t="s">
        <v>764</v>
      </c>
      <c r="U748" s="81" t="s">
        <v>765</v>
      </c>
    </row>
    <row r="749" spans="1:21">
      <c r="A749" s="90"/>
      <c r="B749" s="90"/>
      <c r="C749" s="90"/>
      <c r="D749" s="90"/>
      <c r="E749" s="90"/>
      <c r="F749" s="90"/>
      <c r="G749" s="90"/>
      <c r="H749" s="90"/>
      <c r="J749" s="110"/>
      <c r="K749" s="110"/>
      <c r="L749" s="110"/>
      <c r="M749" s="110"/>
      <c r="N749" s="110"/>
      <c r="O749" s="110"/>
      <c r="P749" s="110"/>
      <c r="Q749" s="90"/>
    </row>
    <row r="750" spans="1:21">
      <c r="A750" s="114" t="s">
        <v>1470</v>
      </c>
      <c r="B750" s="114"/>
      <c r="C750" s="114">
        <v>2.4926779762816542</v>
      </c>
      <c r="D750" s="114">
        <v>3.0290108069838177E-2</v>
      </c>
      <c r="E750" s="114">
        <v>0.20245833113402137</v>
      </c>
      <c r="F750" s="114">
        <v>2.0746427214253819E-3</v>
      </c>
      <c r="G750" s="114">
        <v>8.9295433338857352E-2</v>
      </c>
      <c r="H750" s="114">
        <v>5.8320167858923666E-4</v>
      </c>
      <c r="J750" s="115">
        <v>1270</v>
      </c>
      <c r="K750" s="115">
        <v>17.600000000000001</v>
      </c>
      <c r="L750" s="115">
        <v>1188.5129446175008</v>
      </c>
      <c r="M750" s="115">
        <v>24.357997184500153</v>
      </c>
      <c r="N750" s="115">
        <v>1410.5044884444324</v>
      </c>
      <c r="O750" s="115">
        <v>24.997800770177157</v>
      </c>
      <c r="P750" s="115" t="s">
        <v>787</v>
      </c>
      <c r="Q750" s="114">
        <v>84.261549988277324</v>
      </c>
      <c r="S750" s="116" t="s">
        <v>763</v>
      </c>
      <c r="T750" s="116" t="s">
        <v>764</v>
      </c>
      <c r="U750" s="116" t="s">
        <v>765</v>
      </c>
    </row>
    <row r="751" spans="1:21">
      <c r="A751" s="114" t="s">
        <v>1471</v>
      </c>
      <c r="B751" s="114"/>
      <c r="C751" s="114">
        <v>2.8115965745184655</v>
      </c>
      <c r="D751" s="114">
        <v>4.0534411500649549E-2</v>
      </c>
      <c r="E751" s="114">
        <v>0.21739945618468348</v>
      </c>
      <c r="F751" s="114">
        <v>2.081474260482039E-3</v>
      </c>
      <c r="G751" s="114">
        <v>9.379793502040723E-2</v>
      </c>
      <c r="H751" s="114">
        <v>1.0110027827769325E-3</v>
      </c>
      <c r="J751" s="115">
        <v>1359</v>
      </c>
      <c r="K751" s="115">
        <v>22</v>
      </c>
      <c r="L751" s="115">
        <v>1268.1191966178205</v>
      </c>
      <c r="M751" s="115">
        <v>24.283018120715255</v>
      </c>
      <c r="N751" s="115">
        <v>1504.049089054578</v>
      </c>
      <c r="O751" s="115">
        <v>40.735746187005027</v>
      </c>
      <c r="P751" s="115" t="s">
        <v>787</v>
      </c>
      <c r="Q751" s="114">
        <v>84.313684031080442</v>
      </c>
      <c r="S751" s="116" t="s">
        <v>763</v>
      </c>
      <c r="T751" s="116" t="s">
        <v>764</v>
      </c>
      <c r="U751" s="116" t="s">
        <v>765</v>
      </c>
    </row>
    <row r="752" spans="1:21">
      <c r="A752" s="114" t="s">
        <v>1472</v>
      </c>
      <c r="B752" s="114"/>
      <c r="C752" s="114">
        <v>3.6069763857271919</v>
      </c>
      <c r="D752" s="114">
        <v>3.9972840766609091E-2</v>
      </c>
      <c r="E752" s="114">
        <v>0.24732343617567545</v>
      </c>
      <c r="F752" s="114">
        <v>1.9691935574815697E-3</v>
      </c>
      <c r="G752" s="114">
        <v>0.1057734701430979</v>
      </c>
      <c r="H752" s="114">
        <v>8.1534138452349217E-4</v>
      </c>
      <c r="J752" s="129">
        <v>1551</v>
      </c>
      <c r="K752" s="129">
        <v>17.8</v>
      </c>
      <c r="L752" s="115">
        <v>1424.6575632484889</v>
      </c>
      <c r="M752" s="115">
        <v>22.686297251455002</v>
      </c>
      <c r="N752" s="115">
        <v>1727.7990435903998</v>
      </c>
      <c r="O752" s="115">
        <v>28.300628623866544</v>
      </c>
      <c r="P752" s="115" t="s">
        <v>787</v>
      </c>
      <c r="Q752" s="114">
        <v>82.455049881728314</v>
      </c>
      <c r="S752" s="116" t="s">
        <v>763</v>
      </c>
      <c r="T752" s="116" t="s">
        <v>764</v>
      </c>
      <c r="U752" s="116" t="s">
        <v>765</v>
      </c>
    </row>
    <row r="753" spans="1:21">
      <c r="A753" s="114" t="s">
        <v>1473</v>
      </c>
      <c r="B753" s="114"/>
      <c r="C753" s="114">
        <v>3.9634657002838649</v>
      </c>
      <c r="D753" s="114">
        <v>4.4310303951668802E-2</v>
      </c>
      <c r="E753" s="114">
        <v>0.25565132418728681</v>
      </c>
      <c r="F753" s="114">
        <v>2.444303499575516E-3</v>
      </c>
      <c r="G753" s="114">
        <v>0.1124412805232924</v>
      </c>
      <c r="H753" s="114">
        <v>6.5149106874929166E-4</v>
      </c>
      <c r="J753" s="115">
        <v>1627</v>
      </c>
      <c r="K753" s="115">
        <v>18.2</v>
      </c>
      <c r="L753" s="115">
        <v>1467.5546905695135</v>
      </c>
      <c r="M753" s="115">
        <v>28.062824062273403</v>
      </c>
      <c r="N753" s="115">
        <v>1839.2438749184123</v>
      </c>
      <c r="O753" s="115">
        <v>20.981625907871337</v>
      </c>
      <c r="P753" s="115" t="s">
        <v>787</v>
      </c>
      <c r="Q753" s="114">
        <v>79.791196294434485</v>
      </c>
      <c r="S753" s="116" t="s">
        <v>763</v>
      </c>
      <c r="T753" s="116" t="s">
        <v>764</v>
      </c>
      <c r="U753" s="116" t="s">
        <v>765</v>
      </c>
    </row>
    <row r="754" spans="1:21">
      <c r="A754" s="114" t="s">
        <v>1474</v>
      </c>
      <c r="B754" s="114"/>
      <c r="C754" s="114">
        <v>3.6114296858263941</v>
      </c>
      <c r="D754" s="114">
        <v>3.8787345958517745E-2</v>
      </c>
      <c r="E754" s="114">
        <v>0.25613937973010587</v>
      </c>
      <c r="F754" s="114">
        <v>2.1542396898369606E-3</v>
      </c>
      <c r="G754" s="114">
        <v>0.10225899858012334</v>
      </c>
      <c r="H754" s="114">
        <v>6.8304078654985215E-4</v>
      </c>
      <c r="J754" s="115">
        <v>1552</v>
      </c>
      <c r="K754" s="115">
        <v>17.2</v>
      </c>
      <c r="L754" s="115">
        <v>1470.0598421393277</v>
      </c>
      <c r="M754" s="115">
        <v>24.72764056592094</v>
      </c>
      <c r="N754" s="115">
        <v>1665.5247050884257</v>
      </c>
      <c r="O754" s="115">
        <v>24.717345766245096</v>
      </c>
      <c r="P754" s="115" t="s">
        <v>787</v>
      </c>
      <c r="Q754" s="114">
        <v>88.264067032333799</v>
      </c>
      <c r="S754" s="116" t="s">
        <v>763</v>
      </c>
      <c r="T754" s="116" t="s">
        <v>764</v>
      </c>
      <c r="U754" s="116" t="s">
        <v>765</v>
      </c>
    </row>
    <row r="755" spans="1:21">
      <c r="A755" s="114" t="s">
        <v>1475</v>
      </c>
      <c r="B755" s="114"/>
      <c r="C755" s="114">
        <v>3.7725222631380499</v>
      </c>
      <c r="D755" s="114">
        <v>4.5647652424840333E-2</v>
      </c>
      <c r="E755" s="114">
        <v>0.26016085363300351</v>
      </c>
      <c r="F755" s="114">
        <v>2.2284293598065219E-3</v>
      </c>
      <c r="G755" s="114">
        <v>0.10516920421481639</v>
      </c>
      <c r="H755" s="114">
        <v>8.9882233241780614E-4</v>
      </c>
      <c r="J755" s="115">
        <v>1587</v>
      </c>
      <c r="K755" s="115">
        <v>19.600000000000001</v>
      </c>
      <c r="L755" s="115">
        <v>1490.6647827805396</v>
      </c>
      <c r="M755" s="115">
        <v>25.53682555380702</v>
      </c>
      <c r="N755" s="115">
        <v>1717.2749385287152</v>
      </c>
      <c r="O755" s="115">
        <v>31.419040851577321</v>
      </c>
      <c r="P755" s="115" t="s">
        <v>787</v>
      </c>
      <c r="Q755" s="114">
        <v>86.804084153098685</v>
      </c>
      <c r="S755" s="116" t="s">
        <v>763</v>
      </c>
      <c r="T755" s="116" t="s">
        <v>764</v>
      </c>
      <c r="U755" s="116" t="s">
        <v>765</v>
      </c>
    </row>
    <row r="756" spans="1:21">
      <c r="A756" s="114" t="s">
        <v>1476</v>
      </c>
      <c r="B756" s="114"/>
      <c r="C756" s="114">
        <v>3.8514710045561196</v>
      </c>
      <c r="D756" s="114">
        <v>5.8780341106684793E-2</v>
      </c>
      <c r="E756" s="114">
        <v>0.26430307250887725</v>
      </c>
      <c r="F756" s="114">
        <v>2.9622835408938419E-3</v>
      </c>
      <c r="G756" s="114">
        <v>0.10568738347587522</v>
      </c>
      <c r="H756" s="114">
        <v>1.0947963734405282E-3</v>
      </c>
      <c r="J756" s="115">
        <v>1604</v>
      </c>
      <c r="K756" s="115">
        <v>24</v>
      </c>
      <c r="L756" s="115">
        <v>1511.8197552832385</v>
      </c>
      <c r="M756" s="115">
        <v>33.888662249458143</v>
      </c>
      <c r="N756" s="115">
        <v>1726.3042541670175</v>
      </c>
      <c r="O756" s="115">
        <v>38.038643369229227</v>
      </c>
      <c r="P756" s="115" t="s">
        <v>787</v>
      </c>
      <c r="Q756" s="114">
        <v>87.575510031557386</v>
      </c>
      <c r="S756" s="116" t="s">
        <v>763</v>
      </c>
      <c r="T756" s="116" t="s">
        <v>764</v>
      </c>
      <c r="U756" s="116" t="s">
        <v>765</v>
      </c>
    </row>
    <row r="757" spans="1:21">
      <c r="A757" s="114" t="s">
        <v>1477</v>
      </c>
      <c r="B757" s="114"/>
      <c r="C757" s="114">
        <v>3.6446123858513855</v>
      </c>
      <c r="D757" s="114">
        <v>5.0739814678109972E-2</v>
      </c>
      <c r="E757" s="114">
        <v>0.26516363869199444</v>
      </c>
      <c r="F757" s="114">
        <v>2.3447854535866564E-3</v>
      </c>
      <c r="G757" s="114">
        <v>9.9686443508038444E-2</v>
      </c>
      <c r="H757" s="114">
        <v>1.0719122990376468E-3</v>
      </c>
      <c r="J757" s="115">
        <v>1559</v>
      </c>
      <c r="K757" s="115">
        <v>22</v>
      </c>
      <c r="L757" s="115">
        <v>1516.2061077400349</v>
      </c>
      <c r="M757" s="115">
        <v>26.814973905209204</v>
      </c>
      <c r="N757" s="115">
        <v>1618.2392940648333</v>
      </c>
      <c r="O757" s="115">
        <v>40.033143359804903</v>
      </c>
      <c r="P757" s="115" t="s">
        <v>787</v>
      </c>
      <c r="Q757" s="114">
        <v>93.694802326267663</v>
      </c>
      <c r="S757" s="116" t="s">
        <v>763</v>
      </c>
      <c r="T757" s="116" t="s">
        <v>764</v>
      </c>
      <c r="U757" s="116" t="s">
        <v>765</v>
      </c>
    </row>
    <row r="758" spans="1:21">
      <c r="A758" s="114" t="s">
        <v>1478</v>
      </c>
      <c r="B758" s="114"/>
      <c r="C758" s="114">
        <v>3.7945540085334968</v>
      </c>
      <c r="D758" s="114">
        <v>5.2968151936397492E-2</v>
      </c>
      <c r="E758" s="114">
        <v>0.2666582751527779</v>
      </c>
      <c r="F758" s="114">
        <v>2.4965986943223909E-3</v>
      </c>
      <c r="G758" s="114">
        <v>0.10320586977775915</v>
      </c>
      <c r="H758" s="114">
        <v>1.0685487836791837E-3</v>
      </c>
      <c r="J758" s="115">
        <v>1592</v>
      </c>
      <c r="K758" s="115">
        <v>22</v>
      </c>
      <c r="L758" s="115">
        <v>1523.8172645473003</v>
      </c>
      <c r="M758" s="115">
        <v>28.533599348267412</v>
      </c>
      <c r="N758" s="115">
        <v>1682.5596780807998</v>
      </c>
      <c r="O758" s="115">
        <v>38.229994519331179</v>
      </c>
      <c r="P758" s="115" t="s">
        <v>787</v>
      </c>
      <c r="Q758" s="114">
        <v>90.565421506203691</v>
      </c>
      <c r="S758" s="116" t="s">
        <v>763</v>
      </c>
      <c r="T758" s="116" t="s">
        <v>764</v>
      </c>
      <c r="U758" s="116" t="s">
        <v>765</v>
      </c>
    </row>
    <row r="759" spans="1:21">
      <c r="A759" s="114" t="s">
        <v>1479</v>
      </c>
      <c r="B759" s="114"/>
      <c r="C759" s="114">
        <v>3.9143589745462752</v>
      </c>
      <c r="D759" s="114">
        <v>6.033578132908933E-2</v>
      </c>
      <c r="E759" s="114">
        <v>0.27246787792206645</v>
      </c>
      <c r="F759" s="114">
        <v>2.6580935257664098E-3</v>
      </c>
      <c r="G759" s="114">
        <v>0.10419432535114143</v>
      </c>
      <c r="H759" s="114">
        <v>1.2434451324805816E-3</v>
      </c>
      <c r="J759" s="115">
        <v>1617</v>
      </c>
      <c r="K759" s="115">
        <v>26</v>
      </c>
      <c r="L759" s="115">
        <v>1553.316524355683</v>
      </c>
      <c r="M759" s="115">
        <v>30.307136594184474</v>
      </c>
      <c r="N759" s="115">
        <v>1700.1381524703802</v>
      </c>
      <c r="O759" s="115">
        <v>43.96722519332296</v>
      </c>
      <c r="P759" s="115" t="s">
        <v>787</v>
      </c>
      <c r="Q759" s="114">
        <v>91.364135443854451</v>
      </c>
      <c r="S759" s="116" t="s">
        <v>763</v>
      </c>
      <c r="T759" s="116" t="s">
        <v>764</v>
      </c>
      <c r="U759" s="116" t="s">
        <v>765</v>
      </c>
    </row>
    <row r="760" spans="1:21" s="85" customFormat="1" ht="16.5" customHeight="1">
      <c r="A760" s="114" t="s">
        <v>1480</v>
      </c>
      <c r="B760" s="114"/>
      <c r="C760" s="114">
        <v>4.2713294512531919</v>
      </c>
      <c r="D760" s="114">
        <v>7.6857767117558803E-2</v>
      </c>
      <c r="E760" s="114">
        <v>0.28623520190967178</v>
      </c>
      <c r="F760" s="114">
        <v>3.5640603321976808E-3</v>
      </c>
      <c r="G760" s="114">
        <v>0.10822778050054471</v>
      </c>
      <c r="H760" s="114">
        <v>1.405876117728981E-3</v>
      </c>
      <c r="I760" s="81"/>
      <c r="J760" s="115">
        <v>1688</v>
      </c>
      <c r="K760" s="115">
        <v>30</v>
      </c>
      <c r="L760" s="115">
        <v>1622.6881757795993</v>
      </c>
      <c r="M760" s="115">
        <v>40.409834431527123</v>
      </c>
      <c r="N760" s="115">
        <v>1769.7967330006488</v>
      </c>
      <c r="O760" s="115">
        <v>47.442422526063325</v>
      </c>
      <c r="P760" s="115" t="s">
        <v>787</v>
      </c>
      <c r="Q760" s="114">
        <v>91.687827507081536</v>
      </c>
      <c r="R760" s="81"/>
      <c r="S760" s="116" t="s">
        <v>763</v>
      </c>
      <c r="T760" s="116" t="s">
        <v>764</v>
      </c>
      <c r="U760" s="116" t="s">
        <v>765</v>
      </c>
    </row>
    <row r="761" spans="1:21">
      <c r="A761" s="114" t="s">
        <v>1481</v>
      </c>
      <c r="B761" s="114"/>
      <c r="C761" s="114">
        <v>4.2813088621906399</v>
      </c>
      <c r="D761" s="114">
        <v>6.5819917804470593E-2</v>
      </c>
      <c r="E761" s="114">
        <v>0.29003168081280611</v>
      </c>
      <c r="F761" s="114">
        <v>3.6529923824421121E-3</v>
      </c>
      <c r="G761" s="114">
        <v>0.10706064256761305</v>
      </c>
      <c r="H761" s="114">
        <v>9.438076917121928E-4</v>
      </c>
      <c r="J761" s="115">
        <v>1690</v>
      </c>
      <c r="K761" s="115">
        <v>26</v>
      </c>
      <c r="L761" s="115">
        <v>1641.6875219444719</v>
      </c>
      <c r="M761" s="115">
        <v>41.354599574824292</v>
      </c>
      <c r="N761" s="115">
        <v>1749.9723857211336</v>
      </c>
      <c r="O761" s="115">
        <v>32.276215749083981</v>
      </c>
      <c r="P761" s="115" t="s">
        <v>787</v>
      </c>
      <c r="Q761" s="114">
        <v>93.812195857476951</v>
      </c>
      <c r="S761" s="116" t="s">
        <v>763</v>
      </c>
      <c r="T761" s="116" t="s">
        <v>764</v>
      </c>
      <c r="U761" s="116" t="s">
        <v>765</v>
      </c>
    </row>
    <row r="762" spans="1:21" ht="14.25" customHeight="1">
      <c r="A762" s="114" t="s">
        <v>1482</v>
      </c>
      <c r="B762" s="114"/>
      <c r="C762" s="114">
        <v>4.6052839946484854</v>
      </c>
      <c r="D762" s="114">
        <v>4.7524899998776626E-2</v>
      </c>
      <c r="E762" s="114">
        <v>0.29188483875203769</v>
      </c>
      <c r="F762" s="114">
        <v>2.5148030868376429E-3</v>
      </c>
      <c r="G762" s="114">
        <v>0.11443097678822255</v>
      </c>
      <c r="H762" s="114">
        <v>6.4998569871761789E-4</v>
      </c>
      <c r="J762" s="115">
        <v>1750</v>
      </c>
      <c r="K762" s="115">
        <v>17.399999999999999</v>
      </c>
      <c r="L762" s="115">
        <v>1650.9412879605525</v>
      </c>
      <c r="M762" s="115">
        <v>28.44815280507218</v>
      </c>
      <c r="N762" s="115">
        <v>1870.9423803429659</v>
      </c>
      <c r="O762" s="115">
        <v>20.490442372246697</v>
      </c>
      <c r="P762" s="115" t="s">
        <v>787</v>
      </c>
      <c r="Q762" s="114">
        <v>88.241161529406128</v>
      </c>
      <c r="S762" s="116" t="s">
        <v>763</v>
      </c>
      <c r="T762" s="116" t="s">
        <v>764</v>
      </c>
      <c r="U762" s="116" t="s">
        <v>765</v>
      </c>
    </row>
    <row r="763" spans="1:21">
      <c r="A763" s="114" t="s">
        <v>1483</v>
      </c>
      <c r="B763" s="114"/>
      <c r="C763" s="114">
        <v>4.3274153081365707</v>
      </c>
      <c r="D763" s="114">
        <v>4.7407555248984774E-2</v>
      </c>
      <c r="E763" s="114">
        <v>0.2928822929964946</v>
      </c>
      <c r="F763" s="114">
        <v>2.3608180738379134E-3</v>
      </c>
      <c r="G763" s="114">
        <v>0.10716036552126931</v>
      </c>
      <c r="H763" s="114">
        <v>7.9502441946028245E-4</v>
      </c>
      <c r="J763" s="115">
        <v>1699</v>
      </c>
      <c r="K763" s="115">
        <v>18.2</v>
      </c>
      <c r="L763" s="115">
        <v>1655.9165938035228</v>
      </c>
      <c r="M763" s="115">
        <v>26.695487688402249</v>
      </c>
      <c r="N763" s="115">
        <v>1751.6765675018419</v>
      </c>
      <c r="O763" s="115">
        <v>27.157073783682165</v>
      </c>
      <c r="P763" s="115" t="s">
        <v>787</v>
      </c>
      <c r="Q763" s="114">
        <v>94.533238870981336</v>
      </c>
      <c r="S763" s="116" t="s">
        <v>763</v>
      </c>
      <c r="T763" s="116" t="s">
        <v>764</v>
      </c>
      <c r="U763" s="116" t="s">
        <v>765</v>
      </c>
    </row>
    <row r="764" spans="1:21">
      <c r="A764" s="114" t="s">
        <v>1484</v>
      </c>
      <c r="B764" s="114"/>
      <c r="C764" s="114">
        <v>4.4779422533629125</v>
      </c>
      <c r="D764" s="114">
        <v>4.8497185280117018E-2</v>
      </c>
      <c r="E764" s="114">
        <v>0.29443035917637306</v>
      </c>
      <c r="F764" s="114">
        <v>2.746296967598537E-3</v>
      </c>
      <c r="G764" s="114">
        <v>0.11030485427501605</v>
      </c>
      <c r="H764" s="114">
        <v>6.0709734151747523E-4</v>
      </c>
      <c r="J764" s="115">
        <v>1727</v>
      </c>
      <c r="K764" s="115">
        <v>18.2</v>
      </c>
      <c r="L764" s="115">
        <v>1663.6307577328901</v>
      </c>
      <c r="M764" s="115">
        <v>31.035006837923415</v>
      </c>
      <c r="N764" s="115">
        <v>1804.436700480273</v>
      </c>
      <c r="O764" s="115">
        <v>20.015499629877219</v>
      </c>
      <c r="P764" s="115" t="s">
        <v>787</v>
      </c>
      <c r="Q764" s="114">
        <v>92.196681506760214</v>
      </c>
      <c r="S764" s="116" t="s">
        <v>763</v>
      </c>
      <c r="T764" s="116" t="s">
        <v>764</v>
      </c>
      <c r="U764" s="116" t="s">
        <v>765</v>
      </c>
    </row>
    <row r="765" spans="1:21">
      <c r="A765" s="114" t="s">
        <v>1485</v>
      </c>
      <c r="B765" s="114"/>
      <c r="C765" s="114">
        <v>4.4841384893861482</v>
      </c>
      <c r="D765" s="114">
        <v>5.8163014368754602E-2</v>
      </c>
      <c r="E765" s="114">
        <v>0.29546537843330462</v>
      </c>
      <c r="F765" s="114">
        <v>2.9530209820333138E-3</v>
      </c>
      <c r="G765" s="114">
        <v>0.11007055166416203</v>
      </c>
      <c r="H765" s="114">
        <v>9.1001802246668212E-4</v>
      </c>
      <c r="J765" s="115">
        <v>1728</v>
      </c>
      <c r="K765" s="115">
        <v>22</v>
      </c>
      <c r="L765" s="115">
        <v>1668.783214702454</v>
      </c>
      <c r="M765" s="115">
        <v>33.357220217215648</v>
      </c>
      <c r="N765" s="115">
        <v>1800.5692922787414</v>
      </c>
      <c r="O765" s="115">
        <v>30.080694715815866</v>
      </c>
      <c r="P765" s="115" t="s">
        <v>787</v>
      </c>
      <c r="Q765" s="114">
        <v>92.680866093772863</v>
      </c>
      <c r="S765" s="116" t="s">
        <v>763</v>
      </c>
      <c r="T765" s="116" t="s">
        <v>764</v>
      </c>
      <c r="U765" s="116" t="s">
        <v>765</v>
      </c>
    </row>
    <row r="766" spans="1:21">
      <c r="A766" s="114" t="s">
        <v>1486</v>
      </c>
      <c r="B766" s="114"/>
      <c r="C766" s="114">
        <v>4.580424957611215</v>
      </c>
      <c r="D766" s="114">
        <v>6.3949531719211403E-2</v>
      </c>
      <c r="E766" s="114">
        <v>0.29969308319403365</v>
      </c>
      <c r="F766" s="114">
        <v>3.4490871702003885E-3</v>
      </c>
      <c r="G766" s="114">
        <v>0.11084797862682355</v>
      </c>
      <c r="H766" s="114">
        <v>8.7613495543271795E-4</v>
      </c>
      <c r="J766" s="115">
        <v>1746</v>
      </c>
      <c r="K766" s="115">
        <v>24</v>
      </c>
      <c r="L766" s="115">
        <v>1689.7866026955792</v>
      </c>
      <c r="M766" s="115">
        <v>38.894599966195365</v>
      </c>
      <c r="N766" s="115">
        <v>1813.3630240657139</v>
      </c>
      <c r="O766" s="115">
        <v>28.712480687023788</v>
      </c>
      <c r="P766" s="115" t="s">
        <v>787</v>
      </c>
      <c r="Q766" s="114">
        <v>93.18523540349544</v>
      </c>
      <c r="S766" s="116" t="s">
        <v>763</v>
      </c>
      <c r="T766" s="116" t="s">
        <v>764</v>
      </c>
      <c r="U766" s="116" t="s">
        <v>765</v>
      </c>
    </row>
    <row r="767" spans="1:21">
      <c r="A767" s="114" t="s">
        <v>1487</v>
      </c>
      <c r="B767" s="114"/>
      <c r="C767" s="114">
        <v>4.574441288388023</v>
      </c>
      <c r="D767" s="114">
        <v>4.855289595356644E-2</v>
      </c>
      <c r="E767" s="114">
        <v>0.30134739596487276</v>
      </c>
      <c r="F767" s="114">
        <v>2.6466233127853869E-3</v>
      </c>
      <c r="G767" s="114">
        <v>0.11009544222298331</v>
      </c>
      <c r="H767" s="114">
        <v>6.5616634628207942E-4</v>
      </c>
      <c r="J767" s="115">
        <v>1745</v>
      </c>
      <c r="K767" s="115">
        <v>17.8</v>
      </c>
      <c r="L767" s="115">
        <v>1697.9866955668922</v>
      </c>
      <c r="M767" s="115">
        <v>29.825584912707239</v>
      </c>
      <c r="N767" s="115">
        <v>1800.9806147583965</v>
      </c>
      <c r="O767" s="115">
        <v>21.68361430343554</v>
      </c>
      <c r="P767" s="115" t="s">
        <v>787</v>
      </c>
      <c r="Q767" s="114">
        <v>94.281231105570726</v>
      </c>
      <c r="S767" s="116" t="s">
        <v>763</v>
      </c>
      <c r="T767" s="116" t="s">
        <v>764</v>
      </c>
      <c r="U767" s="116" t="s">
        <v>765</v>
      </c>
    </row>
    <row r="768" spans="1:21">
      <c r="A768" s="114" t="s">
        <v>1488</v>
      </c>
      <c r="B768" s="114"/>
      <c r="C768" s="114">
        <v>4.6860616989089934</v>
      </c>
      <c r="D768" s="114">
        <v>4.8570989468804164E-2</v>
      </c>
      <c r="E768" s="114">
        <v>0.30802363047018422</v>
      </c>
      <c r="F768" s="114">
        <v>2.5150729158213976E-3</v>
      </c>
      <c r="G768" s="114">
        <v>0.110337386383225</v>
      </c>
      <c r="H768" s="114">
        <v>7.0445598284275119E-4</v>
      </c>
      <c r="J768" s="115">
        <v>1765</v>
      </c>
      <c r="K768" s="115">
        <v>17.600000000000001</v>
      </c>
      <c r="L768" s="115">
        <v>1730.9738532185036</v>
      </c>
      <c r="M768" s="115">
        <v>28.267477073621922</v>
      </c>
      <c r="N768" s="115">
        <v>1804.9728821845051</v>
      </c>
      <c r="O768" s="115">
        <v>23.216958120670448</v>
      </c>
      <c r="P768" s="115" t="s">
        <v>787</v>
      </c>
      <c r="Q768" s="114">
        <v>95.900269211998207</v>
      </c>
      <c r="S768" s="116" t="s">
        <v>763</v>
      </c>
      <c r="T768" s="116" t="s">
        <v>764</v>
      </c>
      <c r="U768" s="116" t="s">
        <v>765</v>
      </c>
    </row>
    <row r="769" spans="1:21">
      <c r="A769" s="114" t="s">
        <v>1489</v>
      </c>
      <c r="B769" s="114"/>
      <c r="C769" s="114">
        <v>4.8723518076898662</v>
      </c>
      <c r="D769" s="114">
        <v>5.1296957819952735E-2</v>
      </c>
      <c r="E769" s="114">
        <v>0.31391420796384956</v>
      </c>
      <c r="F769" s="114">
        <v>2.5314925152308829E-3</v>
      </c>
      <c r="G769" s="114">
        <v>0.11257096566736503</v>
      </c>
      <c r="H769" s="114">
        <v>7.6191311627408489E-4</v>
      </c>
      <c r="J769" s="115">
        <v>1797</v>
      </c>
      <c r="K769" s="115">
        <v>18</v>
      </c>
      <c r="L769" s="115">
        <v>1759.9395789718017</v>
      </c>
      <c r="M769" s="115">
        <v>28.385296099364687</v>
      </c>
      <c r="N769" s="115">
        <v>1841.3306974606312</v>
      </c>
      <c r="O769" s="115">
        <v>24.503347028369582</v>
      </c>
      <c r="P769" s="115" t="s">
        <v>787</v>
      </c>
      <c r="Q769" s="114">
        <v>95.579766383025301</v>
      </c>
      <c r="S769" s="116" t="s">
        <v>763</v>
      </c>
      <c r="T769" s="116" t="s">
        <v>764</v>
      </c>
      <c r="U769" s="116" t="s">
        <v>765</v>
      </c>
    </row>
    <row r="770" spans="1:21">
      <c r="A770" s="114" t="s">
        <v>1490</v>
      </c>
      <c r="B770" s="114"/>
      <c r="C770" s="114">
        <v>11.230685850178311</v>
      </c>
      <c r="D770" s="114">
        <v>0.17960147363696768</v>
      </c>
      <c r="E770" s="114">
        <v>0.45645405191927907</v>
      </c>
      <c r="F770" s="114">
        <v>6.3597607545318388E-3</v>
      </c>
      <c r="G770" s="114">
        <v>0.17844646035446415</v>
      </c>
      <c r="H770" s="114">
        <v>1.4007465899232103E-3</v>
      </c>
      <c r="J770" s="115">
        <v>2542</v>
      </c>
      <c r="K770" s="115">
        <v>30</v>
      </c>
      <c r="L770" s="115">
        <v>2423.8823529760411</v>
      </c>
      <c r="M770" s="115">
        <v>67.543761731292136</v>
      </c>
      <c r="N770" s="115">
        <v>2638.484778569959</v>
      </c>
      <c r="O770" s="115">
        <v>26.072147680693647</v>
      </c>
      <c r="P770" s="115" t="s">
        <v>787</v>
      </c>
      <c r="Q770" s="114">
        <v>91.86645201302882</v>
      </c>
      <c r="S770" s="116" t="s">
        <v>763</v>
      </c>
      <c r="T770" s="116" t="s">
        <v>764</v>
      </c>
      <c r="U770" s="116" t="s">
        <v>765</v>
      </c>
    </row>
    <row r="771" spans="1:21">
      <c r="A771" s="114" t="s">
        <v>1491</v>
      </c>
      <c r="B771" s="114"/>
      <c r="C771" s="114">
        <v>12.196500551338278</v>
      </c>
      <c r="D771" s="114">
        <v>0.12934587518741714</v>
      </c>
      <c r="E771" s="114">
        <v>0.48544204692826587</v>
      </c>
      <c r="F771" s="114">
        <v>3.9599591956097696E-3</v>
      </c>
      <c r="G771" s="114">
        <v>0.18222022336028759</v>
      </c>
      <c r="H771" s="114">
        <v>1.234880879979156E-3</v>
      </c>
      <c r="J771" s="115">
        <v>2620</v>
      </c>
      <c r="K771" s="115">
        <v>20</v>
      </c>
      <c r="L771" s="115">
        <v>2550.9260445286641</v>
      </c>
      <c r="M771" s="115">
        <v>41.617997910446583</v>
      </c>
      <c r="N771" s="115">
        <v>2673.1818824622146</v>
      </c>
      <c r="O771" s="115">
        <v>22.434886723513053</v>
      </c>
      <c r="P771" s="115" t="s">
        <v>787</v>
      </c>
      <c r="Q771" s="114">
        <v>95.426579884607662</v>
      </c>
      <c r="S771" s="116" t="s">
        <v>763</v>
      </c>
      <c r="T771" s="116" t="s">
        <v>764</v>
      </c>
      <c r="U771" s="116" t="s">
        <v>765</v>
      </c>
    </row>
    <row r="772" spans="1:21">
      <c r="A772" s="114" t="s">
        <v>1492</v>
      </c>
      <c r="B772" s="114"/>
      <c r="C772" s="114">
        <v>11.848373165522682</v>
      </c>
      <c r="D772" s="114">
        <v>0.13919022988880717</v>
      </c>
      <c r="E772" s="114">
        <v>0.52070352798379782</v>
      </c>
      <c r="F772" s="114">
        <v>4.7375849176712632E-3</v>
      </c>
      <c r="G772" s="114">
        <v>0.16503153110552604</v>
      </c>
      <c r="H772" s="114">
        <v>1.2264099686380469E-3</v>
      </c>
      <c r="J772" s="115">
        <v>2592</v>
      </c>
      <c r="K772" s="115">
        <v>22</v>
      </c>
      <c r="L772" s="115">
        <v>2702.1632563103849</v>
      </c>
      <c r="M772" s="115">
        <v>49.170889768121121</v>
      </c>
      <c r="N772" s="115">
        <v>2507.8749506695517</v>
      </c>
      <c r="O772" s="115">
        <v>24.998728537414522</v>
      </c>
      <c r="P772" s="115" t="s">
        <v>787</v>
      </c>
      <c r="Q772" s="114">
        <v>107.74712892239553</v>
      </c>
      <c r="S772" s="116" t="s">
        <v>763</v>
      </c>
      <c r="T772" s="116" t="s">
        <v>764</v>
      </c>
      <c r="U772" s="116" t="s">
        <v>765</v>
      </c>
    </row>
    <row r="773" spans="1:21">
      <c r="A773" s="114" t="s">
        <v>1493</v>
      </c>
      <c r="B773" s="114"/>
      <c r="C773" s="114">
        <v>15.481283015401345</v>
      </c>
      <c r="D773" s="114">
        <v>0.15951984636015706</v>
      </c>
      <c r="E773" s="114">
        <v>0.52814289422428884</v>
      </c>
      <c r="F773" s="114">
        <v>4.4009849927041517E-3</v>
      </c>
      <c r="G773" s="114">
        <v>0.21259558161718548</v>
      </c>
      <c r="H773" s="114">
        <v>1.2885362894782999E-3</v>
      </c>
      <c r="J773" s="115">
        <v>2845</v>
      </c>
      <c r="K773" s="115">
        <v>20</v>
      </c>
      <c r="L773" s="115">
        <v>2733.6225852336129</v>
      </c>
      <c r="M773" s="115">
        <v>45.558246091714537</v>
      </c>
      <c r="N773" s="115">
        <v>2925.4358848406014</v>
      </c>
      <c r="O773" s="115">
        <v>19.61115964248426</v>
      </c>
      <c r="P773" s="115" t="s">
        <v>787</v>
      </c>
      <c r="Q773" s="114">
        <v>93.443257444097441</v>
      </c>
      <c r="S773" s="116" t="s">
        <v>763</v>
      </c>
      <c r="T773" s="116" t="s">
        <v>764</v>
      </c>
      <c r="U773" s="116" t="s">
        <v>765</v>
      </c>
    </row>
    <row r="774" spans="1:21">
      <c r="A774" s="114" t="s">
        <v>1494</v>
      </c>
      <c r="B774" s="114"/>
      <c r="C774" s="114">
        <v>16.954540456404814</v>
      </c>
      <c r="D774" s="114">
        <v>0.18811172512695573</v>
      </c>
      <c r="E774" s="114">
        <v>0.55051840029616939</v>
      </c>
      <c r="F774" s="114">
        <v>5.1345396098691045E-3</v>
      </c>
      <c r="G774" s="114">
        <v>0.22336386146510187</v>
      </c>
      <c r="H774" s="114">
        <v>1.3422749118471439E-3</v>
      </c>
      <c r="J774" s="115">
        <v>2932</v>
      </c>
      <c r="K774" s="115">
        <v>22</v>
      </c>
      <c r="L774" s="115">
        <v>2827.3284565260155</v>
      </c>
      <c r="M774" s="115">
        <v>52.739490423328242</v>
      </c>
      <c r="N774" s="115">
        <v>3005.0985978442909</v>
      </c>
      <c r="O774" s="115">
        <v>19.311461296675361</v>
      </c>
      <c r="P774" s="115" t="s">
        <v>787</v>
      </c>
      <c r="Q774" s="114">
        <v>94.084382407758639</v>
      </c>
      <c r="S774" s="116" t="s">
        <v>763</v>
      </c>
      <c r="T774" s="116" t="s">
        <v>764</v>
      </c>
      <c r="U774" s="116" t="s">
        <v>765</v>
      </c>
    </row>
    <row r="775" spans="1:21">
      <c r="A775" s="114" t="s">
        <v>1495</v>
      </c>
      <c r="B775" s="114"/>
      <c r="C775" s="114">
        <v>20.573079914179406</v>
      </c>
      <c r="D775" s="114">
        <v>0.20627767498214389</v>
      </c>
      <c r="E775" s="114">
        <v>0.5974238363751202</v>
      </c>
      <c r="F775" s="114">
        <v>5.1449702415085567E-3</v>
      </c>
      <c r="G775" s="114">
        <v>0.24975574794079047</v>
      </c>
      <c r="H775" s="114">
        <v>1.2824676434501474E-3</v>
      </c>
      <c r="J775" s="115">
        <v>3119</v>
      </c>
      <c r="K775" s="115">
        <v>19.8</v>
      </c>
      <c r="L775" s="115">
        <v>3019.450310217514</v>
      </c>
      <c r="M775" s="115">
        <v>52.006569024904252</v>
      </c>
      <c r="N775" s="115">
        <v>3183.2186528385005</v>
      </c>
      <c r="O775" s="115">
        <v>16.260658869657334</v>
      </c>
      <c r="P775" s="115" t="s">
        <v>787</v>
      </c>
      <c r="Q775" s="114">
        <v>94.855259393665818</v>
      </c>
      <c r="S775" s="116" t="s">
        <v>763</v>
      </c>
      <c r="T775" s="116" t="s">
        <v>764</v>
      </c>
      <c r="U775" s="116" t="s">
        <v>765</v>
      </c>
    </row>
    <row r="776" spans="1:21" ht="15.6">
      <c r="A776" s="85"/>
      <c r="B776" s="85"/>
      <c r="C776" s="108"/>
      <c r="D776" s="108"/>
      <c r="E776" s="108"/>
      <c r="F776" s="108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109"/>
      <c r="R776" s="109"/>
      <c r="S776" s="85"/>
      <c r="T776" s="85"/>
      <c r="U776" s="85"/>
    </row>
    <row r="777" spans="1:21">
      <c r="A777" s="85" t="s">
        <v>1496</v>
      </c>
      <c r="B777" s="4" t="s">
        <v>44</v>
      </c>
      <c r="C777" s="108" t="s">
        <v>1497</v>
      </c>
      <c r="D777" s="108" t="s">
        <v>141</v>
      </c>
      <c r="E777" s="108" t="s">
        <v>1497</v>
      </c>
      <c r="F777" s="108" t="s">
        <v>141</v>
      </c>
      <c r="G777" s="108" t="s">
        <v>1497</v>
      </c>
      <c r="H777" s="108" t="s">
        <v>141</v>
      </c>
      <c r="J777" s="108" t="s">
        <v>371</v>
      </c>
      <c r="K777" s="108" t="s">
        <v>1498</v>
      </c>
      <c r="L777" s="108" t="s">
        <v>371</v>
      </c>
      <c r="M777" s="108" t="s">
        <v>1498</v>
      </c>
      <c r="N777" s="108" t="s">
        <v>371</v>
      </c>
      <c r="O777" s="108" t="s">
        <v>1498</v>
      </c>
      <c r="P777" s="124"/>
      <c r="Q777" s="130"/>
      <c r="R777" s="130"/>
    </row>
    <row r="778" spans="1:21">
      <c r="A778" s="81" t="s">
        <v>1499</v>
      </c>
      <c r="C778" s="131">
        <v>1.7118849372208162</v>
      </c>
      <c r="D778" s="131">
        <v>3.983189349419107E-2</v>
      </c>
      <c r="E778" s="111">
        <v>0.17232722043841323</v>
      </c>
      <c r="F778" s="111">
        <v>2.1460962638323055E-3</v>
      </c>
      <c r="G778" s="111">
        <v>7.2047582467389043E-2</v>
      </c>
      <c r="H778" s="111">
        <v>1.4160616780374779E-3</v>
      </c>
      <c r="J778" s="124">
        <v>1013</v>
      </c>
      <c r="K778" s="124">
        <v>30</v>
      </c>
      <c r="L778" s="124">
        <v>1024.9208735697821</v>
      </c>
      <c r="M778" s="124">
        <v>25.527932869757432</v>
      </c>
      <c r="N778" s="124">
        <v>987.28494263329083</v>
      </c>
      <c r="O778" s="124">
        <v>79.985336473090953</v>
      </c>
      <c r="P778" s="124" t="s">
        <v>236</v>
      </c>
      <c r="Q778" s="130">
        <v>103.81206370230953</v>
      </c>
      <c r="R778" s="130"/>
      <c r="S778" s="81" t="s">
        <v>763</v>
      </c>
      <c r="T778" s="81" t="s">
        <v>764</v>
      </c>
      <c r="U778" s="81" t="s">
        <v>765</v>
      </c>
    </row>
    <row r="779" spans="1:21">
      <c r="A779" s="81" t="s">
        <v>1500</v>
      </c>
      <c r="C779" s="131">
        <v>2.0025298575702277</v>
      </c>
      <c r="D779" s="131">
        <v>5.7147303388725056E-2</v>
      </c>
      <c r="E779" s="111">
        <v>0.17785387785079848</v>
      </c>
      <c r="F779" s="111">
        <v>3.9394347179074005E-3</v>
      </c>
      <c r="G779" s="111">
        <v>8.1660942215764545E-2</v>
      </c>
      <c r="H779" s="111">
        <v>1.4693901553185533E-3</v>
      </c>
      <c r="J779" s="124">
        <v>1116</v>
      </c>
      <c r="K779" s="124">
        <v>38</v>
      </c>
      <c r="L779" s="124">
        <v>1055.2395485189404</v>
      </c>
      <c r="M779" s="124">
        <v>46.746771713707453</v>
      </c>
      <c r="N779" s="124">
        <v>1237.3970674276263</v>
      </c>
      <c r="O779" s="124">
        <v>70.562908135291309</v>
      </c>
      <c r="P779" s="124" t="s">
        <v>236</v>
      </c>
      <c r="Q779" s="130">
        <v>85.278976029305966</v>
      </c>
      <c r="R779" s="130"/>
      <c r="S779" s="81" t="s">
        <v>763</v>
      </c>
      <c r="T779" s="81" t="s">
        <v>764</v>
      </c>
      <c r="U779" s="81" t="s">
        <v>765</v>
      </c>
    </row>
    <row r="780" spans="1:21">
      <c r="A780" s="81" t="s">
        <v>1501</v>
      </c>
      <c r="C780" s="131">
        <v>2.1159688696911729</v>
      </c>
      <c r="D780" s="131">
        <v>5.2278247209091154E-2</v>
      </c>
      <c r="E780" s="111">
        <v>0.18319687002686899</v>
      </c>
      <c r="F780" s="111">
        <v>2.7714404000843307E-3</v>
      </c>
      <c r="G780" s="111">
        <v>8.3770276699773702E-2</v>
      </c>
      <c r="H780" s="111">
        <v>1.63631016915496E-3</v>
      </c>
      <c r="J780" s="124">
        <v>1154</v>
      </c>
      <c r="K780" s="124">
        <v>34</v>
      </c>
      <c r="L780" s="124">
        <v>1084.4157103314781</v>
      </c>
      <c r="M780" s="124">
        <v>32.810533385837999</v>
      </c>
      <c r="N780" s="124">
        <v>1287.2234092664778</v>
      </c>
      <c r="O780" s="124">
        <v>76.058099164601018</v>
      </c>
      <c r="P780" s="124" t="s">
        <v>236</v>
      </c>
      <c r="Q780" s="130">
        <v>84.244561008211519</v>
      </c>
      <c r="R780" s="130"/>
      <c r="S780" s="81" t="s">
        <v>763</v>
      </c>
      <c r="T780" s="81" t="s">
        <v>764</v>
      </c>
      <c r="U780" s="81" t="s">
        <v>765</v>
      </c>
    </row>
    <row r="781" spans="1:21">
      <c r="A781" s="81" t="s">
        <v>1502</v>
      </c>
      <c r="C781" s="131">
        <v>1.9101265062895365</v>
      </c>
      <c r="D781" s="131">
        <v>3.3240604339883711E-2</v>
      </c>
      <c r="E781" s="111">
        <v>0.18410474523226325</v>
      </c>
      <c r="F781" s="111">
        <v>1.6868521312014429E-3</v>
      </c>
      <c r="G781" s="111">
        <v>7.524815812881365E-2</v>
      </c>
      <c r="H781" s="111">
        <v>1.1132902678022277E-3</v>
      </c>
      <c r="J781" s="124">
        <v>1085</v>
      </c>
      <c r="K781" s="124">
        <v>24</v>
      </c>
      <c r="L781" s="124">
        <v>1089.3601921405066</v>
      </c>
      <c r="M781" s="124">
        <v>19.962435617180393</v>
      </c>
      <c r="N781" s="124">
        <v>1075.1376336791259</v>
      </c>
      <c r="O781" s="124">
        <v>59.4141774239935</v>
      </c>
      <c r="P781" s="124" t="s">
        <v>236</v>
      </c>
      <c r="Q781" s="130">
        <v>101.32285932664369</v>
      </c>
      <c r="R781" s="130"/>
      <c r="S781" s="81" t="s">
        <v>763</v>
      </c>
      <c r="T781" s="81" t="s">
        <v>764</v>
      </c>
      <c r="U781" s="81" t="s">
        <v>765</v>
      </c>
    </row>
    <row r="782" spans="1:21">
      <c r="A782" s="81" t="s">
        <v>1503</v>
      </c>
      <c r="C782" s="131">
        <v>2.0763857729837927</v>
      </c>
      <c r="D782" s="131">
        <v>3.450726612429466E-2</v>
      </c>
      <c r="E782" s="111">
        <v>0.18833753903729045</v>
      </c>
      <c r="F782" s="111">
        <v>1.7365570196006845E-3</v>
      </c>
      <c r="G782" s="111">
        <v>7.9959464786329162E-2</v>
      </c>
      <c r="H782" s="111">
        <v>1.1055575709509736E-3</v>
      </c>
      <c r="J782" s="124">
        <v>1141</v>
      </c>
      <c r="K782" s="124">
        <v>22</v>
      </c>
      <c r="L782" s="124">
        <v>1112.3629611842198</v>
      </c>
      <c r="M782" s="124">
        <v>20.512975994719689</v>
      </c>
      <c r="N782" s="124">
        <v>1195.9881709092419</v>
      </c>
      <c r="O782" s="124">
        <v>54.545501261583617</v>
      </c>
      <c r="P782" s="124" t="s">
        <v>236</v>
      </c>
      <c r="Q782" s="130">
        <v>93.007856452171538</v>
      </c>
      <c r="R782" s="130"/>
      <c r="S782" s="81" t="s">
        <v>763</v>
      </c>
      <c r="T782" s="81" t="s">
        <v>764</v>
      </c>
      <c r="U782" s="81" t="s">
        <v>765</v>
      </c>
    </row>
    <row r="783" spans="1:21">
      <c r="A783" s="81" t="s">
        <v>1504</v>
      </c>
      <c r="C783" s="131">
        <v>2.1326817412173424</v>
      </c>
      <c r="D783" s="131">
        <v>5.7269128741984657E-2</v>
      </c>
      <c r="E783" s="111">
        <v>0.18933342764881569</v>
      </c>
      <c r="F783" s="111">
        <v>2.5281290889382839E-3</v>
      </c>
      <c r="G783" s="111">
        <v>8.1695376522787688E-2</v>
      </c>
      <c r="H783" s="111">
        <v>1.9033310835854949E-3</v>
      </c>
      <c r="J783" s="124">
        <v>1159</v>
      </c>
      <c r="K783" s="124">
        <v>38</v>
      </c>
      <c r="L783" s="124">
        <v>1117.7631287721797</v>
      </c>
      <c r="M783" s="124">
        <v>29.850507810307338</v>
      </c>
      <c r="N783" s="124">
        <v>1238.2236445899903</v>
      </c>
      <c r="O783" s="124">
        <v>91.352219596101065</v>
      </c>
      <c r="P783" s="124" t="s">
        <v>236</v>
      </c>
      <c r="Q783" s="130">
        <v>90.271505770050268</v>
      </c>
      <c r="R783" s="130"/>
      <c r="S783" s="81" t="s">
        <v>763</v>
      </c>
      <c r="T783" s="81" t="s">
        <v>764</v>
      </c>
      <c r="U783" s="81" t="s">
        <v>765</v>
      </c>
    </row>
    <row r="784" spans="1:21">
      <c r="A784" s="81" t="s">
        <v>1505</v>
      </c>
      <c r="C784" s="131">
        <v>2.0780501875260122</v>
      </c>
      <c r="D784" s="131">
        <v>2.780440241436679E-2</v>
      </c>
      <c r="E784" s="111">
        <v>0.18954452618255474</v>
      </c>
      <c r="F784" s="111">
        <v>1.5968890063363338E-3</v>
      </c>
      <c r="G784" s="111">
        <v>7.9513983315752157E-2</v>
      </c>
      <c r="H784" s="111">
        <v>8.2651351441779674E-4</v>
      </c>
      <c r="J784" s="124">
        <v>1141.5999999999999</v>
      </c>
      <c r="K784" s="124">
        <v>18.399999999999999</v>
      </c>
      <c r="L784" s="124">
        <v>1118.9072215854314</v>
      </c>
      <c r="M784" s="124">
        <v>18.853307739831298</v>
      </c>
      <c r="N784" s="124">
        <v>1184.9591387718783</v>
      </c>
      <c r="O784" s="124">
        <v>41.072339883506196</v>
      </c>
      <c r="P784" s="124" t="s">
        <v>236</v>
      </c>
      <c r="Q784" s="130">
        <v>94.425806340047743</v>
      </c>
      <c r="R784" s="130"/>
      <c r="S784" s="81" t="s">
        <v>763</v>
      </c>
      <c r="T784" s="81" t="s">
        <v>764</v>
      </c>
      <c r="U784" s="81" t="s">
        <v>765</v>
      </c>
    </row>
    <row r="785" spans="1:21">
      <c r="A785" s="81" t="s">
        <v>1506</v>
      </c>
      <c r="C785" s="131">
        <v>2.3410946572632065</v>
      </c>
      <c r="D785" s="131">
        <v>3.8000757062861608E-2</v>
      </c>
      <c r="E785" s="111">
        <v>0.19600439651691384</v>
      </c>
      <c r="F785" s="111">
        <v>2.3883371575252037E-3</v>
      </c>
      <c r="G785" s="111">
        <v>8.6626723062133912E-2</v>
      </c>
      <c r="H785" s="111">
        <v>9.2897688496937391E-4</v>
      </c>
      <c r="J785" s="124">
        <v>1225</v>
      </c>
      <c r="K785" s="124">
        <v>24</v>
      </c>
      <c r="L785" s="124">
        <v>1153.8200260381625</v>
      </c>
      <c r="M785" s="124">
        <v>28.118871721796737</v>
      </c>
      <c r="N785" s="124">
        <v>1352.2044550385947</v>
      </c>
      <c r="O785" s="124">
        <v>41.377228665846729</v>
      </c>
      <c r="P785" s="124" t="s">
        <v>236</v>
      </c>
      <c r="Q785" s="130">
        <v>85.328814125614613</v>
      </c>
      <c r="R785" s="130"/>
      <c r="S785" s="81" t="s">
        <v>763</v>
      </c>
      <c r="T785" s="81" t="s">
        <v>764</v>
      </c>
      <c r="U785" s="81" t="s">
        <v>765</v>
      </c>
    </row>
    <row r="786" spans="1:21">
      <c r="A786" s="81" t="s">
        <v>1507</v>
      </c>
      <c r="C786" s="131">
        <v>2.1932015935298987</v>
      </c>
      <c r="D786" s="131">
        <v>3.1799959229803047E-2</v>
      </c>
      <c r="E786" s="111">
        <v>0.19943601580176085</v>
      </c>
      <c r="F786" s="111">
        <v>1.7151507652818703E-3</v>
      </c>
      <c r="G786" s="111">
        <v>7.9757895934858006E-2</v>
      </c>
      <c r="H786" s="111">
        <v>9.310536378080639E-4</v>
      </c>
      <c r="J786" s="124">
        <v>1179</v>
      </c>
      <c r="K786" s="124">
        <v>20</v>
      </c>
      <c r="L786" s="124">
        <v>1172.2898274530899</v>
      </c>
      <c r="M786" s="124">
        <v>20.163397133714366</v>
      </c>
      <c r="N786" s="124">
        <v>1191.0076374579596</v>
      </c>
      <c r="O786" s="124">
        <v>46.085289045802483</v>
      </c>
      <c r="P786" s="124" t="s">
        <v>236</v>
      </c>
      <c r="Q786" s="130">
        <v>98.428405543660475</v>
      </c>
      <c r="R786" s="130"/>
      <c r="S786" s="81" t="s">
        <v>763</v>
      </c>
      <c r="T786" s="81" t="s">
        <v>764</v>
      </c>
      <c r="U786" s="81" t="s">
        <v>765</v>
      </c>
    </row>
    <row r="787" spans="1:21">
      <c r="A787" s="81" t="s">
        <v>1508</v>
      </c>
      <c r="C787" s="131">
        <v>2.3277818486833337</v>
      </c>
      <c r="D787" s="131">
        <v>4.1771405458833351E-2</v>
      </c>
      <c r="E787" s="111">
        <v>0.20369997136715859</v>
      </c>
      <c r="F787" s="111">
        <v>2.0245147615268449E-3</v>
      </c>
      <c r="G787" s="111">
        <v>8.2880055778554715E-2</v>
      </c>
      <c r="H787" s="111">
        <v>1.2383157408259236E-3</v>
      </c>
      <c r="J787" s="124">
        <v>1221</v>
      </c>
      <c r="K787" s="124">
        <v>26</v>
      </c>
      <c r="L787" s="124">
        <v>1195.1659797981947</v>
      </c>
      <c r="M787" s="124">
        <v>23.756814027380305</v>
      </c>
      <c r="N787" s="124">
        <v>1266.3925597831035</v>
      </c>
      <c r="O787" s="124">
        <v>58.349284893110806</v>
      </c>
      <c r="P787" s="124" t="s">
        <v>236</v>
      </c>
      <c r="Q787" s="130">
        <v>94.375631834325702</v>
      </c>
      <c r="R787" s="130"/>
      <c r="S787" s="81" t="s">
        <v>763</v>
      </c>
      <c r="T787" s="81" t="s">
        <v>764</v>
      </c>
      <c r="U787" s="81" t="s">
        <v>765</v>
      </c>
    </row>
    <row r="788" spans="1:21">
      <c r="A788" s="81" t="s">
        <v>1509</v>
      </c>
      <c r="C788" s="131">
        <v>2.2077826065092956</v>
      </c>
      <c r="D788" s="131">
        <v>2.809991410472908E-2</v>
      </c>
      <c r="E788" s="111">
        <v>0.20528685366095883</v>
      </c>
      <c r="F788" s="111">
        <v>1.7454887247147848E-3</v>
      </c>
      <c r="G788" s="111">
        <v>7.7999872766183198E-2</v>
      </c>
      <c r="H788" s="111">
        <v>7.3872849849472273E-4</v>
      </c>
      <c r="J788" s="124">
        <v>1183.5</v>
      </c>
      <c r="K788" s="124">
        <v>17.8</v>
      </c>
      <c r="L788" s="124">
        <v>1203.6589295291569</v>
      </c>
      <c r="M788" s="124">
        <v>20.468656929832143</v>
      </c>
      <c r="N788" s="124">
        <v>1146.8699828710942</v>
      </c>
      <c r="O788" s="124">
        <v>37.631483568768743</v>
      </c>
      <c r="P788" s="124" t="s">
        <v>236</v>
      </c>
      <c r="Q788" s="130">
        <v>104.95164643823847</v>
      </c>
      <c r="R788" s="130"/>
      <c r="S788" s="81" t="s">
        <v>763</v>
      </c>
      <c r="T788" s="81" t="s">
        <v>764</v>
      </c>
      <c r="U788" s="81" t="s">
        <v>765</v>
      </c>
    </row>
    <row r="789" spans="1:21">
      <c r="A789" s="81" t="s">
        <v>1510</v>
      </c>
      <c r="C789" s="131">
        <v>2.2436584262079595</v>
      </c>
      <c r="D789" s="131">
        <v>3.9597910931543016E-2</v>
      </c>
      <c r="E789" s="111">
        <v>0.20649117097970193</v>
      </c>
      <c r="F789" s="111">
        <v>2.0140814585674722E-3</v>
      </c>
      <c r="G789" s="111">
        <v>7.8805037301313635E-2</v>
      </c>
      <c r="H789" s="111">
        <v>1.1591127736963372E-3</v>
      </c>
      <c r="J789" s="124">
        <v>1195</v>
      </c>
      <c r="K789" s="124">
        <v>24</v>
      </c>
      <c r="L789" s="124">
        <v>1210.0969423224276</v>
      </c>
      <c r="M789" s="124">
        <v>23.606179412294324</v>
      </c>
      <c r="N789" s="124">
        <v>1167.2423030822022</v>
      </c>
      <c r="O789" s="124">
        <v>58.268814348931301</v>
      </c>
      <c r="P789" s="124" t="s">
        <v>236</v>
      </c>
      <c r="Q789" s="130">
        <v>103.67144329219941</v>
      </c>
      <c r="R789" s="130"/>
      <c r="S789" s="81" t="s">
        <v>763</v>
      </c>
      <c r="T789" s="81" t="s">
        <v>764</v>
      </c>
      <c r="U789" s="81" t="s">
        <v>765</v>
      </c>
    </row>
    <row r="790" spans="1:21">
      <c r="A790" s="81" t="s">
        <v>1511</v>
      </c>
      <c r="C790" s="131">
        <v>2.3531897868562348</v>
      </c>
      <c r="D790" s="131">
        <v>3.2733740008536259E-2</v>
      </c>
      <c r="E790" s="111">
        <v>0.21014554262785001</v>
      </c>
      <c r="F790" s="111">
        <v>1.8460007980569972E-3</v>
      </c>
      <c r="G790" s="111">
        <v>8.1214859517621266E-2</v>
      </c>
      <c r="H790" s="111">
        <v>8.7596483745553625E-4</v>
      </c>
      <c r="J790" s="124">
        <v>1228.5</v>
      </c>
      <c r="K790" s="124">
        <v>19.8</v>
      </c>
      <c r="L790" s="124">
        <v>1229.5931380417242</v>
      </c>
      <c r="M790" s="124">
        <v>21.602455952445368</v>
      </c>
      <c r="N790" s="124">
        <v>1226.6485463347183</v>
      </c>
      <c r="O790" s="124">
        <v>42.361904165163565</v>
      </c>
      <c r="P790" s="124" t="s">
        <v>236</v>
      </c>
      <c r="Q790" s="130">
        <v>100.24005178303146</v>
      </c>
      <c r="R790" s="130"/>
      <c r="S790" s="81" t="s">
        <v>763</v>
      </c>
      <c r="T790" s="81" t="s">
        <v>764</v>
      </c>
      <c r="U790" s="81" t="s">
        <v>765</v>
      </c>
    </row>
    <row r="791" spans="1:21">
      <c r="A791" s="81" t="s">
        <v>1512</v>
      </c>
      <c r="C791" s="131">
        <v>2.4124770997279148</v>
      </c>
      <c r="D791" s="131">
        <v>6.6985978727597137E-2</v>
      </c>
      <c r="E791" s="111">
        <v>0.21028039218799338</v>
      </c>
      <c r="F791" s="111">
        <v>3.0642593826438681E-3</v>
      </c>
      <c r="G791" s="111">
        <v>8.3207628900249658E-2</v>
      </c>
      <c r="H791" s="111">
        <v>1.9666354788098256E-3</v>
      </c>
      <c r="J791" s="124">
        <v>1246</v>
      </c>
      <c r="K791" s="124">
        <v>40</v>
      </c>
      <c r="L791" s="124">
        <v>1230.3114381601913</v>
      </c>
      <c r="M791" s="124">
        <v>35.856822680699722</v>
      </c>
      <c r="N791" s="124">
        <v>1274.0907339175276</v>
      </c>
      <c r="O791" s="124">
        <v>92.201805646818414</v>
      </c>
      <c r="P791" s="124" t="s">
        <v>236</v>
      </c>
      <c r="Q791" s="130">
        <v>96.563879275479437</v>
      </c>
      <c r="R791" s="130"/>
      <c r="S791" s="81" t="s">
        <v>763</v>
      </c>
      <c r="T791" s="81" t="s">
        <v>764</v>
      </c>
      <c r="U791" s="81" t="s">
        <v>765</v>
      </c>
    </row>
    <row r="792" spans="1:21">
      <c r="A792" s="81" t="s">
        <v>1513</v>
      </c>
      <c r="C792" s="131">
        <v>2.3893073524493711</v>
      </c>
      <c r="D792" s="131">
        <v>4.7431783226420519E-2</v>
      </c>
      <c r="E792" s="111">
        <v>0.21178297261078993</v>
      </c>
      <c r="F792" s="111">
        <v>2.3524632731136701E-3</v>
      </c>
      <c r="G792" s="111">
        <v>8.1823811333513477E-2</v>
      </c>
      <c r="H792" s="111">
        <v>1.3462544669168147E-3</v>
      </c>
      <c r="J792" s="124">
        <v>1239</v>
      </c>
      <c r="K792" s="124">
        <v>28</v>
      </c>
      <c r="L792" s="124">
        <v>1238.3097895911876</v>
      </c>
      <c r="M792" s="124">
        <v>27.510033170645649</v>
      </c>
      <c r="N792" s="124">
        <v>1241.3027211759659</v>
      </c>
      <c r="O792" s="124">
        <v>64.484893876385541</v>
      </c>
      <c r="P792" s="124" t="s">
        <v>236</v>
      </c>
      <c r="Q792" s="130">
        <v>99.75888785759345</v>
      </c>
      <c r="R792" s="130"/>
      <c r="S792" s="81" t="s">
        <v>763</v>
      </c>
      <c r="T792" s="81" t="s">
        <v>764</v>
      </c>
      <c r="U792" s="81" t="s">
        <v>765</v>
      </c>
    </row>
    <row r="793" spans="1:21">
      <c r="A793" s="81" t="s">
        <v>1514</v>
      </c>
      <c r="C793" s="131">
        <v>2.3871336200123352</v>
      </c>
      <c r="D793" s="131">
        <v>2.9996131349254707E-2</v>
      </c>
      <c r="E793" s="111">
        <v>0.21343683991229218</v>
      </c>
      <c r="F793" s="111">
        <v>1.7334048597564763E-3</v>
      </c>
      <c r="G793" s="111">
        <v>8.1115915173342948E-2</v>
      </c>
      <c r="H793" s="111">
        <v>7.7778739846985981E-4</v>
      </c>
      <c r="J793" s="124">
        <v>1238.8</v>
      </c>
      <c r="K793" s="124">
        <v>18</v>
      </c>
      <c r="L793" s="124">
        <v>1247.101994920693</v>
      </c>
      <c r="M793" s="124">
        <v>20.256415523166936</v>
      </c>
      <c r="N793" s="124">
        <v>1224.2541873126511</v>
      </c>
      <c r="O793" s="124">
        <v>37.672874641183149</v>
      </c>
      <c r="P793" s="124" t="s">
        <v>236</v>
      </c>
      <c r="Q793" s="130">
        <v>101.86626338262276</v>
      </c>
      <c r="R793" s="130"/>
      <c r="S793" s="81" t="s">
        <v>763</v>
      </c>
      <c r="T793" s="81" t="s">
        <v>764</v>
      </c>
      <c r="U793" s="81" t="s">
        <v>765</v>
      </c>
    </row>
    <row r="794" spans="1:21">
      <c r="A794" s="81" t="s">
        <v>1515</v>
      </c>
      <c r="C794" s="131">
        <v>2.5628102994634649</v>
      </c>
      <c r="D794" s="131">
        <v>3.5600706426914618E-2</v>
      </c>
      <c r="E794" s="111">
        <v>0.21352403959956107</v>
      </c>
      <c r="F794" s="111">
        <v>2.0502762361173849E-3</v>
      </c>
      <c r="G794" s="111">
        <v>8.7049926505659056E-2</v>
      </c>
      <c r="H794" s="111">
        <v>8.7383343193419194E-4</v>
      </c>
      <c r="J794" s="124">
        <v>1290</v>
      </c>
      <c r="K794" s="124">
        <v>20</v>
      </c>
      <c r="L794" s="124">
        <v>1247.5652288406734</v>
      </c>
      <c r="M794" s="124">
        <v>23.958457759560275</v>
      </c>
      <c r="N794" s="124">
        <v>1361.6002445148126</v>
      </c>
      <c r="O794" s="124">
        <v>38.681337630138863</v>
      </c>
      <c r="P794" s="124" t="s">
        <v>236</v>
      </c>
      <c r="Q794" s="130">
        <v>91.624926909823373</v>
      </c>
      <c r="R794" s="130"/>
      <c r="S794" s="81" t="s">
        <v>763</v>
      </c>
      <c r="T794" s="81" t="s">
        <v>764</v>
      </c>
      <c r="U794" s="81" t="s">
        <v>765</v>
      </c>
    </row>
    <row r="795" spans="1:21">
      <c r="A795" s="81" t="s">
        <v>1516</v>
      </c>
      <c r="C795" s="131">
        <v>2.614347356901916</v>
      </c>
      <c r="D795" s="131">
        <v>0.10632191000550732</v>
      </c>
      <c r="E795" s="111">
        <v>0.21620656628321278</v>
      </c>
      <c r="F795" s="111">
        <v>4.6343106635277943E-3</v>
      </c>
      <c r="G795" s="111">
        <v>8.769869595566275E-2</v>
      </c>
      <c r="H795" s="111">
        <v>3.0309931083079412E-3</v>
      </c>
      <c r="J795" s="124">
        <v>1305</v>
      </c>
      <c r="K795" s="124">
        <v>60</v>
      </c>
      <c r="L795" s="124">
        <v>1261.7994694940185</v>
      </c>
      <c r="M795" s="124">
        <v>54.092443511174487</v>
      </c>
      <c r="N795" s="124">
        <v>1375.892130531412</v>
      </c>
      <c r="O795" s="124">
        <v>132.9147271914072</v>
      </c>
      <c r="P795" s="124" t="s">
        <v>236</v>
      </c>
      <c r="Q795" s="130">
        <v>91.707732132072934</v>
      </c>
      <c r="R795" s="130"/>
      <c r="S795" s="81" t="s">
        <v>763</v>
      </c>
      <c r="T795" s="81" t="s">
        <v>764</v>
      </c>
      <c r="U795" s="81" t="s">
        <v>765</v>
      </c>
    </row>
    <row r="796" spans="1:21">
      <c r="A796" s="81" t="s">
        <v>1517</v>
      </c>
      <c r="C796" s="131">
        <v>2.6512706019767522</v>
      </c>
      <c r="D796" s="131">
        <v>3.6101162572345608E-2</v>
      </c>
      <c r="E796" s="111">
        <v>0.22126838646548133</v>
      </c>
      <c r="F796" s="111">
        <v>1.8398146128738109E-3</v>
      </c>
      <c r="G796" s="111">
        <v>8.6902728570072404E-2</v>
      </c>
      <c r="H796" s="111">
        <v>9.3707440329392796E-4</v>
      </c>
      <c r="J796" s="124">
        <v>1315</v>
      </c>
      <c r="K796" s="124">
        <v>20</v>
      </c>
      <c r="L796" s="124">
        <v>1288.5736000593402</v>
      </c>
      <c r="M796" s="124">
        <v>21.428606020249813</v>
      </c>
      <c r="N796" s="124">
        <v>1358.338797472574</v>
      </c>
      <c r="O796" s="124">
        <v>41.569863864408291</v>
      </c>
      <c r="P796" s="124" t="s">
        <v>236</v>
      </c>
      <c r="Q796" s="130">
        <v>94.863932507630338</v>
      </c>
      <c r="R796" s="130"/>
      <c r="S796" s="81" t="s">
        <v>763</v>
      </c>
      <c r="T796" s="81" t="s">
        <v>764</v>
      </c>
      <c r="U796" s="81" t="s">
        <v>765</v>
      </c>
    </row>
    <row r="797" spans="1:21">
      <c r="A797" s="81" t="s">
        <v>1518</v>
      </c>
      <c r="C797" s="131">
        <v>2.6987055125346875</v>
      </c>
      <c r="D797" s="131">
        <v>4.0334626498398592E-2</v>
      </c>
      <c r="E797" s="111">
        <v>0.2252358354602754</v>
      </c>
      <c r="F797" s="111">
        <v>1.9511787715044381E-3</v>
      </c>
      <c r="G797" s="111">
        <v>8.6899390955885503E-2</v>
      </c>
      <c r="H797" s="111">
        <v>1.0583755898130906E-3</v>
      </c>
      <c r="J797" s="124">
        <v>1328</v>
      </c>
      <c r="K797" s="124">
        <v>22</v>
      </c>
      <c r="L797" s="124">
        <v>1309.4816709777099</v>
      </c>
      <c r="M797" s="124">
        <v>22.687622800915221</v>
      </c>
      <c r="N797" s="124">
        <v>1358.2647651733041</v>
      </c>
      <c r="O797" s="124">
        <v>46.953231669018841</v>
      </c>
      <c r="P797" s="124" t="s">
        <v>236</v>
      </c>
      <c r="Q797" s="130">
        <v>96.408425260934322</v>
      </c>
      <c r="R797" s="130"/>
      <c r="S797" s="81" t="s">
        <v>763</v>
      </c>
      <c r="T797" s="81" t="s">
        <v>764</v>
      </c>
      <c r="U797" s="81" t="s">
        <v>765</v>
      </c>
    </row>
    <row r="798" spans="1:21">
      <c r="A798" s="81" t="s">
        <v>1519</v>
      </c>
      <c r="C798" s="131">
        <v>2.6667460281031454</v>
      </c>
      <c r="D798" s="131">
        <v>3.486362998765672E-2</v>
      </c>
      <c r="E798" s="111">
        <v>0.22865354456568909</v>
      </c>
      <c r="F798" s="111">
        <v>2.0079779544336478E-3</v>
      </c>
      <c r="G798" s="111">
        <v>8.4586770498121661E-2</v>
      </c>
      <c r="H798" s="111">
        <v>8.1921125807863184E-4</v>
      </c>
      <c r="J798" s="124">
        <v>1319.3</v>
      </c>
      <c r="K798" s="124">
        <v>19.399999999999999</v>
      </c>
      <c r="L798" s="124">
        <v>1327.4384565384591</v>
      </c>
      <c r="M798" s="124">
        <v>23.314461725572777</v>
      </c>
      <c r="N798" s="124">
        <v>1306.0822854838086</v>
      </c>
      <c r="O798" s="124">
        <v>37.610276614238323</v>
      </c>
      <c r="P798" s="124" t="s">
        <v>236</v>
      </c>
      <c r="Q798" s="130">
        <v>101.63513212697313</v>
      </c>
      <c r="R798" s="130"/>
      <c r="S798" s="81" t="s">
        <v>763</v>
      </c>
      <c r="T798" s="81" t="s">
        <v>764</v>
      </c>
      <c r="U798" s="81" t="s">
        <v>765</v>
      </c>
    </row>
    <row r="799" spans="1:21">
      <c r="A799" s="81" t="s">
        <v>1520</v>
      </c>
      <c r="C799" s="131">
        <v>2.7112510747378016</v>
      </c>
      <c r="D799" s="131">
        <v>7.7610464258262984E-2</v>
      </c>
      <c r="E799" s="111">
        <v>0.22951252582497442</v>
      </c>
      <c r="F799" s="111">
        <v>3.6343598884384658E-3</v>
      </c>
      <c r="G799" s="111">
        <v>8.5676569695516944E-2</v>
      </c>
      <c r="H799" s="111">
        <v>2.0430914963659721E-3</v>
      </c>
      <c r="J799" s="124">
        <v>1332</v>
      </c>
      <c r="K799" s="124">
        <v>42</v>
      </c>
      <c r="L799" s="124">
        <v>1331.9437251320742</v>
      </c>
      <c r="M799" s="124">
        <v>42.18299485727303</v>
      </c>
      <c r="N799" s="124">
        <v>1330.8957089003031</v>
      </c>
      <c r="O799" s="124">
        <v>92.283833953900256</v>
      </c>
      <c r="P799" s="124" t="s">
        <v>236</v>
      </c>
      <c r="Q799" s="130">
        <v>100.0787451807653</v>
      </c>
      <c r="R799" s="130"/>
      <c r="S799" s="81" t="s">
        <v>763</v>
      </c>
      <c r="T799" s="81" t="s">
        <v>764</v>
      </c>
      <c r="U799" s="81" t="s">
        <v>765</v>
      </c>
    </row>
    <row r="800" spans="1:21">
      <c r="A800" s="81" t="s">
        <v>1521</v>
      </c>
      <c r="C800" s="131">
        <v>2.936905952757257</v>
      </c>
      <c r="D800" s="131">
        <v>3.0191372137760436E-2</v>
      </c>
      <c r="E800" s="111">
        <v>0.23518355956844972</v>
      </c>
      <c r="F800" s="111">
        <v>1.7737624174648087E-3</v>
      </c>
      <c r="G800" s="111">
        <v>9.0569465666839877E-2</v>
      </c>
      <c r="H800" s="111">
        <v>6.3266499318428353E-4</v>
      </c>
      <c r="J800" s="124">
        <v>1391.5</v>
      </c>
      <c r="K800" s="124">
        <v>15.6</v>
      </c>
      <c r="L800" s="124">
        <v>1361.6089622235463</v>
      </c>
      <c r="M800" s="124">
        <v>20.538602348796037</v>
      </c>
      <c r="N800" s="124">
        <v>1437.5658870930317</v>
      </c>
      <c r="O800" s="124">
        <v>26.637904371653548</v>
      </c>
      <c r="P800" s="124" t="s">
        <v>236</v>
      </c>
      <c r="Q800" s="130">
        <v>94.716282185640793</v>
      </c>
      <c r="R800" s="130"/>
      <c r="S800" s="81" t="s">
        <v>763</v>
      </c>
      <c r="T800" s="81" t="s">
        <v>764</v>
      </c>
      <c r="U800" s="81" t="s">
        <v>765</v>
      </c>
    </row>
    <row r="801" spans="1:21">
      <c r="A801" s="81" t="s">
        <v>1522</v>
      </c>
      <c r="C801" s="131">
        <v>2.8155241525173027</v>
      </c>
      <c r="D801" s="131">
        <v>4.286052979917658E-2</v>
      </c>
      <c r="E801" s="111">
        <v>0.23877712647888216</v>
      </c>
      <c r="F801" s="111">
        <v>2.448619314235866E-3</v>
      </c>
      <c r="G801" s="111">
        <v>8.551952126205023E-2</v>
      </c>
      <c r="H801" s="111">
        <v>9.6214610713822861E-4</v>
      </c>
      <c r="J801" s="124">
        <v>1360</v>
      </c>
      <c r="K801" s="124">
        <v>22</v>
      </c>
      <c r="L801" s="124">
        <v>1380.3365330527677</v>
      </c>
      <c r="M801" s="124">
        <v>28.310238462286769</v>
      </c>
      <c r="N801" s="124">
        <v>1327.3447330753104</v>
      </c>
      <c r="O801" s="124">
        <v>43.560372414182083</v>
      </c>
      <c r="P801" s="124" t="s">
        <v>236</v>
      </c>
      <c r="Q801" s="130">
        <v>103.99231628807395</v>
      </c>
      <c r="R801" s="130"/>
      <c r="S801" s="81" t="s">
        <v>763</v>
      </c>
      <c r="T801" s="81" t="s">
        <v>764</v>
      </c>
      <c r="U801" s="81" t="s">
        <v>765</v>
      </c>
    </row>
    <row r="802" spans="1:21">
      <c r="A802" s="81" t="s">
        <v>1523</v>
      </c>
      <c r="C802" s="131">
        <v>2.9048545721306098</v>
      </c>
      <c r="D802" s="131">
        <v>4.7510388791602493E-2</v>
      </c>
      <c r="E802" s="111">
        <v>0.24111713877444069</v>
      </c>
      <c r="F802" s="111">
        <v>2.3439633839564375E-3</v>
      </c>
      <c r="G802" s="111">
        <v>8.7376579332476265E-2</v>
      </c>
      <c r="H802" s="111">
        <v>1.1492589804055788E-3</v>
      </c>
      <c r="J802" s="124">
        <v>1383</v>
      </c>
      <c r="K802" s="124">
        <v>24</v>
      </c>
      <c r="L802" s="124">
        <v>1392.5021266724154</v>
      </c>
      <c r="M802" s="124">
        <v>27.073761853610748</v>
      </c>
      <c r="N802" s="124">
        <v>1368.8129532561613</v>
      </c>
      <c r="O802" s="124">
        <v>50.632538559009312</v>
      </c>
      <c r="P802" s="124" t="s">
        <v>236</v>
      </c>
      <c r="Q802" s="130">
        <v>101.73063626844718</v>
      </c>
      <c r="R802" s="130"/>
      <c r="S802" s="81" t="s">
        <v>763</v>
      </c>
      <c r="T802" s="81" t="s">
        <v>764</v>
      </c>
      <c r="U802" s="81" t="s">
        <v>765</v>
      </c>
    </row>
    <row r="803" spans="1:21">
      <c r="A803" s="81" t="s">
        <v>1524</v>
      </c>
      <c r="C803" s="131">
        <v>2.9301292860326091</v>
      </c>
      <c r="D803" s="131">
        <v>8.8068613625517073E-2</v>
      </c>
      <c r="E803" s="111">
        <v>0.24145537598592692</v>
      </c>
      <c r="F803" s="111">
        <v>3.3562257006974298E-3</v>
      </c>
      <c r="G803" s="111">
        <v>8.8013365691587783E-2</v>
      </c>
      <c r="H803" s="111">
        <v>2.3454643649376298E-3</v>
      </c>
      <c r="J803" s="124">
        <v>1390</v>
      </c>
      <c r="K803" s="124">
        <v>46</v>
      </c>
      <c r="L803" s="124">
        <v>1394.258705509546</v>
      </c>
      <c r="M803" s="124">
        <v>38.760345523431262</v>
      </c>
      <c r="N803" s="124">
        <v>1382.7759356021372</v>
      </c>
      <c r="O803" s="124">
        <v>102.38786228952908</v>
      </c>
      <c r="P803" s="124" t="s">
        <v>236</v>
      </c>
      <c r="Q803" s="130">
        <v>100.83041435794213</v>
      </c>
      <c r="R803" s="130"/>
      <c r="S803" s="81" t="s">
        <v>763</v>
      </c>
      <c r="T803" s="81" t="s">
        <v>764</v>
      </c>
      <c r="U803" s="81" t="s">
        <v>765</v>
      </c>
    </row>
    <row r="804" spans="1:21">
      <c r="A804" s="81" t="s">
        <v>1525</v>
      </c>
      <c r="C804" s="131">
        <v>2.8322317148910985</v>
      </c>
      <c r="D804" s="131">
        <v>3.6890268810984256E-2</v>
      </c>
      <c r="E804" s="111">
        <v>0.24204544608394427</v>
      </c>
      <c r="F804" s="111">
        <v>2.1038204278334394E-3</v>
      </c>
      <c r="G804" s="111">
        <v>8.4865385980089705E-2</v>
      </c>
      <c r="H804" s="111">
        <v>8.2326719951663621E-4</v>
      </c>
      <c r="J804" s="124">
        <v>1364.1</v>
      </c>
      <c r="K804" s="124">
        <v>19.600000000000001</v>
      </c>
      <c r="L804" s="124">
        <v>1397.3219912440002</v>
      </c>
      <c r="M804" s="124">
        <v>24.290599943123887</v>
      </c>
      <c r="N804" s="124">
        <v>1312.4645742141463</v>
      </c>
      <c r="O804" s="124">
        <v>37.638570709299088</v>
      </c>
      <c r="P804" s="124" t="s">
        <v>236</v>
      </c>
      <c r="Q804" s="130">
        <v>106.4655015226345</v>
      </c>
      <c r="R804" s="130"/>
      <c r="S804" s="81" t="s">
        <v>763</v>
      </c>
      <c r="T804" s="81" t="s">
        <v>764</v>
      </c>
      <c r="U804" s="81" t="s">
        <v>765</v>
      </c>
    </row>
    <row r="805" spans="1:21">
      <c r="A805" s="81" t="s">
        <v>1526</v>
      </c>
      <c r="C805" s="131">
        <v>2.9570862715420025</v>
      </c>
      <c r="D805" s="131">
        <v>6.2409397764318204E-2</v>
      </c>
      <c r="E805" s="111">
        <v>0.24312580595292213</v>
      </c>
      <c r="F805" s="111">
        <v>3.2145423041890545E-3</v>
      </c>
      <c r="G805" s="111">
        <v>8.8212811077834324E-2</v>
      </c>
      <c r="H805" s="111">
        <v>1.4511164345807643E-3</v>
      </c>
      <c r="J805" s="124">
        <v>1397</v>
      </c>
      <c r="K805" s="124">
        <v>32</v>
      </c>
      <c r="L805" s="124">
        <v>1402.9267942242191</v>
      </c>
      <c r="M805" s="124">
        <v>37.098221737821916</v>
      </c>
      <c r="N805" s="124">
        <v>1387.1229570306639</v>
      </c>
      <c r="O805" s="124">
        <v>63.165281815735511</v>
      </c>
      <c r="P805" s="124" t="s">
        <v>236</v>
      </c>
      <c r="Q805" s="130">
        <v>101.13932489643062</v>
      </c>
      <c r="R805" s="130"/>
      <c r="S805" s="81" t="s">
        <v>763</v>
      </c>
      <c r="T805" s="81" t="s">
        <v>764</v>
      </c>
      <c r="U805" s="81" t="s">
        <v>765</v>
      </c>
    </row>
    <row r="806" spans="1:21">
      <c r="A806" s="81" t="s">
        <v>1527</v>
      </c>
      <c r="C806" s="131">
        <v>3.0155083795798507</v>
      </c>
      <c r="D806" s="131">
        <v>3.6720060495286352E-2</v>
      </c>
      <c r="E806" s="111">
        <v>0.24336236097311337</v>
      </c>
      <c r="F806" s="111">
        <v>1.939056827047576E-3</v>
      </c>
      <c r="G806" s="111">
        <v>8.9868161041031555E-2</v>
      </c>
      <c r="H806" s="111">
        <v>8.2754674139494714E-4</v>
      </c>
      <c r="J806" s="124">
        <v>1411.5</v>
      </c>
      <c r="K806" s="124">
        <v>18.600000000000001</v>
      </c>
      <c r="L806" s="124">
        <v>1404.1533688461259</v>
      </c>
      <c r="M806" s="124">
        <v>22.375959578923879</v>
      </c>
      <c r="N806" s="124">
        <v>1422.7294880926545</v>
      </c>
      <c r="O806" s="124">
        <v>35.186234935151141</v>
      </c>
      <c r="P806" s="124" t="s">
        <v>236</v>
      </c>
      <c r="Q806" s="130">
        <v>98.694332309690708</v>
      </c>
      <c r="R806" s="130"/>
      <c r="S806" s="81" t="s">
        <v>763</v>
      </c>
      <c r="T806" s="81" t="s">
        <v>764</v>
      </c>
      <c r="U806" s="81" t="s">
        <v>765</v>
      </c>
    </row>
    <row r="807" spans="1:21">
      <c r="A807" s="81" t="s">
        <v>1528</v>
      </c>
      <c r="C807" s="131">
        <v>3.2316763120437013</v>
      </c>
      <c r="D807" s="131">
        <v>5.9091878213527203E-2</v>
      </c>
      <c r="E807" s="111">
        <v>0.26268642544546844</v>
      </c>
      <c r="F807" s="111">
        <v>3.056777548721675E-3</v>
      </c>
      <c r="G807" s="111">
        <v>8.9225491583676264E-2</v>
      </c>
      <c r="H807" s="111">
        <v>1.2584855113757529E-3</v>
      </c>
      <c r="J807" s="124">
        <v>1465</v>
      </c>
      <c r="K807" s="124">
        <v>28</v>
      </c>
      <c r="L807" s="124">
        <v>1503.5715389869258</v>
      </c>
      <c r="M807" s="124">
        <v>34.9929290444149</v>
      </c>
      <c r="N807" s="124">
        <v>1409.0047886671755</v>
      </c>
      <c r="O807" s="124">
        <v>53.995902505337995</v>
      </c>
      <c r="P807" s="124" t="s">
        <v>236</v>
      </c>
      <c r="Q807" s="130">
        <v>106.711598929994</v>
      </c>
      <c r="R807" s="130"/>
      <c r="S807" s="81" t="s">
        <v>763</v>
      </c>
      <c r="T807" s="81" t="s">
        <v>764</v>
      </c>
      <c r="U807" s="81" t="s">
        <v>765</v>
      </c>
    </row>
    <row r="808" spans="1:21">
      <c r="A808" s="81" t="s">
        <v>1529</v>
      </c>
      <c r="C808" s="131">
        <v>2.9880788151651099</v>
      </c>
      <c r="D808" s="131">
        <v>3.5967121229574267E-2</v>
      </c>
      <c r="E808" s="111">
        <v>0.24434865215739854</v>
      </c>
      <c r="F808" s="111">
        <v>2.0435427222607388E-3</v>
      </c>
      <c r="G808" s="111">
        <v>8.8691260241736514E-2</v>
      </c>
      <c r="H808" s="111">
        <v>7.6779563204753903E-4</v>
      </c>
      <c r="J808" s="124">
        <v>1404.6</v>
      </c>
      <c r="K808" s="124">
        <v>18.399999999999999</v>
      </c>
      <c r="L808" s="124">
        <v>1409.264928651615</v>
      </c>
      <c r="M808" s="124">
        <v>23.57199897160233</v>
      </c>
      <c r="N808" s="124">
        <v>1397.5005455721832</v>
      </c>
      <c r="O808" s="124">
        <v>33.193432718840398</v>
      </c>
      <c r="P808" s="124" t="s">
        <v>236</v>
      </c>
      <c r="Q808" s="130">
        <v>100.84181599189395</v>
      </c>
      <c r="R808" s="130"/>
      <c r="S808" s="81" t="s">
        <v>763</v>
      </c>
      <c r="T808" s="81" t="s">
        <v>764</v>
      </c>
      <c r="U808" s="81" t="s">
        <v>765</v>
      </c>
    </row>
    <row r="809" spans="1:21">
      <c r="A809" s="81" t="s">
        <v>1530</v>
      </c>
      <c r="C809" s="131">
        <v>3.0959442229963954</v>
      </c>
      <c r="D809" s="131">
        <v>5.1279288014069904E-2</v>
      </c>
      <c r="E809" s="111">
        <v>0.24522128600852863</v>
      </c>
      <c r="F809" s="111">
        <v>2.5429642222243075E-3</v>
      </c>
      <c r="G809" s="111">
        <v>9.1565882907328533E-2</v>
      </c>
      <c r="H809" s="111">
        <v>1.1826075824116476E-3</v>
      </c>
      <c r="J809" s="124">
        <v>1432</v>
      </c>
      <c r="K809" s="124">
        <v>26</v>
      </c>
      <c r="L809" s="124">
        <v>1413.7840701931768</v>
      </c>
      <c r="M809" s="124">
        <v>29.322106306276105</v>
      </c>
      <c r="N809" s="124">
        <v>1458.3985680167286</v>
      </c>
      <c r="O809" s="124">
        <v>49.112047061542029</v>
      </c>
      <c r="P809" s="124" t="s">
        <v>236</v>
      </c>
      <c r="Q809" s="130">
        <v>96.940856991911133</v>
      </c>
      <c r="R809" s="130"/>
      <c r="S809" s="81" t="s">
        <v>763</v>
      </c>
      <c r="T809" s="81" t="s">
        <v>764</v>
      </c>
      <c r="U809" s="81" t="s">
        <v>765</v>
      </c>
    </row>
    <row r="810" spans="1:21">
      <c r="A810" s="81" t="s">
        <v>1531</v>
      </c>
      <c r="C810" s="131">
        <v>3.1046239109166875</v>
      </c>
      <c r="D810" s="131">
        <v>6.0168153575375485E-2</v>
      </c>
      <c r="E810" s="111">
        <v>0.24608778793741773</v>
      </c>
      <c r="F810" s="111">
        <v>3.6516900839877516E-3</v>
      </c>
      <c r="G810" s="111">
        <v>9.1499276656794706E-2</v>
      </c>
      <c r="H810" s="111">
        <v>1.1406112220553248E-3</v>
      </c>
      <c r="J810" s="124">
        <v>1434</v>
      </c>
      <c r="K810" s="124">
        <v>30</v>
      </c>
      <c r="L810" s="124">
        <v>1418.2683235577047</v>
      </c>
      <c r="M810" s="124">
        <v>42.091291217479565</v>
      </c>
      <c r="N810" s="124">
        <v>1457.0149028484677</v>
      </c>
      <c r="O810" s="124">
        <v>47.411350160686652</v>
      </c>
      <c r="P810" s="124" t="s">
        <v>236</v>
      </c>
      <c r="Q810" s="130">
        <v>97.340687510126813</v>
      </c>
      <c r="R810" s="130"/>
      <c r="S810" s="81" t="s">
        <v>763</v>
      </c>
      <c r="T810" s="81" t="s">
        <v>764</v>
      </c>
      <c r="U810" s="81" t="s">
        <v>765</v>
      </c>
    </row>
    <row r="811" spans="1:21">
      <c r="A811" s="81" t="s">
        <v>1532</v>
      </c>
      <c r="C811" s="131">
        <v>3.1175975148144492</v>
      </c>
      <c r="D811" s="131">
        <v>4.7967001327830529E-2</v>
      </c>
      <c r="E811" s="111">
        <v>0.24732253138374427</v>
      </c>
      <c r="F811" s="111">
        <v>2.2938760960320857E-3</v>
      </c>
      <c r="G811" s="111">
        <v>9.1422920130531951E-2</v>
      </c>
      <c r="H811" s="111">
        <v>1.1223179305474367E-3</v>
      </c>
      <c r="J811" s="124">
        <v>1437</v>
      </c>
      <c r="K811" s="124">
        <v>24</v>
      </c>
      <c r="L811" s="124">
        <v>1424.6528871031662</v>
      </c>
      <c r="M811" s="124">
        <v>26.426845824236494</v>
      </c>
      <c r="N811" s="124">
        <v>1455.4271285331481</v>
      </c>
      <c r="O811" s="124">
        <v>46.699955083234599</v>
      </c>
      <c r="P811" s="124" t="s">
        <v>236</v>
      </c>
      <c r="Q811" s="130">
        <v>97.885552575827163</v>
      </c>
      <c r="R811" s="130"/>
      <c r="S811" s="81" t="s">
        <v>763</v>
      </c>
      <c r="T811" s="81" t="s">
        <v>764</v>
      </c>
      <c r="U811" s="81" t="s">
        <v>765</v>
      </c>
    </row>
    <row r="812" spans="1:21">
      <c r="A812" s="81" t="s">
        <v>1533</v>
      </c>
      <c r="C812" s="131">
        <v>3.290724379352056</v>
      </c>
      <c r="D812" s="131">
        <v>5.007792922987702E-2</v>
      </c>
      <c r="E812" s="111">
        <v>0.26261400761207088</v>
      </c>
      <c r="F812" s="111">
        <v>2.4455421357523635E-3</v>
      </c>
      <c r="G812" s="111">
        <v>9.088084296341295E-2</v>
      </c>
      <c r="H812" s="111">
        <v>1.093842836170291E-3</v>
      </c>
      <c r="J812" s="124">
        <v>1479</v>
      </c>
      <c r="K812" s="124">
        <v>24</v>
      </c>
      <c r="L812" s="124">
        <v>1503.2018124052738</v>
      </c>
      <c r="M812" s="124">
        <v>27.996552081919074</v>
      </c>
      <c r="N812" s="124">
        <v>1444.1068945687177</v>
      </c>
      <c r="O812" s="124">
        <v>45.85689446124259</v>
      </c>
      <c r="P812" s="124" t="s">
        <v>236</v>
      </c>
      <c r="Q812" s="130">
        <v>104.09214290568183</v>
      </c>
      <c r="R812" s="130"/>
      <c r="S812" s="81" t="s">
        <v>763</v>
      </c>
      <c r="T812" s="81" t="s">
        <v>764</v>
      </c>
      <c r="U812" s="81" t="s">
        <v>765</v>
      </c>
    </row>
    <row r="813" spans="1:21">
      <c r="A813" s="81" t="s">
        <v>1534</v>
      </c>
      <c r="C813" s="131">
        <v>3.219965992164278</v>
      </c>
      <c r="D813" s="131">
        <v>5.9783741442959677E-2</v>
      </c>
      <c r="E813" s="111">
        <v>0.25492806763223658</v>
      </c>
      <c r="F813" s="111">
        <v>3.2672333540409676E-3</v>
      </c>
      <c r="G813" s="111">
        <v>9.1607779464812231E-2</v>
      </c>
      <c r="H813" s="111">
        <v>1.2306178090015826E-3</v>
      </c>
      <c r="J813" s="124">
        <v>1462</v>
      </c>
      <c r="K813" s="124">
        <v>28</v>
      </c>
      <c r="L813" s="124">
        <v>1463.8404790548691</v>
      </c>
      <c r="M813" s="124">
        <v>37.522023232553508</v>
      </c>
      <c r="N813" s="124">
        <v>1459.268270771744</v>
      </c>
      <c r="O813" s="124">
        <v>51.076464981922072</v>
      </c>
      <c r="P813" s="124" t="s">
        <v>236</v>
      </c>
      <c r="Q813" s="130">
        <v>100.31332198298995</v>
      </c>
      <c r="R813" s="130"/>
      <c r="S813" s="81" t="s">
        <v>763</v>
      </c>
      <c r="T813" s="81" t="s">
        <v>764</v>
      </c>
      <c r="U813" s="81" t="s">
        <v>765</v>
      </c>
    </row>
    <row r="814" spans="1:21">
      <c r="A814" s="81" t="s">
        <v>1535</v>
      </c>
      <c r="C814" s="131">
        <v>3.1550809720130863</v>
      </c>
      <c r="D814" s="131">
        <v>6.7996508027903649E-2</v>
      </c>
      <c r="E814" s="111">
        <v>0.25563495676548825</v>
      </c>
      <c r="F814" s="111">
        <v>3.0666906262294866E-3</v>
      </c>
      <c r="G814" s="111">
        <v>8.9513593813580497E-2</v>
      </c>
      <c r="H814" s="111">
        <v>1.6026467047458115E-3</v>
      </c>
      <c r="J814" s="124">
        <v>1446</v>
      </c>
      <c r="K814" s="124">
        <v>34</v>
      </c>
      <c r="L814" s="124">
        <v>1467.4706609781376</v>
      </c>
      <c r="M814" s="124">
        <v>35.208631692862433</v>
      </c>
      <c r="N814" s="124">
        <v>1415.1728050700074</v>
      </c>
      <c r="O814" s="124">
        <v>68.48311495173553</v>
      </c>
      <c r="P814" s="124" t="s">
        <v>236</v>
      </c>
      <c r="Q814" s="130">
        <v>103.69551023880388</v>
      </c>
      <c r="R814" s="130"/>
      <c r="S814" s="81" t="s">
        <v>763</v>
      </c>
      <c r="T814" s="81" t="s">
        <v>764</v>
      </c>
      <c r="U814" s="81" t="s">
        <v>765</v>
      </c>
    </row>
    <row r="815" spans="1:21">
      <c r="A815" s="81" t="s">
        <v>1536</v>
      </c>
      <c r="C815" s="131">
        <v>3.277811047120172</v>
      </c>
      <c r="D815" s="131">
        <v>4.572429597682335E-2</v>
      </c>
      <c r="E815" s="111">
        <v>0.25622351923231212</v>
      </c>
      <c r="F815" s="111">
        <v>2.3498568967742078E-3</v>
      </c>
      <c r="G815" s="111">
        <v>9.2781982487385742E-2</v>
      </c>
      <c r="H815" s="111">
        <v>9.7524013885045484E-4</v>
      </c>
      <c r="J815" s="124">
        <v>1476</v>
      </c>
      <c r="K815" s="124">
        <v>22</v>
      </c>
      <c r="L815" s="124">
        <v>1470.4916253667623</v>
      </c>
      <c r="M815" s="124">
        <v>26.972113238237327</v>
      </c>
      <c r="N815" s="124">
        <v>1483.4414587600018</v>
      </c>
      <c r="O815" s="124">
        <v>39.834851554807088</v>
      </c>
      <c r="P815" s="124" t="s">
        <v>236</v>
      </c>
      <c r="Q815" s="130">
        <v>99.127041157116906</v>
      </c>
      <c r="R815" s="130"/>
      <c r="S815" s="81" t="s">
        <v>763</v>
      </c>
      <c r="T815" s="81" t="s">
        <v>764</v>
      </c>
      <c r="U815" s="81" t="s">
        <v>765</v>
      </c>
    </row>
    <row r="816" spans="1:21">
      <c r="A816" s="81" t="s">
        <v>1537</v>
      </c>
      <c r="C816" s="131">
        <v>3.3922524755475751</v>
      </c>
      <c r="D816" s="131">
        <v>5.7992908896195211E-2</v>
      </c>
      <c r="E816" s="111">
        <v>0.25815537690493595</v>
      </c>
      <c r="F816" s="111">
        <v>2.6973700222073975E-3</v>
      </c>
      <c r="G816" s="111">
        <v>9.530281270177475E-2</v>
      </c>
      <c r="H816" s="111">
        <v>1.2895455593813624E-3</v>
      </c>
      <c r="J816" s="124">
        <v>1503</v>
      </c>
      <c r="K816" s="124">
        <v>26</v>
      </c>
      <c r="L816" s="124">
        <v>1480.3974968869943</v>
      </c>
      <c r="M816" s="124">
        <v>30.936251469395582</v>
      </c>
      <c r="N816" s="124">
        <v>1534.065951404649</v>
      </c>
      <c r="O816" s="124">
        <v>50.93469054223624</v>
      </c>
      <c r="P816" s="124" t="s">
        <v>236</v>
      </c>
      <c r="Q816" s="130">
        <v>96.501554938461823</v>
      </c>
      <c r="R816" s="130"/>
      <c r="S816" s="81" t="s">
        <v>763</v>
      </c>
      <c r="T816" s="81" t="s">
        <v>764</v>
      </c>
      <c r="U816" s="81" t="s">
        <v>765</v>
      </c>
    </row>
    <row r="817" spans="1:21">
      <c r="A817" s="81" t="s">
        <v>1538</v>
      </c>
      <c r="C817" s="131">
        <v>3.3285827729164259</v>
      </c>
      <c r="D817" s="131">
        <v>3.5930255456589531E-2</v>
      </c>
      <c r="E817" s="111">
        <v>0.25855642859809869</v>
      </c>
      <c r="F817" s="111">
        <v>1.9906337693504309E-3</v>
      </c>
      <c r="G817" s="111">
        <v>9.3369008315712793E-2</v>
      </c>
      <c r="H817" s="111">
        <v>7.0643581383213162E-4</v>
      </c>
      <c r="J817" s="124">
        <v>1487.8</v>
      </c>
      <c r="K817" s="124">
        <v>17</v>
      </c>
      <c r="L817" s="124">
        <v>1482.4520391184847</v>
      </c>
      <c r="M817" s="124">
        <v>22.826886235335031</v>
      </c>
      <c r="N817" s="124">
        <v>1495.3830068519794</v>
      </c>
      <c r="O817" s="124">
        <v>28.627921606518342</v>
      </c>
      <c r="P817" s="124" t="s">
        <v>236</v>
      </c>
      <c r="Q817" s="130">
        <v>99.135273861328912</v>
      </c>
      <c r="R817" s="130"/>
      <c r="S817" s="81" t="s">
        <v>763</v>
      </c>
      <c r="T817" s="81" t="s">
        <v>764</v>
      </c>
      <c r="U817" s="81" t="s">
        <v>765</v>
      </c>
    </row>
    <row r="818" spans="1:21">
      <c r="A818" s="81" t="s">
        <v>1539</v>
      </c>
      <c r="C818" s="131">
        <v>3.348959283447412</v>
      </c>
      <c r="D818" s="131">
        <v>4.2072261468277798E-2</v>
      </c>
      <c r="E818" s="111">
        <v>0.26001704144232907</v>
      </c>
      <c r="F818" s="111">
        <v>2.3544997151709931E-3</v>
      </c>
      <c r="G818" s="111">
        <v>9.3412883935205124E-2</v>
      </c>
      <c r="H818" s="111">
        <v>8.1342952764218391E-4</v>
      </c>
      <c r="J818" s="124">
        <v>1492.5</v>
      </c>
      <c r="K818" s="124">
        <v>19.8</v>
      </c>
      <c r="L818" s="124">
        <v>1489.9290625376611</v>
      </c>
      <c r="M818" s="124">
        <v>26.983135673805283</v>
      </c>
      <c r="N818" s="124">
        <v>1496.2717628015848</v>
      </c>
      <c r="O818" s="124">
        <v>32.944380363898553</v>
      </c>
      <c r="P818" s="124" t="s">
        <v>236</v>
      </c>
      <c r="Q818" s="130">
        <v>99.576099715198268</v>
      </c>
      <c r="R818" s="130"/>
      <c r="S818" s="81" t="s">
        <v>763</v>
      </c>
      <c r="T818" s="81" t="s">
        <v>764</v>
      </c>
      <c r="U818" s="81" t="s">
        <v>765</v>
      </c>
    </row>
    <row r="819" spans="1:21">
      <c r="A819" s="81" t="s">
        <v>1540</v>
      </c>
      <c r="C819" s="131">
        <v>3.4020264708875976</v>
      </c>
      <c r="D819" s="131">
        <v>6.0838847779581186E-2</v>
      </c>
      <c r="E819" s="111">
        <v>0.2604992169515013</v>
      </c>
      <c r="F819" s="111">
        <v>2.7218147837543933E-3</v>
      </c>
      <c r="G819" s="111">
        <v>9.4717448737602294E-2</v>
      </c>
      <c r="H819" s="111">
        <v>1.3746622876365301E-3</v>
      </c>
      <c r="J819" s="124">
        <v>1505</v>
      </c>
      <c r="K819" s="124">
        <v>28</v>
      </c>
      <c r="L819" s="124">
        <v>1492.3954644647742</v>
      </c>
      <c r="M819" s="124">
        <v>31.186458722787471</v>
      </c>
      <c r="N819" s="124">
        <v>1522.4609752402744</v>
      </c>
      <c r="O819" s="124">
        <v>54.716383293439584</v>
      </c>
      <c r="P819" s="124" t="s">
        <v>236</v>
      </c>
      <c r="Q819" s="130">
        <v>98.025203189805552</v>
      </c>
      <c r="R819" s="130"/>
      <c r="S819" s="81" t="s">
        <v>763</v>
      </c>
      <c r="T819" s="81" t="s">
        <v>764</v>
      </c>
      <c r="U819" s="81" t="s">
        <v>765</v>
      </c>
    </row>
    <row r="820" spans="1:21">
      <c r="A820" s="81" t="s">
        <v>1541</v>
      </c>
      <c r="C820" s="131">
        <v>3.430931800055693</v>
      </c>
      <c r="D820" s="131">
        <v>4.870822169979843E-2</v>
      </c>
      <c r="E820" s="111">
        <v>0.26600562691393281</v>
      </c>
      <c r="F820" s="111">
        <v>2.5459767898216839E-3</v>
      </c>
      <c r="G820" s="111">
        <v>9.3544872415629671E-2</v>
      </c>
      <c r="H820" s="111">
        <v>9.8084899364715185E-4</v>
      </c>
      <c r="J820" s="124">
        <v>1512</v>
      </c>
      <c r="K820" s="124">
        <v>22</v>
      </c>
      <c r="L820" s="124">
        <v>1520.4948805921963</v>
      </c>
      <c r="M820" s="124">
        <v>29.105735242833408</v>
      </c>
      <c r="N820" s="124">
        <v>1498.9422051635506</v>
      </c>
      <c r="O820" s="124">
        <v>39.654747360821609</v>
      </c>
      <c r="P820" s="124" t="s">
        <v>236</v>
      </c>
      <c r="Q820" s="130">
        <v>101.43785900179481</v>
      </c>
      <c r="R820" s="130"/>
      <c r="S820" s="81" t="s">
        <v>763</v>
      </c>
      <c r="T820" s="81" t="s">
        <v>764</v>
      </c>
      <c r="U820" s="81" t="s">
        <v>765</v>
      </c>
    </row>
    <row r="821" spans="1:21">
      <c r="A821" s="81" t="s">
        <v>1542</v>
      </c>
      <c r="C821" s="131">
        <v>3.480286491348989</v>
      </c>
      <c r="D821" s="131">
        <v>7.1561299924650393E-2</v>
      </c>
      <c r="E821" s="111">
        <v>0.2665742760418966</v>
      </c>
      <c r="F821" s="111">
        <v>3.3653233401559428E-3</v>
      </c>
      <c r="G821" s="111">
        <v>9.4688117552557877E-2</v>
      </c>
      <c r="H821" s="111">
        <v>1.5368025221320467E-3</v>
      </c>
      <c r="J821" s="124">
        <v>1523</v>
      </c>
      <c r="K821" s="124">
        <v>32</v>
      </c>
      <c r="L821" s="124">
        <v>1523.3897530189065</v>
      </c>
      <c r="M821" s="124">
        <v>38.463569464468343</v>
      </c>
      <c r="N821" s="124">
        <v>1521.8771201383515</v>
      </c>
      <c r="O821" s="124">
        <v>61.193829955625361</v>
      </c>
      <c r="P821" s="124" t="s">
        <v>236</v>
      </c>
      <c r="Q821" s="130">
        <v>100.09939257647933</v>
      </c>
      <c r="R821" s="130"/>
      <c r="S821" s="81" t="s">
        <v>763</v>
      </c>
      <c r="T821" s="81" t="s">
        <v>764</v>
      </c>
      <c r="U821" s="81" t="s">
        <v>765</v>
      </c>
    </row>
    <row r="822" spans="1:21">
      <c r="A822" s="81" t="s">
        <v>1543</v>
      </c>
      <c r="C822" s="131">
        <v>3.7013648764157323</v>
      </c>
      <c r="D822" s="131">
        <v>5.0213093982413547E-2</v>
      </c>
      <c r="E822" s="111">
        <v>0.27757754040936145</v>
      </c>
      <c r="F822" s="111">
        <v>2.5098111268211038E-3</v>
      </c>
      <c r="G822" s="111">
        <v>9.6711095215996939E-2</v>
      </c>
      <c r="H822" s="111">
        <v>9.7809441445285581E-4</v>
      </c>
      <c r="J822" s="124">
        <v>1572</v>
      </c>
      <c r="K822" s="124">
        <v>22</v>
      </c>
      <c r="L822" s="124">
        <v>1579.1506091691463</v>
      </c>
      <c r="M822" s="124">
        <v>28.556847675600924</v>
      </c>
      <c r="N822" s="124">
        <v>1561.624521912725</v>
      </c>
      <c r="O822" s="124">
        <v>37.932184803987781</v>
      </c>
      <c r="P822" s="124" t="s">
        <v>236</v>
      </c>
      <c r="Q822" s="130">
        <v>101.12229841491953</v>
      </c>
      <c r="R822" s="130"/>
      <c r="S822" s="81" t="s">
        <v>763</v>
      </c>
      <c r="T822" s="81" t="s">
        <v>764</v>
      </c>
      <c r="U822" s="81" t="s">
        <v>765</v>
      </c>
    </row>
    <row r="823" spans="1:21">
      <c r="A823" s="81" t="s">
        <v>1544</v>
      </c>
      <c r="C823" s="131">
        <v>3.723551633125926</v>
      </c>
      <c r="D823" s="131">
        <v>5.5234264712796986E-2</v>
      </c>
      <c r="E823" s="111">
        <v>0.27847316029965269</v>
      </c>
      <c r="F823" s="111">
        <v>2.834136076174611E-3</v>
      </c>
      <c r="G823" s="111">
        <v>9.6977897027653012E-2</v>
      </c>
      <c r="H823" s="111">
        <v>1.0465558325309556E-3</v>
      </c>
      <c r="J823" s="124">
        <v>1576</v>
      </c>
      <c r="K823" s="124">
        <v>24</v>
      </c>
      <c r="L823" s="124">
        <v>1583.6681541436913</v>
      </c>
      <c r="M823" s="124">
        <v>32.235286470823937</v>
      </c>
      <c r="N823" s="124">
        <v>1566.7891627856427</v>
      </c>
      <c r="O823" s="124">
        <v>40.448124008514881</v>
      </c>
      <c r="P823" s="124" t="s">
        <v>236</v>
      </c>
      <c r="Q823" s="130">
        <v>101.07729819422792</v>
      </c>
      <c r="R823" s="130"/>
      <c r="S823" s="81" t="s">
        <v>763</v>
      </c>
      <c r="T823" s="81" t="s">
        <v>764</v>
      </c>
      <c r="U823" s="81" t="s">
        <v>765</v>
      </c>
    </row>
    <row r="824" spans="1:21">
      <c r="A824" s="81" t="s">
        <v>1545</v>
      </c>
      <c r="C824" s="131">
        <v>3.8737140604251046</v>
      </c>
      <c r="D824" s="131">
        <v>7.3784780161257141E-2</v>
      </c>
      <c r="E824" s="111">
        <v>0.28803264881157981</v>
      </c>
      <c r="F824" s="111">
        <v>3.0137948450877036E-3</v>
      </c>
      <c r="G824" s="111">
        <v>9.7540407791093214E-2</v>
      </c>
      <c r="H824" s="111">
        <v>1.5524775689256707E-3</v>
      </c>
      <c r="J824" s="124">
        <v>1608</v>
      </c>
      <c r="K824" s="124">
        <v>30</v>
      </c>
      <c r="L824" s="124">
        <v>1631.6904162262094</v>
      </c>
      <c r="M824" s="124">
        <v>34.145991334603579</v>
      </c>
      <c r="N824" s="124">
        <v>1577.6202451332333</v>
      </c>
      <c r="O824" s="124">
        <v>59.570737638413675</v>
      </c>
      <c r="P824" s="124" t="s">
        <v>236</v>
      </c>
      <c r="Q824" s="130">
        <v>103.4273248749042</v>
      </c>
      <c r="R824" s="130"/>
      <c r="S824" s="81" t="s">
        <v>763</v>
      </c>
      <c r="T824" s="81" t="s">
        <v>764</v>
      </c>
      <c r="U824" s="81" t="s">
        <v>765</v>
      </c>
    </row>
    <row r="825" spans="1:21">
      <c r="A825" s="81" t="s">
        <v>1546</v>
      </c>
      <c r="C825" s="131">
        <v>3.6929033303164172</v>
      </c>
      <c r="D825" s="131">
        <v>4.3253648083614919E-2</v>
      </c>
      <c r="E825" s="111">
        <v>0.27255260186254027</v>
      </c>
      <c r="F825" s="111">
        <v>2.1883151227760737E-3</v>
      </c>
      <c r="G825" s="111">
        <v>9.8268953741785098E-2</v>
      </c>
      <c r="H825" s="111">
        <v>8.3800818687856981E-4</v>
      </c>
      <c r="J825" s="124">
        <v>1569.8</v>
      </c>
      <c r="K825" s="124">
        <v>18.8</v>
      </c>
      <c r="L825" s="124">
        <v>1553.7457276693503</v>
      </c>
      <c r="M825" s="124">
        <v>24.949938100553229</v>
      </c>
      <c r="N825" s="124">
        <v>1591.5333088012871</v>
      </c>
      <c r="O825" s="124">
        <v>31.859201657799314</v>
      </c>
      <c r="P825" s="124" t="s">
        <v>236</v>
      </c>
      <c r="Q825" s="130">
        <v>97.625712203259027</v>
      </c>
      <c r="R825" s="130"/>
      <c r="S825" s="81" t="s">
        <v>763</v>
      </c>
      <c r="T825" s="81" t="s">
        <v>764</v>
      </c>
      <c r="U825" s="81" t="s">
        <v>765</v>
      </c>
    </row>
    <row r="826" spans="1:21">
      <c r="A826" s="81" t="s">
        <v>1547</v>
      </c>
      <c r="C826" s="131">
        <v>3.8046757083315268</v>
      </c>
      <c r="D826" s="131">
        <v>6.9457467128335573E-2</v>
      </c>
      <c r="E826" s="111">
        <v>0.2793972588712258</v>
      </c>
      <c r="F826" s="111">
        <v>4.2172301554885203E-3</v>
      </c>
      <c r="G826" s="111">
        <v>9.8762990077661345E-2</v>
      </c>
      <c r="H826" s="111">
        <v>1.0141626922557448E-3</v>
      </c>
      <c r="J826" s="124">
        <v>1594</v>
      </c>
      <c r="K826" s="124">
        <v>30</v>
      </c>
      <c r="L826" s="124">
        <v>1588.3260307522835</v>
      </c>
      <c r="M826" s="124">
        <v>47.948476378740565</v>
      </c>
      <c r="N826" s="124">
        <v>1600.8951506455694</v>
      </c>
      <c r="O826" s="124">
        <v>38.316603425320068</v>
      </c>
      <c r="P826" s="124" t="s">
        <v>236</v>
      </c>
      <c r="Q826" s="130">
        <v>99.214869263098379</v>
      </c>
      <c r="R826" s="130"/>
      <c r="S826" s="81" t="s">
        <v>763</v>
      </c>
      <c r="T826" s="81" t="s">
        <v>764</v>
      </c>
      <c r="U826" s="81" t="s">
        <v>765</v>
      </c>
    </row>
    <row r="827" spans="1:21">
      <c r="A827" s="81" t="s">
        <v>1548</v>
      </c>
      <c r="C827" s="131">
        <v>3.8723235654568784</v>
      </c>
      <c r="D827" s="131">
        <v>0.10669193648825337</v>
      </c>
      <c r="E827" s="111">
        <v>0.28016261470999154</v>
      </c>
      <c r="F827" s="111">
        <v>4.8617243385634546E-3</v>
      </c>
      <c r="G827" s="111">
        <v>0.10024441423563582</v>
      </c>
      <c r="H827" s="111">
        <v>2.1453293655338255E-3</v>
      </c>
      <c r="J827" s="124">
        <v>1608</v>
      </c>
      <c r="K827" s="124">
        <v>44</v>
      </c>
      <c r="L827" s="124">
        <v>1592.1812254920935</v>
      </c>
      <c r="M827" s="124">
        <v>55.258951829754167</v>
      </c>
      <c r="N827" s="124">
        <v>1628.6226500309301</v>
      </c>
      <c r="O827" s="124">
        <v>79.56968899485922</v>
      </c>
      <c r="P827" s="124" t="s">
        <v>236</v>
      </c>
      <c r="Q827" s="130">
        <v>97.76243904392804</v>
      </c>
      <c r="R827" s="130"/>
      <c r="S827" s="81" t="s">
        <v>763</v>
      </c>
      <c r="T827" s="81" t="s">
        <v>764</v>
      </c>
      <c r="U827" s="81" t="s">
        <v>765</v>
      </c>
    </row>
    <row r="828" spans="1:21">
      <c r="A828" s="81" t="s">
        <v>1549</v>
      </c>
      <c r="C828" s="131">
        <v>4.1132515422900413</v>
      </c>
      <c r="D828" s="131">
        <v>6.2241310568773363E-2</v>
      </c>
      <c r="E828" s="111">
        <v>0.2886727908305462</v>
      </c>
      <c r="F828" s="111">
        <v>2.7963094926197959E-3</v>
      </c>
      <c r="G828" s="111">
        <v>0.10334230488800315</v>
      </c>
      <c r="H828" s="111">
        <v>1.2013546691499164E-3</v>
      </c>
      <c r="J828" s="124">
        <v>1657</v>
      </c>
      <c r="K828" s="124">
        <v>24</v>
      </c>
      <c r="L828" s="124">
        <v>1634.8934371156295</v>
      </c>
      <c r="M828" s="124">
        <v>31.673702426023613</v>
      </c>
      <c r="N828" s="124">
        <v>1684.9983413913458</v>
      </c>
      <c r="O828" s="124">
        <v>42.911414357224849</v>
      </c>
      <c r="P828" s="124" t="s">
        <v>236</v>
      </c>
      <c r="Q828" s="130">
        <v>97.026412249501476</v>
      </c>
      <c r="R828" s="130"/>
      <c r="S828" s="81" t="s">
        <v>763</v>
      </c>
      <c r="T828" s="81" t="s">
        <v>764</v>
      </c>
      <c r="U828" s="81" t="s">
        <v>765</v>
      </c>
    </row>
    <row r="829" spans="1:21">
      <c r="A829" s="81" t="s">
        <v>1550</v>
      </c>
      <c r="C829" s="131">
        <v>4.2766410949297287</v>
      </c>
      <c r="D829" s="131">
        <v>4.8902952124551015E-2</v>
      </c>
      <c r="E829" s="111">
        <v>0.29999460846282866</v>
      </c>
      <c r="F829" s="111">
        <v>2.5819676194209569E-3</v>
      </c>
      <c r="G829" s="111">
        <v>0.10339227239167274</v>
      </c>
      <c r="H829" s="111">
        <v>7.7840966949069398E-4</v>
      </c>
      <c r="J829" s="124">
        <v>1688.9</v>
      </c>
      <c r="K829" s="124">
        <v>19</v>
      </c>
      <c r="L829" s="124">
        <v>1691.281979839518</v>
      </c>
      <c r="M829" s="124">
        <v>29.112758590105685</v>
      </c>
      <c r="N829" s="124">
        <v>1685.8904745320506</v>
      </c>
      <c r="O829" s="124">
        <v>27.787576758938478</v>
      </c>
      <c r="P829" s="124" t="s">
        <v>236</v>
      </c>
      <c r="Q829" s="130">
        <v>100.31980163533245</v>
      </c>
      <c r="R829" s="130"/>
      <c r="S829" s="81" t="s">
        <v>763</v>
      </c>
      <c r="T829" s="81" t="s">
        <v>764</v>
      </c>
      <c r="U829" s="81" t="s">
        <v>765</v>
      </c>
    </row>
    <row r="830" spans="1:21">
      <c r="A830" s="81" t="s">
        <v>1551</v>
      </c>
      <c r="C830" s="131">
        <v>4.3015591792591792</v>
      </c>
      <c r="D830" s="131">
        <v>5.3410369646434801E-2</v>
      </c>
      <c r="E830" s="111">
        <v>0.29812312268735153</v>
      </c>
      <c r="F830" s="111">
        <v>2.4106625117526828E-3</v>
      </c>
      <c r="G830" s="111">
        <v>0.10464752606871956</v>
      </c>
      <c r="H830" s="111">
        <v>9.860457817701129E-4</v>
      </c>
      <c r="J830" s="124">
        <v>1694</v>
      </c>
      <c r="K830" s="124">
        <v>20</v>
      </c>
      <c r="L830" s="124">
        <v>1681.9949684107373</v>
      </c>
      <c r="M830" s="124">
        <v>27.201662043213478</v>
      </c>
      <c r="N830" s="124">
        <v>1708.1291492434282</v>
      </c>
      <c r="O830" s="124">
        <v>34.679773829211548</v>
      </c>
      <c r="P830" s="124" t="s">
        <v>236</v>
      </c>
      <c r="Q830" s="130">
        <v>98.470011424823099</v>
      </c>
      <c r="R830" s="130"/>
      <c r="S830" s="81" t="s">
        <v>763</v>
      </c>
      <c r="T830" s="81" t="s">
        <v>764</v>
      </c>
      <c r="U830" s="81" t="s">
        <v>765</v>
      </c>
    </row>
    <row r="831" spans="1:21">
      <c r="A831" s="81" t="s">
        <v>1552</v>
      </c>
      <c r="C831" s="131">
        <v>4.7552363229470123</v>
      </c>
      <c r="D831" s="131">
        <v>9.4276791804108265E-2</v>
      </c>
      <c r="E831" s="111">
        <v>0.32231919845550067</v>
      </c>
      <c r="F831" s="111">
        <v>5.0975193428608604E-3</v>
      </c>
      <c r="G831" s="111">
        <v>0.10700021639884243</v>
      </c>
      <c r="H831" s="111">
        <v>1.2793022144446981E-3</v>
      </c>
      <c r="J831" s="124">
        <v>1777</v>
      </c>
      <c r="K831" s="124">
        <v>34</v>
      </c>
      <c r="L831" s="124">
        <v>1801.0453728378875</v>
      </c>
      <c r="M831" s="124">
        <v>56.967525790609642</v>
      </c>
      <c r="N831" s="124">
        <v>1748.9388042028436</v>
      </c>
      <c r="O831" s="124">
        <v>43.779763556404156</v>
      </c>
      <c r="P831" s="124" t="s">
        <v>236</v>
      </c>
      <c r="Q831" s="130">
        <v>102.9793248631586</v>
      </c>
      <c r="R831" s="130"/>
      <c r="S831" s="81" t="s">
        <v>763</v>
      </c>
      <c r="T831" s="81" t="s">
        <v>764</v>
      </c>
      <c r="U831" s="81" t="s">
        <v>765</v>
      </c>
    </row>
    <row r="832" spans="1:21" s="114" customFormat="1">
      <c r="A832" s="81" t="s">
        <v>1553</v>
      </c>
      <c r="B832" s="81"/>
      <c r="C832" s="131">
        <v>4.7663245624904009</v>
      </c>
      <c r="D832" s="131">
        <v>5.838450677950896E-2</v>
      </c>
      <c r="E832" s="111">
        <v>0.32072731425319867</v>
      </c>
      <c r="F832" s="111">
        <v>2.7887302174566648E-3</v>
      </c>
      <c r="G832" s="111">
        <v>0.10778203769963698</v>
      </c>
      <c r="H832" s="111">
        <v>9.2995274174923707E-4</v>
      </c>
      <c r="I832" s="81"/>
      <c r="J832" s="124">
        <v>1779</v>
      </c>
      <c r="K832" s="124">
        <v>20</v>
      </c>
      <c r="L832" s="124">
        <v>1793.2801321661761</v>
      </c>
      <c r="M832" s="124">
        <v>31.185211054325542</v>
      </c>
      <c r="N832" s="124">
        <v>1762.2567020347572</v>
      </c>
      <c r="O832" s="124">
        <v>31.541289488726246</v>
      </c>
      <c r="P832" s="124" t="s">
        <v>236</v>
      </c>
      <c r="Q832" s="130">
        <v>101.76043763065836</v>
      </c>
      <c r="R832" s="130"/>
      <c r="S832" s="81" t="s">
        <v>763</v>
      </c>
      <c r="T832" s="81" t="s">
        <v>764</v>
      </c>
      <c r="U832" s="81" t="s">
        <v>765</v>
      </c>
    </row>
    <row r="833" spans="1:21" s="114" customFormat="1">
      <c r="A833" s="81" t="s">
        <v>1554</v>
      </c>
      <c r="B833" s="81"/>
      <c r="C833" s="131">
        <v>4.6855902568839003</v>
      </c>
      <c r="D833" s="131">
        <v>9.9413185136605034E-2</v>
      </c>
      <c r="E833" s="111">
        <v>0.31218899444149428</v>
      </c>
      <c r="F833" s="111">
        <v>5.0546786553298329E-3</v>
      </c>
      <c r="G833" s="111">
        <v>0.10885426365319159</v>
      </c>
      <c r="H833" s="111">
        <v>1.4925381929353765E-3</v>
      </c>
      <c r="I833" s="81"/>
      <c r="J833" s="124">
        <v>1765</v>
      </c>
      <c r="K833" s="124">
        <v>36</v>
      </c>
      <c r="L833" s="124">
        <v>1751.4696585913482</v>
      </c>
      <c r="M833" s="124">
        <v>56.716389471561811</v>
      </c>
      <c r="N833" s="124">
        <v>1780.3299722779798</v>
      </c>
      <c r="O833" s="124">
        <v>50.011778545228857</v>
      </c>
      <c r="P833" s="124" t="s">
        <v>236</v>
      </c>
      <c r="Q833" s="130">
        <v>98.378934571903869</v>
      </c>
      <c r="R833" s="130"/>
      <c r="S833" s="81" t="s">
        <v>763</v>
      </c>
      <c r="T833" s="81" t="s">
        <v>764</v>
      </c>
      <c r="U833" s="81" t="s">
        <v>765</v>
      </c>
    </row>
    <row r="834" spans="1:21" s="114" customFormat="1">
      <c r="A834" s="81" t="s">
        <v>1555</v>
      </c>
      <c r="B834" s="81"/>
      <c r="C834" s="131">
        <v>4.5740697852049523</v>
      </c>
      <c r="D834" s="131">
        <v>5.6544974135767451E-2</v>
      </c>
      <c r="E834" s="111">
        <v>0.30305637861026313</v>
      </c>
      <c r="F834" s="111">
        <v>2.8888203537631449E-3</v>
      </c>
      <c r="G834" s="111">
        <v>0.10946570594759376</v>
      </c>
      <c r="H834" s="111">
        <v>8.616300038679698E-4</v>
      </c>
      <c r="I834" s="81"/>
      <c r="J834" s="124">
        <v>1745</v>
      </c>
      <c r="K834" s="124">
        <v>20</v>
      </c>
      <c r="L834" s="124">
        <v>1706.446836541191</v>
      </c>
      <c r="M834" s="124">
        <v>32.532681718305057</v>
      </c>
      <c r="N834" s="124">
        <v>1790.53893635238</v>
      </c>
      <c r="O834" s="124">
        <v>28.67396937464034</v>
      </c>
      <c r="P834" s="124" t="s">
        <v>236</v>
      </c>
      <c r="Q834" s="130">
        <v>95.303531350035968</v>
      </c>
      <c r="R834" s="130"/>
      <c r="S834" s="81" t="s">
        <v>763</v>
      </c>
      <c r="T834" s="81" t="s">
        <v>764</v>
      </c>
      <c r="U834" s="81" t="s">
        <v>765</v>
      </c>
    </row>
    <row r="835" spans="1:21" s="114" customFormat="1">
      <c r="A835" s="81" t="s">
        <v>1556</v>
      </c>
      <c r="B835" s="81"/>
      <c r="C835" s="131">
        <v>4.8714333978152631</v>
      </c>
      <c r="D835" s="131">
        <v>7.450776487094414E-2</v>
      </c>
      <c r="E835" s="111">
        <v>0.3219160190891206</v>
      </c>
      <c r="F835" s="111">
        <v>3.1230244716634954E-3</v>
      </c>
      <c r="G835" s="111">
        <v>0.10975211699942829</v>
      </c>
      <c r="H835" s="111">
        <v>1.2977485087997799E-3</v>
      </c>
      <c r="I835" s="81"/>
      <c r="J835" s="124">
        <v>1797</v>
      </c>
      <c r="K835" s="124">
        <v>26</v>
      </c>
      <c r="L835" s="124">
        <v>1799.0795407604205</v>
      </c>
      <c r="M835" s="124">
        <v>34.907050902045654</v>
      </c>
      <c r="N835" s="124">
        <v>1795.2970188192826</v>
      </c>
      <c r="O835" s="124">
        <v>43.049511659272085</v>
      </c>
      <c r="P835" s="124" t="s">
        <v>236</v>
      </c>
      <c r="Q835" s="130">
        <v>100.21069059333844</v>
      </c>
      <c r="R835" s="130"/>
      <c r="S835" s="81" t="s">
        <v>763</v>
      </c>
      <c r="T835" s="81" t="s">
        <v>764</v>
      </c>
      <c r="U835" s="81" t="s">
        <v>765</v>
      </c>
    </row>
    <row r="836" spans="1:21" s="114" customFormat="1">
      <c r="A836" s="81" t="s">
        <v>1557</v>
      </c>
      <c r="B836" s="81"/>
      <c r="C836" s="131">
        <v>4.7180734637249246</v>
      </c>
      <c r="D836" s="131">
        <v>7.0949410618347641E-2</v>
      </c>
      <c r="E836" s="111">
        <v>0.3117466574779626</v>
      </c>
      <c r="F836" s="111">
        <v>3.324407498500292E-3</v>
      </c>
      <c r="G836" s="111">
        <v>0.1097644279667384</v>
      </c>
      <c r="H836" s="111">
        <v>1.1638049536989051E-3</v>
      </c>
      <c r="I836" s="81"/>
      <c r="J836" s="124">
        <v>1770</v>
      </c>
      <c r="K836" s="124">
        <v>26</v>
      </c>
      <c r="L836" s="124">
        <v>1749.2962155803434</v>
      </c>
      <c r="M836" s="124">
        <v>37.308329162018786</v>
      </c>
      <c r="N836" s="124">
        <v>1795.5011973434505</v>
      </c>
      <c r="O836" s="124">
        <v>38.600974343143157</v>
      </c>
      <c r="P836" s="124" t="s">
        <v>236</v>
      </c>
      <c r="Q836" s="130">
        <v>97.426624842608291</v>
      </c>
      <c r="R836" s="130"/>
      <c r="S836" s="81" t="s">
        <v>763</v>
      </c>
      <c r="T836" s="81" t="s">
        <v>764</v>
      </c>
      <c r="U836" s="81" t="s">
        <v>765</v>
      </c>
    </row>
    <row r="837" spans="1:21" s="114" customFormat="1">
      <c r="A837" s="81" t="s">
        <v>1558</v>
      </c>
      <c r="B837" s="81"/>
      <c r="C837" s="131">
        <v>4.9150392015707629</v>
      </c>
      <c r="D837" s="131">
        <v>6.1165456268691111E-2</v>
      </c>
      <c r="E837" s="111">
        <v>0.32431246091261695</v>
      </c>
      <c r="F837" s="111">
        <v>2.9774175639778249E-3</v>
      </c>
      <c r="G837" s="111">
        <v>0.10991629363805416</v>
      </c>
      <c r="H837" s="111">
        <v>9.2343736847982287E-4</v>
      </c>
      <c r="I837" s="81"/>
      <c r="J837" s="124">
        <v>1805</v>
      </c>
      <c r="K837" s="124">
        <v>22</v>
      </c>
      <c r="L837" s="124">
        <v>1810.7553736656694</v>
      </c>
      <c r="M837" s="124">
        <v>33.248027772032174</v>
      </c>
      <c r="N837" s="124">
        <v>1798.0176003169693</v>
      </c>
      <c r="O837" s="124">
        <v>30.576699876324504</v>
      </c>
      <c r="P837" s="124" t="s">
        <v>236</v>
      </c>
      <c r="Q837" s="130">
        <v>100.70843429710892</v>
      </c>
      <c r="R837" s="130"/>
      <c r="S837" s="81" t="s">
        <v>763</v>
      </c>
      <c r="T837" s="81" t="s">
        <v>764</v>
      </c>
      <c r="U837" s="81" t="s">
        <v>765</v>
      </c>
    </row>
    <row r="838" spans="1:21" s="114" customFormat="1">
      <c r="A838" s="81" t="s">
        <v>1559</v>
      </c>
      <c r="B838" s="81"/>
      <c r="C838" s="131">
        <v>4.9892747563993662</v>
      </c>
      <c r="D838" s="131">
        <v>5.5383772489634192E-2</v>
      </c>
      <c r="E838" s="111">
        <v>0.32797357430596003</v>
      </c>
      <c r="F838" s="111">
        <v>2.762056952530143E-3</v>
      </c>
      <c r="G838" s="111">
        <v>0.1103309336546896</v>
      </c>
      <c r="H838" s="111">
        <v>7.9789547541661435E-4</v>
      </c>
      <c r="I838" s="81"/>
      <c r="J838" s="124">
        <v>1817.5</v>
      </c>
      <c r="K838" s="124">
        <v>19</v>
      </c>
      <c r="L838" s="124">
        <v>1828.5521482047579</v>
      </c>
      <c r="M838" s="124">
        <v>30.798610435006012</v>
      </c>
      <c r="N838" s="124">
        <v>1804.8665461675928</v>
      </c>
      <c r="O838" s="124">
        <v>26.29835147625931</v>
      </c>
      <c r="P838" s="124" t="s">
        <v>236</v>
      </c>
      <c r="Q838" s="130">
        <v>101.31231874663855</v>
      </c>
      <c r="R838" s="130"/>
      <c r="S838" s="81" t="s">
        <v>763</v>
      </c>
      <c r="T838" s="81" t="s">
        <v>764</v>
      </c>
      <c r="U838" s="81" t="s">
        <v>765</v>
      </c>
    </row>
    <row r="839" spans="1:21" s="114" customFormat="1">
      <c r="A839" s="81" t="s">
        <v>1560</v>
      </c>
      <c r="B839" s="81"/>
      <c r="C839" s="131">
        <v>4.6767696457980268</v>
      </c>
      <c r="D839" s="131">
        <v>0.10437734867397706</v>
      </c>
      <c r="E839" s="111">
        <v>0.30696925823976939</v>
      </c>
      <c r="F839" s="111">
        <v>4.9680192941385258E-3</v>
      </c>
      <c r="G839" s="111">
        <v>0.11049683021889342</v>
      </c>
      <c r="H839" s="111">
        <v>1.6981307231604419E-3</v>
      </c>
      <c r="I839" s="81"/>
      <c r="J839" s="124">
        <v>1763</v>
      </c>
      <c r="K839" s="124">
        <v>38</v>
      </c>
      <c r="L839" s="124">
        <v>1725.7754295462662</v>
      </c>
      <c r="M839" s="124">
        <v>55.860223140906612</v>
      </c>
      <c r="N839" s="124">
        <v>1807.5979809531877</v>
      </c>
      <c r="O839" s="124">
        <v>55.867029626364427</v>
      </c>
      <c r="P839" s="124" t="s">
        <v>236</v>
      </c>
      <c r="Q839" s="130">
        <v>95.473409891519424</v>
      </c>
      <c r="R839" s="130"/>
      <c r="S839" s="81" t="s">
        <v>763</v>
      </c>
      <c r="T839" s="81" t="s">
        <v>764</v>
      </c>
      <c r="U839" s="81" t="s">
        <v>765</v>
      </c>
    </row>
    <row r="840" spans="1:21" s="114" customFormat="1">
      <c r="A840" s="81" t="s">
        <v>1561</v>
      </c>
      <c r="B840" s="81"/>
      <c r="C840" s="131">
        <v>4.6960514411925107</v>
      </c>
      <c r="D840" s="131">
        <v>9.4781159314520302E-2</v>
      </c>
      <c r="E840" s="111">
        <v>0.30822912163871036</v>
      </c>
      <c r="F840" s="111">
        <v>4.4815586476867463E-3</v>
      </c>
      <c r="G840" s="111">
        <v>0.11049888663418525</v>
      </c>
      <c r="H840" s="111">
        <v>1.5468151652525903E-3</v>
      </c>
      <c r="I840" s="81"/>
      <c r="J840" s="124">
        <v>1767</v>
      </c>
      <c r="K840" s="124">
        <v>34</v>
      </c>
      <c r="L840" s="124">
        <v>1731.9865085781519</v>
      </c>
      <c r="M840" s="124">
        <v>50.365124968907971</v>
      </c>
      <c r="N840" s="124">
        <v>1807.631807709025</v>
      </c>
      <c r="O840" s="124">
        <v>50.887720703510965</v>
      </c>
      <c r="P840" s="124" t="s">
        <v>236</v>
      </c>
      <c r="Q840" s="130">
        <v>95.815226374736937</v>
      </c>
      <c r="R840" s="130"/>
      <c r="S840" s="81" t="s">
        <v>763</v>
      </c>
      <c r="T840" s="81" t="s">
        <v>764</v>
      </c>
      <c r="U840" s="81" t="s">
        <v>765</v>
      </c>
    </row>
    <row r="841" spans="1:21" s="114" customFormat="1">
      <c r="A841" s="81" t="s">
        <v>1562</v>
      </c>
      <c r="B841" s="81"/>
      <c r="C841" s="131">
        <v>4.6997442794623998</v>
      </c>
      <c r="D841" s="131">
        <v>0.10569121083844817</v>
      </c>
      <c r="E841" s="111">
        <v>0.3060327397966453</v>
      </c>
      <c r="F841" s="111">
        <v>4.0561416120400194E-3</v>
      </c>
      <c r="G841" s="111">
        <v>0.11137944841823731</v>
      </c>
      <c r="H841" s="111">
        <v>2.0235387143909176E-3</v>
      </c>
      <c r="I841" s="81"/>
      <c r="J841" s="124">
        <v>1767</v>
      </c>
      <c r="K841" s="124">
        <v>38</v>
      </c>
      <c r="L841" s="124">
        <v>1721.1545482483536</v>
      </c>
      <c r="M841" s="124">
        <v>45.624181181013739</v>
      </c>
      <c r="N841" s="124">
        <v>1822.0461991833822</v>
      </c>
      <c r="O841" s="124">
        <v>65.928441947955051</v>
      </c>
      <c r="P841" s="124" t="s">
        <v>236</v>
      </c>
      <c r="Q841" s="130">
        <v>94.462728169008727</v>
      </c>
      <c r="R841" s="130"/>
      <c r="S841" s="81" t="s">
        <v>763</v>
      </c>
      <c r="T841" s="81" t="s">
        <v>764</v>
      </c>
      <c r="U841" s="81" t="s">
        <v>765</v>
      </c>
    </row>
    <row r="842" spans="1:21">
      <c r="A842" s="81" t="s">
        <v>1563</v>
      </c>
      <c r="C842" s="131">
        <v>5.1066775508917122</v>
      </c>
      <c r="D842" s="131">
        <v>7.6993301147837784E-2</v>
      </c>
      <c r="E842" s="111">
        <v>0.32886348655707637</v>
      </c>
      <c r="F842" s="111">
        <v>3.2124205405091848E-3</v>
      </c>
      <c r="G842" s="111">
        <v>0.11262155116283586</v>
      </c>
      <c r="H842" s="111">
        <v>1.2934171238132381E-3</v>
      </c>
      <c r="J842" s="124">
        <v>1837</v>
      </c>
      <c r="K842" s="124">
        <v>26</v>
      </c>
      <c r="L842" s="124">
        <v>1832.8706239257399</v>
      </c>
      <c r="M842" s="124">
        <v>35.807874580646342</v>
      </c>
      <c r="N842" s="124">
        <v>1842.1438967084912</v>
      </c>
      <c r="O842" s="124">
        <v>41.57388080076089</v>
      </c>
      <c r="P842" s="124" t="s">
        <v>236</v>
      </c>
      <c r="Q842" s="130">
        <v>99.496604320687396</v>
      </c>
      <c r="R842" s="130"/>
      <c r="S842" s="81" t="s">
        <v>763</v>
      </c>
      <c r="T842" s="81" t="s">
        <v>764</v>
      </c>
      <c r="U842" s="81" t="s">
        <v>765</v>
      </c>
    </row>
    <row r="843" spans="1:21">
      <c r="A843" s="81" t="s">
        <v>1564</v>
      </c>
      <c r="C843" s="131">
        <v>5.3279247283070177</v>
      </c>
      <c r="D843" s="131">
        <v>6.4048187496944187E-2</v>
      </c>
      <c r="E843" s="111">
        <v>0.33352254166958462</v>
      </c>
      <c r="F843" s="111">
        <v>3.2280577648950795E-3</v>
      </c>
      <c r="G843" s="111">
        <v>0.11585949044082043</v>
      </c>
      <c r="H843" s="111">
        <v>8.2604680438010873E-4</v>
      </c>
      <c r="J843" s="124">
        <v>1873</v>
      </c>
      <c r="K843" s="124">
        <v>20</v>
      </c>
      <c r="L843" s="124">
        <v>1855.43251336812</v>
      </c>
      <c r="M843" s="124">
        <v>35.916273017314658</v>
      </c>
      <c r="N843" s="124">
        <v>1893.2895202326829</v>
      </c>
      <c r="O843" s="124">
        <v>25.650705155170304</v>
      </c>
      <c r="P843" s="124" t="s">
        <v>236</v>
      </c>
      <c r="Q843" s="130">
        <v>98.000463930106676</v>
      </c>
      <c r="R843" s="130"/>
      <c r="S843" s="81" t="s">
        <v>763</v>
      </c>
      <c r="T843" s="81" t="s">
        <v>764</v>
      </c>
      <c r="U843" s="81" t="s">
        <v>765</v>
      </c>
    </row>
    <row r="844" spans="1:21">
      <c r="A844" s="81" t="s">
        <v>1565</v>
      </c>
      <c r="C844" s="131">
        <v>5.5227312533632418</v>
      </c>
      <c r="D844" s="131">
        <v>5.784429140288757E-2</v>
      </c>
      <c r="E844" s="111">
        <v>0.34562881968261927</v>
      </c>
      <c r="F844" s="111">
        <v>3.0291143420480703E-3</v>
      </c>
      <c r="G844" s="111">
        <v>0.11588912589444754</v>
      </c>
      <c r="H844" s="111">
        <v>6.6464991834367933E-4</v>
      </c>
      <c r="J844" s="124">
        <v>1904.1</v>
      </c>
      <c r="K844" s="124">
        <v>18.2</v>
      </c>
      <c r="L844" s="124">
        <v>1913.6917178155713</v>
      </c>
      <c r="M844" s="124">
        <v>33.54344718138249</v>
      </c>
      <c r="N844" s="124">
        <v>1893.7495741659682</v>
      </c>
      <c r="O844" s="124">
        <v>20.632537085820559</v>
      </c>
      <c r="P844" s="124" t="s">
        <v>236</v>
      </c>
      <c r="Q844" s="130">
        <v>101.05305072654001</v>
      </c>
      <c r="R844" s="130"/>
      <c r="S844" s="81" t="s">
        <v>763</v>
      </c>
      <c r="T844" s="81" t="s">
        <v>764</v>
      </c>
      <c r="U844" s="81" t="s">
        <v>765</v>
      </c>
    </row>
    <row r="845" spans="1:21">
      <c r="A845" s="81" t="s">
        <v>1566</v>
      </c>
      <c r="C845" s="131">
        <v>6.4425594322848712</v>
      </c>
      <c r="D845" s="131">
        <v>6.1149689502963726E-2</v>
      </c>
      <c r="E845" s="111">
        <v>0.37283435694385714</v>
      </c>
      <c r="F845" s="111">
        <v>2.7355023772676875E-3</v>
      </c>
      <c r="G845" s="111">
        <v>0.12532601563204834</v>
      </c>
      <c r="H845" s="111">
        <v>7.5463276973564868E-4</v>
      </c>
      <c r="J845" s="124">
        <v>2038.1</v>
      </c>
      <c r="K845" s="124">
        <v>17</v>
      </c>
      <c r="L845" s="124">
        <v>2042.7234575323826</v>
      </c>
      <c r="M845" s="124">
        <v>29.975107015267621</v>
      </c>
      <c r="N845" s="124">
        <v>2033.4072388817913</v>
      </c>
      <c r="O845" s="124">
        <v>21.310214218256636</v>
      </c>
      <c r="P845" s="124" t="s">
        <v>236</v>
      </c>
      <c r="Q845" s="130">
        <v>100.458158035068</v>
      </c>
      <c r="R845" s="130"/>
      <c r="S845" s="81" t="s">
        <v>763</v>
      </c>
      <c r="T845" s="81" t="s">
        <v>764</v>
      </c>
      <c r="U845" s="81" t="s">
        <v>765</v>
      </c>
    </row>
    <row r="846" spans="1:21">
      <c r="A846" s="81" t="s">
        <v>1567</v>
      </c>
      <c r="C846" s="131">
        <v>11.918734947201555</v>
      </c>
      <c r="D846" s="131">
        <v>0.18207970329349069</v>
      </c>
      <c r="E846" s="111">
        <v>0.48028590870406973</v>
      </c>
      <c r="F846" s="111">
        <v>5.3565088560654948E-3</v>
      </c>
      <c r="G846" s="111">
        <v>0.17998198706468871</v>
      </c>
      <c r="H846" s="111">
        <v>1.8790298999087215E-3</v>
      </c>
      <c r="J846" s="124">
        <v>2598</v>
      </c>
      <c r="K846" s="124">
        <v>28</v>
      </c>
      <c r="L846" s="124">
        <v>2528.5108826796027</v>
      </c>
      <c r="M846" s="124">
        <v>56.399701470635748</v>
      </c>
      <c r="N846" s="124">
        <v>2652.704417070257</v>
      </c>
      <c r="O846" s="124">
        <v>34.629161150443267</v>
      </c>
      <c r="P846" s="124" t="s">
        <v>236</v>
      </c>
      <c r="Q846" s="130">
        <v>95.3182294419437</v>
      </c>
      <c r="R846" s="130"/>
      <c r="S846" s="81" t="s">
        <v>763</v>
      </c>
      <c r="T846" s="81" t="s">
        <v>764</v>
      </c>
      <c r="U846" s="81" t="s">
        <v>765</v>
      </c>
    </row>
    <row r="847" spans="1:21">
      <c r="C847" s="131"/>
      <c r="D847" s="131"/>
      <c r="E847" s="111"/>
      <c r="F847" s="111"/>
      <c r="G847" s="111"/>
      <c r="H847" s="111"/>
      <c r="J847" s="124"/>
      <c r="K847" s="124"/>
      <c r="L847" s="124"/>
      <c r="M847" s="124"/>
      <c r="N847" s="124"/>
      <c r="O847" s="124"/>
      <c r="P847" s="124"/>
      <c r="Q847" s="130"/>
      <c r="R847" s="130"/>
    </row>
    <row r="848" spans="1:21">
      <c r="A848" s="114" t="s">
        <v>1568</v>
      </c>
      <c r="B848" s="114"/>
      <c r="C848" s="132">
        <v>1.6195434326251319</v>
      </c>
      <c r="D848" s="132">
        <v>2.188805968582485E-2</v>
      </c>
      <c r="E848" s="121">
        <v>0.14069683083298568</v>
      </c>
      <c r="F848" s="121">
        <v>1.5872193635752662E-3</v>
      </c>
      <c r="G848" s="121">
        <v>8.3484722792126612E-2</v>
      </c>
      <c r="H848" s="121">
        <v>6.2133134584634216E-4</v>
      </c>
      <c r="I848" s="114"/>
      <c r="J848" s="133">
        <v>977.8</v>
      </c>
      <c r="K848" s="133">
        <v>17</v>
      </c>
      <c r="L848" s="133">
        <v>848.60164888150086</v>
      </c>
      <c r="M848" s="133">
        <v>19.14637253863204</v>
      </c>
      <c r="N848" s="133">
        <v>1280.5724575818626</v>
      </c>
      <c r="O848" s="133">
        <v>29.006502207325212</v>
      </c>
      <c r="P848" s="133" t="s">
        <v>787</v>
      </c>
      <c r="Q848" s="134">
        <v>66.267366899639313</v>
      </c>
      <c r="R848" s="134"/>
      <c r="S848" s="114" t="s">
        <v>763</v>
      </c>
      <c r="T848" s="114" t="s">
        <v>764</v>
      </c>
      <c r="U848" s="114" t="s">
        <v>765</v>
      </c>
    </row>
    <row r="849" spans="1:21">
      <c r="A849" s="114" t="s">
        <v>1569</v>
      </c>
      <c r="B849" s="114"/>
      <c r="C849" s="132">
        <v>2.0065753309351368</v>
      </c>
      <c r="D849" s="132">
        <v>4.9147561382899455E-2</v>
      </c>
      <c r="E849" s="121">
        <v>0.16743389259391731</v>
      </c>
      <c r="F849" s="121">
        <v>2.9597566666401788E-3</v>
      </c>
      <c r="G849" s="121">
        <v>8.6918219211532616E-2</v>
      </c>
      <c r="H849" s="121">
        <v>1.4736095394518101E-3</v>
      </c>
      <c r="I849" s="114"/>
      <c r="J849" s="133">
        <v>1118</v>
      </c>
      <c r="K849" s="133">
        <v>34</v>
      </c>
      <c r="L849" s="133">
        <v>997.95704052780013</v>
      </c>
      <c r="M849" s="133">
        <v>35.282103975046269</v>
      </c>
      <c r="N849" s="133">
        <v>1358.6823513583486</v>
      </c>
      <c r="O849" s="133">
        <v>65.356504396161895</v>
      </c>
      <c r="P849" s="133" t="s">
        <v>787</v>
      </c>
      <c r="Q849" s="134">
        <v>73.45035721779179</v>
      </c>
      <c r="R849" s="134"/>
      <c r="S849" s="114" t="s">
        <v>763</v>
      </c>
      <c r="T849" s="114" t="s">
        <v>764</v>
      </c>
      <c r="U849" s="114" t="s">
        <v>765</v>
      </c>
    </row>
    <row r="850" spans="1:21">
      <c r="A850" s="114" t="s">
        <v>1570</v>
      </c>
      <c r="B850" s="114"/>
      <c r="C850" s="132">
        <v>2.2256866061590612</v>
      </c>
      <c r="D850" s="132">
        <v>8.4027792257944087E-2</v>
      </c>
      <c r="E850" s="121">
        <v>0.18099345290513044</v>
      </c>
      <c r="F850" s="121">
        <v>3.0383696133867207E-3</v>
      </c>
      <c r="G850" s="121">
        <v>8.9186654267005797E-2</v>
      </c>
      <c r="H850" s="121">
        <v>3.0159448693279933E-3</v>
      </c>
      <c r="I850" s="114"/>
      <c r="J850" s="133">
        <v>1189</v>
      </c>
      <c r="K850" s="133">
        <v>52</v>
      </c>
      <c r="L850" s="133">
        <v>1072.3996358576408</v>
      </c>
      <c r="M850" s="133">
        <v>36.005130734808795</v>
      </c>
      <c r="N850" s="133">
        <v>1408.1713931795591</v>
      </c>
      <c r="O850" s="133">
        <v>129.47164662002075</v>
      </c>
      <c r="P850" s="133" t="s">
        <v>787</v>
      </c>
      <c r="Q850" s="134">
        <v>76.155476602619544</v>
      </c>
      <c r="R850" s="134"/>
      <c r="S850" s="114" t="s">
        <v>763</v>
      </c>
      <c r="T850" s="114" t="s">
        <v>764</v>
      </c>
      <c r="U850" s="114" t="s">
        <v>765</v>
      </c>
    </row>
    <row r="851" spans="1:21">
      <c r="A851" s="114" t="s">
        <v>1571</v>
      </c>
      <c r="B851" s="114"/>
      <c r="C851" s="132">
        <v>2.7350410533508285</v>
      </c>
      <c r="D851" s="132">
        <v>4.1478569926070075E-2</v>
      </c>
      <c r="E851" s="121">
        <v>0.20942642779958839</v>
      </c>
      <c r="F851" s="121">
        <v>2.5446495366888526E-3</v>
      </c>
      <c r="G851" s="121">
        <v>9.4717688251852519E-2</v>
      </c>
      <c r="H851" s="121">
        <v>8.5958338805545672E-4</v>
      </c>
      <c r="I851" s="114"/>
      <c r="J851" s="133">
        <v>1338</v>
      </c>
      <c r="K851" s="133">
        <v>22</v>
      </c>
      <c r="L851" s="133">
        <v>1225.761293219065</v>
      </c>
      <c r="M851" s="133">
        <v>29.787385858158185</v>
      </c>
      <c r="N851" s="133">
        <v>1522.4657419865932</v>
      </c>
      <c r="O851" s="133">
        <v>34.214327279517775</v>
      </c>
      <c r="P851" s="133" t="s">
        <v>787</v>
      </c>
      <c r="Q851" s="134">
        <v>80.511584557536736</v>
      </c>
      <c r="R851" s="134"/>
      <c r="S851" s="114" t="s">
        <v>763</v>
      </c>
      <c r="T851" s="114" t="s">
        <v>764</v>
      </c>
      <c r="U851" s="114" t="s">
        <v>765</v>
      </c>
    </row>
    <row r="852" spans="1:21">
      <c r="A852" s="114" t="s">
        <v>1572</v>
      </c>
      <c r="B852" s="114"/>
      <c r="C852" s="132">
        <v>3.1968120785992844</v>
      </c>
      <c r="D852" s="132">
        <v>4.3194023013180087E-2</v>
      </c>
      <c r="E852" s="121">
        <v>0.22946816981243176</v>
      </c>
      <c r="F852" s="121">
        <v>2.5088004348785276E-3</v>
      </c>
      <c r="G852" s="121">
        <v>0.10104001008631339</v>
      </c>
      <c r="H852" s="121">
        <v>8.0217288955609369E-4</v>
      </c>
      <c r="I852" s="114"/>
      <c r="J852" s="133">
        <v>1456</v>
      </c>
      <c r="K852" s="133">
        <v>20</v>
      </c>
      <c r="L852" s="133">
        <v>1331.7111594768369</v>
      </c>
      <c r="M852" s="133">
        <v>29.119485624163225</v>
      </c>
      <c r="N852" s="133">
        <v>1643.3047309105748</v>
      </c>
      <c r="O852" s="133">
        <v>29.462354307211779</v>
      </c>
      <c r="P852" s="133" t="s">
        <v>787</v>
      </c>
      <c r="Q852" s="134">
        <v>81.038600718864828</v>
      </c>
      <c r="R852" s="134"/>
      <c r="S852" s="114" t="s">
        <v>763</v>
      </c>
      <c r="T852" s="114" t="s">
        <v>764</v>
      </c>
      <c r="U852" s="114" t="s">
        <v>765</v>
      </c>
    </row>
    <row r="853" spans="1:21">
      <c r="A853" s="114" t="s">
        <v>1573</v>
      </c>
      <c r="B853" s="114"/>
      <c r="C853" s="132">
        <v>3.6106270032986636</v>
      </c>
      <c r="D853" s="132">
        <v>4.005225924189415E-2</v>
      </c>
      <c r="E853" s="121">
        <v>0.26353911875453484</v>
      </c>
      <c r="F853" s="121">
        <v>2.1630266594567455E-3</v>
      </c>
      <c r="G853" s="121">
        <v>9.9365646320637768E-2</v>
      </c>
      <c r="H853" s="121">
        <v>7.4150442208027409E-4</v>
      </c>
      <c r="I853" s="114"/>
      <c r="J853" s="133">
        <v>1551.9</v>
      </c>
      <c r="K853" s="133">
        <v>17.8</v>
      </c>
      <c r="L853" s="133">
        <v>1507.9233392146846</v>
      </c>
      <c r="M853" s="133">
        <v>24.75289739567193</v>
      </c>
      <c r="N853" s="133">
        <v>1612.2368313400455</v>
      </c>
      <c r="O853" s="133">
        <v>27.804278553751743</v>
      </c>
      <c r="P853" s="133" t="s">
        <v>787</v>
      </c>
      <c r="Q853" s="134">
        <v>93.529890268127758</v>
      </c>
      <c r="R853" s="134"/>
      <c r="S853" s="114" t="s">
        <v>763</v>
      </c>
      <c r="T853" s="114" t="s">
        <v>764</v>
      </c>
      <c r="U853" s="114" t="s">
        <v>765</v>
      </c>
    </row>
    <row r="854" spans="1:21">
      <c r="A854" s="114" t="s">
        <v>1574</v>
      </c>
      <c r="B854" s="114"/>
      <c r="C854" s="132">
        <v>3.8788545295161758</v>
      </c>
      <c r="D854" s="132">
        <v>5.6523115959389927E-2</v>
      </c>
      <c r="E854" s="121">
        <v>0.26740002768654247</v>
      </c>
      <c r="F854" s="121">
        <v>2.8408737625688829E-3</v>
      </c>
      <c r="G854" s="121">
        <v>0.10520606321900013</v>
      </c>
      <c r="H854" s="121">
        <v>1.0493001452311541E-3</v>
      </c>
      <c r="I854" s="114"/>
      <c r="J854" s="133">
        <v>1609</v>
      </c>
      <c r="K854" s="133">
        <v>24</v>
      </c>
      <c r="L854" s="133">
        <v>1527.5911668166241</v>
      </c>
      <c r="M854" s="133">
        <v>32.458438417429811</v>
      </c>
      <c r="N854" s="133">
        <v>1717.9190172895599</v>
      </c>
      <c r="O854" s="133">
        <v>36.663289010081513</v>
      </c>
      <c r="P854" s="133" t="s">
        <v>787</v>
      </c>
      <c r="Q854" s="134">
        <v>88.921023135699102</v>
      </c>
      <c r="R854" s="134"/>
      <c r="S854" s="114" t="s">
        <v>763</v>
      </c>
      <c r="T854" s="114" t="s">
        <v>764</v>
      </c>
      <c r="U854" s="114" t="s">
        <v>765</v>
      </c>
    </row>
    <row r="855" spans="1:21">
      <c r="A855" s="114" t="s">
        <v>1575</v>
      </c>
      <c r="B855" s="114"/>
      <c r="C855" s="132">
        <v>4.0046196761987627</v>
      </c>
      <c r="D855" s="132">
        <v>6.0258630253056979E-2</v>
      </c>
      <c r="E855" s="121">
        <v>0.27240477880598157</v>
      </c>
      <c r="F855" s="121">
        <v>2.9258605594589819E-3</v>
      </c>
      <c r="G855" s="121">
        <v>0.10662162076666545</v>
      </c>
      <c r="H855" s="121">
        <v>1.1236048164786447E-3</v>
      </c>
      <c r="I855" s="114"/>
      <c r="J855" s="133">
        <v>1635</v>
      </c>
      <c r="K855" s="133">
        <v>24</v>
      </c>
      <c r="L855" s="133">
        <v>1552.9968517498135</v>
      </c>
      <c r="M855" s="133">
        <v>33.361031751466257</v>
      </c>
      <c r="N855" s="133">
        <v>1742.4466139673934</v>
      </c>
      <c r="O855" s="133">
        <v>38.619370118710734</v>
      </c>
      <c r="P855" s="133" t="s">
        <v>787</v>
      </c>
      <c r="Q855" s="134">
        <v>89.127370635119775</v>
      </c>
      <c r="R855" s="134"/>
      <c r="S855" s="114" t="s">
        <v>763</v>
      </c>
      <c r="T855" s="114" t="s">
        <v>764</v>
      </c>
      <c r="U855" s="114" t="s">
        <v>765</v>
      </c>
    </row>
    <row r="856" spans="1:21">
      <c r="A856" s="114" t="s">
        <v>1576</v>
      </c>
      <c r="B856" s="114"/>
      <c r="C856" s="132">
        <v>4.5222021281690603</v>
      </c>
      <c r="D856" s="132">
        <v>7.0596560798799474E-2</v>
      </c>
      <c r="E856" s="121">
        <v>0.29318472404941581</v>
      </c>
      <c r="F856" s="121">
        <v>3.5285856041077819E-3</v>
      </c>
      <c r="G856" s="121">
        <v>0.11186838206811357</v>
      </c>
      <c r="H856" s="121">
        <v>1.1122692073923541E-3</v>
      </c>
      <c r="I856" s="114"/>
      <c r="J856" s="133">
        <v>1735</v>
      </c>
      <c r="K856" s="133">
        <v>26</v>
      </c>
      <c r="L856" s="133">
        <v>1657.4243628015411</v>
      </c>
      <c r="M856" s="133">
        <v>39.895419281758343</v>
      </c>
      <c r="N856" s="133">
        <v>1829.9898329335349</v>
      </c>
      <c r="O856" s="133">
        <v>36.045252233028734</v>
      </c>
      <c r="P856" s="133" t="s">
        <v>787</v>
      </c>
      <c r="Q856" s="134">
        <v>90.57014049879362</v>
      </c>
      <c r="R856" s="134"/>
      <c r="S856" s="114" t="s">
        <v>763</v>
      </c>
      <c r="T856" s="114" t="s">
        <v>764</v>
      </c>
      <c r="U856" s="114" t="s">
        <v>765</v>
      </c>
    </row>
    <row r="857" spans="1:21">
      <c r="A857" s="114" t="s">
        <v>1577</v>
      </c>
      <c r="B857" s="114"/>
      <c r="C857" s="132">
        <v>4.4722245533653382</v>
      </c>
      <c r="D857" s="132">
        <v>5.9546221935857402E-2</v>
      </c>
      <c r="E857" s="121">
        <v>0.28874982632677415</v>
      </c>
      <c r="F857" s="121">
        <v>2.9714987574037876E-3</v>
      </c>
      <c r="G857" s="121">
        <v>0.11233125092166736</v>
      </c>
      <c r="H857" s="121">
        <v>9.4903457549998715E-4</v>
      </c>
      <c r="I857" s="114"/>
      <c r="J857" s="133">
        <v>1726</v>
      </c>
      <c r="K857" s="133">
        <v>22</v>
      </c>
      <c r="L857" s="133">
        <v>1635.2787854184282</v>
      </c>
      <c r="M857" s="133">
        <v>33.657016807210205</v>
      </c>
      <c r="N857" s="133">
        <v>1837.4710347450616</v>
      </c>
      <c r="O857" s="133">
        <v>30.600708753656669</v>
      </c>
      <c r="P857" s="133" t="s">
        <v>787</v>
      </c>
      <c r="Q857" s="134">
        <v>88.996166714830068</v>
      </c>
      <c r="R857" s="134"/>
      <c r="S857" s="114" t="s">
        <v>763</v>
      </c>
      <c r="T857" s="114" t="s">
        <v>764</v>
      </c>
      <c r="U857" s="114" t="s">
        <v>765</v>
      </c>
    </row>
    <row r="858" spans="1:21">
      <c r="C858" s="131"/>
      <c r="D858" s="131"/>
      <c r="E858" s="111"/>
      <c r="F858" s="111"/>
      <c r="G858" s="111"/>
      <c r="H858" s="111"/>
      <c r="L858" s="124"/>
      <c r="M858" s="124"/>
      <c r="N858" s="124"/>
      <c r="O858" s="124"/>
      <c r="P858" s="124"/>
      <c r="Q858" s="130"/>
      <c r="R858" s="130"/>
    </row>
    <row r="859" spans="1:21">
      <c r="A859" s="85" t="s">
        <v>1578</v>
      </c>
      <c r="B859" s="4" t="s">
        <v>45</v>
      </c>
      <c r="C859" s="131"/>
      <c r="D859" s="131"/>
      <c r="E859" s="111"/>
      <c r="F859" s="111"/>
      <c r="G859" s="111"/>
      <c r="H859" s="111"/>
      <c r="L859" s="124"/>
      <c r="M859" s="124"/>
      <c r="N859" s="124"/>
      <c r="O859" s="124"/>
      <c r="P859" s="124"/>
      <c r="Q859" s="130"/>
      <c r="R859" s="130"/>
    </row>
    <row r="860" spans="1:21">
      <c r="A860" s="81" t="s">
        <v>1579</v>
      </c>
      <c r="C860" s="131">
        <v>1.4799742395458213</v>
      </c>
      <c r="D860" s="131">
        <v>2.355790766417112E-2</v>
      </c>
      <c r="E860" s="111">
        <v>0.15086746717980706</v>
      </c>
      <c r="F860" s="111">
        <v>1.4529124836336362E-3</v>
      </c>
      <c r="G860" s="111">
        <v>7.1147113010568169E-2</v>
      </c>
      <c r="H860" s="111">
        <v>9.0172163139142295E-4</v>
      </c>
      <c r="J860" s="124">
        <v>922.2</v>
      </c>
      <c r="K860" s="124">
        <v>19.399999999999999</v>
      </c>
      <c r="L860" s="124">
        <v>905.82418891952977</v>
      </c>
      <c r="M860" s="124">
        <v>17.446879657493842</v>
      </c>
      <c r="N860" s="124">
        <v>961.64315651587594</v>
      </c>
      <c r="O860" s="124">
        <v>51.781060455030456</v>
      </c>
      <c r="P860" s="124" t="s">
        <v>236</v>
      </c>
      <c r="Q860" s="130">
        <v>94.195459384478582</v>
      </c>
      <c r="R860" s="130"/>
      <c r="S860" s="81" t="s">
        <v>763</v>
      </c>
      <c r="T860" s="81" t="s">
        <v>764</v>
      </c>
      <c r="U860" s="81" t="s">
        <v>765</v>
      </c>
    </row>
    <row r="861" spans="1:21">
      <c r="A861" s="81" t="s">
        <v>1580</v>
      </c>
      <c r="C861" s="131">
        <v>1.8962153585581671</v>
      </c>
      <c r="D861" s="131">
        <v>2.7457536394227256E-2</v>
      </c>
      <c r="E861" s="111">
        <v>0.18360569706015326</v>
      </c>
      <c r="F861" s="111">
        <v>1.5668010056262066E-3</v>
      </c>
      <c r="G861" s="111">
        <v>7.4903175937281158E-2</v>
      </c>
      <c r="H861" s="111">
        <v>8.7625439172724009E-4</v>
      </c>
      <c r="J861" s="124">
        <v>1079.8</v>
      </c>
      <c r="K861" s="124">
        <v>19.399999999999999</v>
      </c>
      <c r="L861" s="124">
        <v>1086.6427388536324</v>
      </c>
      <c r="M861" s="124">
        <v>18.545752808906499</v>
      </c>
      <c r="N861" s="124">
        <v>1065.9045692685734</v>
      </c>
      <c r="O861" s="124">
        <v>47.044403551989781</v>
      </c>
      <c r="P861" s="124" t="s">
        <v>236</v>
      </c>
      <c r="Q861" s="130">
        <v>101.94559345958049</v>
      </c>
      <c r="R861" s="130"/>
      <c r="S861" s="81" t="s">
        <v>763</v>
      </c>
      <c r="T861" s="81" t="s">
        <v>764</v>
      </c>
      <c r="U861" s="81" t="s">
        <v>765</v>
      </c>
    </row>
    <row r="862" spans="1:21">
      <c r="A862" s="81" t="s">
        <v>1581</v>
      </c>
      <c r="C862" s="131">
        <v>1.9716574189719269</v>
      </c>
      <c r="D862" s="131">
        <v>2.6650632772149664E-2</v>
      </c>
      <c r="E862" s="111">
        <v>0.18600388690476272</v>
      </c>
      <c r="F862" s="111">
        <v>1.7151189403054403E-3</v>
      </c>
      <c r="G862" s="111">
        <v>7.6879077390131237E-2</v>
      </c>
      <c r="H862" s="111">
        <v>7.5982492486970489E-4</v>
      </c>
      <c r="J862" s="124">
        <v>1105.9000000000001</v>
      </c>
      <c r="K862" s="124">
        <v>18.2</v>
      </c>
      <c r="L862" s="124">
        <v>1099.6910742491373</v>
      </c>
      <c r="M862" s="124">
        <v>20.280232002842485</v>
      </c>
      <c r="N862" s="124">
        <v>1118.0547102810881</v>
      </c>
      <c r="O862" s="124">
        <v>39.437588145374356</v>
      </c>
      <c r="P862" s="124" t="s">
        <v>236</v>
      </c>
      <c r="Q862" s="130">
        <v>98.357536901988098</v>
      </c>
      <c r="R862" s="130"/>
      <c r="S862" s="81" t="s">
        <v>763</v>
      </c>
      <c r="T862" s="81" t="s">
        <v>764</v>
      </c>
      <c r="U862" s="81" t="s">
        <v>765</v>
      </c>
    </row>
    <row r="863" spans="1:21">
      <c r="A863" s="81" t="s">
        <v>1582</v>
      </c>
      <c r="C863" s="131">
        <v>2.0755031194678026</v>
      </c>
      <c r="D863" s="131">
        <v>4.0606798614119935E-2</v>
      </c>
      <c r="E863" s="111">
        <v>0.19056062459729939</v>
      </c>
      <c r="F863" s="111">
        <v>1.8770326993146763E-3</v>
      </c>
      <c r="G863" s="111">
        <v>7.8993061897342676E-2</v>
      </c>
      <c r="H863" s="111">
        <v>1.3353279288512709E-3</v>
      </c>
      <c r="J863" s="124">
        <v>1141</v>
      </c>
      <c r="K863" s="124">
        <v>26</v>
      </c>
      <c r="L863" s="124">
        <v>1124.4113411215101</v>
      </c>
      <c r="M863" s="124">
        <v>22.151027886536998</v>
      </c>
      <c r="N863" s="124">
        <v>1171.9610635516485</v>
      </c>
      <c r="O863" s="124">
        <v>66.921282376966474</v>
      </c>
      <c r="P863" s="124" t="s">
        <v>236</v>
      </c>
      <c r="Q863" s="130">
        <v>95.942721656124121</v>
      </c>
      <c r="R863" s="130"/>
      <c r="S863" s="81" t="s">
        <v>763</v>
      </c>
      <c r="T863" s="81" t="s">
        <v>764</v>
      </c>
      <c r="U863" s="81" t="s">
        <v>765</v>
      </c>
    </row>
    <row r="864" spans="1:21">
      <c r="A864" s="81" t="s">
        <v>1583</v>
      </c>
      <c r="C864" s="131">
        <v>2.0937560261801784</v>
      </c>
      <c r="D864" s="131">
        <v>2.6893554918514362E-2</v>
      </c>
      <c r="E864" s="111">
        <v>0.19242469688037953</v>
      </c>
      <c r="F864" s="111">
        <v>1.700174293040911E-3</v>
      </c>
      <c r="G864" s="111">
        <v>7.8915804548003787E-2</v>
      </c>
      <c r="H864" s="111">
        <v>7.3573204875958763E-4</v>
      </c>
      <c r="J864" s="124">
        <v>1146.8</v>
      </c>
      <c r="K864" s="124">
        <v>17.8</v>
      </c>
      <c r="L864" s="124">
        <v>1134.4966608629459</v>
      </c>
      <c r="M864" s="124">
        <v>20.047759872933508</v>
      </c>
      <c r="N864" s="124">
        <v>1170.0239281549668</v>
      </c>
      <c r="O864" s="124">
        <v>36.918473719922446</v>
      </c>
      <c r="P864" s="124" t="s">
        <v>236</v>
      </c>
      <c r="Q864" s="130">
        <v>96.963543527862328</v>
      </c>
      <c r="R864" s="130"/>
      <c r="S864" s="81" t="s">
        <v>763</v>
      </c>
      <c r="T864" s="81" t="s">
        <v>764</v>
      </c>
      <c r="U864" s="81" t="s">
        <v>765</v>
      </c>
    </row>
    <row r="865" spans="1:21">
      <c r="A865" s="81" t="s">
        <v>1584</v>
      </c>
      <c r="C865" s="131">
        <v>2.0762774273397753</v>
      </c>
      <c r="D865" s="131">
        <v>3.0047372148873111E-2</v>
      </c>
      <c r="E865" s="111">
        <v>0.19290070176437343</v>
      </c>
      <c r="F865" s="111">
        <v>1.6454385626765954E-3</v>
      </c>
      <c r="G865" s="111">
        <v>7.8063910012759599E-2</v>
      </c>
      <c r="H865" s="111">
        <v>9.1261718731687838E-4</v>
      </c>
      <c r="J865" s="124">
        <v>1141</v>
      </c>
      <c r="K865" s="124">
        <v>19.8</v>
      </c>
      <c r="L865" s="124">
        <v>1137.0694961477311</v>
      </c>
      <c r="M865" s="124">
        <v>19.398353456381997</v>
      </c>
      <c r="N865" s="124">
        <v>1148.50017558167</v>
      </c>
      <c r="O865" s="124">
        <v>46.44027419688576</v>
      </c>
      <c r="P865" s="124" t="s">
        <v>236</v>
      </c>
      <c r="Q865" s="130">
        <v>99.004729848809149</v>
      </c>
      <c r="R865" s="130"/>
      <c r="S865" s="81" t="s">
        <v>763</v>
      </c>
      <c r="T865" s="81" t="s">
        <v>764</v>
      </c>
      <c r="U865" s="81" t="s">
        <v>765</v>
      </c>
    </row>
    <row r="866" spans="1:21">
      <c r="A866" s="81" t="s">
        <v>1585</v>
      </c>
      <c r="C866" s="131">
        <v>2.1303717732094873</v>
      </c>
      <c r="D866" s="131">
        <v>4.4130963880256301E-2</v>
      </c>
      <c r="E866" s="111">
        <v>0.19492981549774713</v>
      </c>
      <c r="F866" s="111">
        <v>2.23172009113247E-3</v>
      </c>
      <c r="G866" s="111">
        <v>7.9263975876788698E-2</v>
      </c>
      <c r="H866" s="111">
        <v>1.3684033892903001E-3</v>
      </c>
      <c r="J866" s="124">
        <v>1159</v>
      </c>
      <c r="K866" s="124">
        <v>28</v>
      </c>
      <c r="L866" s="124">
        <v>1148.0254753111744</v>
      </c>
      <c r="M866" s="124">
        <v>26.287117872057518</v>
      </c>
      <c r="N866" s="124">
        <v>1178.7346639454568</v>
      </c>
      <c r="O866" s="124">
        <v>68.277043588248446</v>
      </c>
      <c r="P866" s="124" t="s">
        <v>236</v>
      </c>
      <c r="Q866" s="130">
        <v>97.394732710117083</v>
      </c>
      <c r="R866" s="130"/>
      <c r="S866" s="81" t="s">
        <v>763</v>
      </c>
      <c r="T866" s="81" t="s">
        <v>764</v>
      </c>
      <c r="U866" s="81" t="s">
        <v>765</v>
      </c>
    </row>
    <row r="867" spans="1:21">
      <c r="A867" s="81" t="s">
        <v>1586</v>
      </c>
      <c r="C867" s="131">
        <v>2.0795347490724243</v>
      </c>
      <c r="D867" s="131">
        <v>3.4683627751866057E-2</v>
      </c>
      <c r="E867" s="111">
        <v>0.19546592572620239</v>
      </c>
      <c r="F867" s="111">
        <v>2.0634389089924624E-3</v>
      </c>
      <c r="G867" s="111">
        <v>7.7160289147377797E-2</v>
      </c>
      <c r="H867" s="111">
        <v>9.9633649957242098E-4</v>
      </c>
      <c r="J867" s="124">
        <v>1142</v>
      </c>
      <c r="K867" s="124">
        <v>22</v>
      </c>
      <c r="L867" s="124">
        <v>1150.9170372213907</v>
      </c>
      <c r="M867" s="124">
        <v>24.29934513447111</v>
      </c>
      <c r="N867" s="124">
        <v>1125.335415298837</v>
      </c>
      <c r="O867" s="124">
        <v>51.469483791720876</v>
      </c>
      <c r="P867" s="124" t="s">
        <v>236</v>
      </c>
      <c r="Q867" s="130">
        <v>102.27324418789046</v>
      </c>
      <c r="R867" s="130"/>
      <c r="S867" s="81" t="s">
        <v>763</v>
      </c>
      <c r="T867" s="81" t="s">
        <v>764</v>
      </c>
      <c r="U867" s="81" t="s">
        <v>765</v>
      </c>
    </row>
    <row r="868" spans="1:21">
      <c r="A868" s="81" t="s">
        <v>1587</v>
      </c>
      <c r="C868" s="131">
        <v>2.093730579184756</v>
      </c>
      <c r="D868" s="131">
        <v>5.5318060337413072E-2</v>
      </c>
      <c r="E868" s="111">
        <v>0.19718276600316445</v>
      </c>
      <c r="F868" s="111">
        <v>2.6805140866952627E-3</v>
      </c>
      <c r="G868" s="111">
        <v>7.7010610602620141E-2</v>
      </c>
      <c r="H868" s="111">
        <v>1.7446954537637717E-3</v>
      </c>
      <c r="J868" s="124">
        <v>1147</v>
      </c>
      <c r="K868" s="124">
        <v>36</v>
      </c>
      <c r="L868" s="124">
        <v>1160.168261981247</v>
      </c>
      <c r="M868" s="124">
        <v>31.542790804827078</v>
      </c>
      <c r="N868" s="124">
        <v>1121.4644519434246</v>
      </c>
      <c r="O868" s="124">
        <v>90.355595773949617</v>
      </c>
      <c r="P868" s="124" t="s">
        <v>236</v>
      </c>
      <c r="Q868" s="130">
        <v>103.45118474069788</v>
      </c>
      <c r="R868" s="130"/>
      <c r="S868" s="81" t="s">
        <v>763</v>
      </c>
      <c r="T868" s="81" t="s">
        <v>764</v>
      </c>
      <c r="U868" s="81" t="s">
        <v>765</v>
      </c>
    </row>
    <row r="869" spans="1:21">
      <c r="A869" s="81" t="s">
        <v>1588</v>
      </c>
      <c r="C869" s="131">
        <v>2.1249961791998291</v>
      </c>
      <c r="D869" s="131">
        <v>4.4590816298257056E-2</v>
      </c>
      <c r="E869" s="111">
        <v>0.19734651804897371</v>
      </c>
      <c r="F869" s="111">
        <v>2.1167159642043382E-3</v>
      </c>
      <c r="G869" s="111">
        <v>7.8095751897265892E-2</v>
      </c>
      <c r="H869" s="111">
        <v>1.4085010261527732E-3</v>
      </c>
      <c r="J869" s="124">
        <v>1157</v>
      </c>
      <c r="K869" s="124">
        <v>30</v>
      </c>
      <c r="L869" s="124">
        <v>1161.0499496842385</v>
      </c>
      <c r="M869" s="124">
        <v>24.906575378496285</v>
      </c>
      <c r="N869" s="124">
        <v>1149.3101298980578</v>
      </c>
      <c r="O869" s="124">
        <v>71.636532898997757</v>
      </c>
      <c r="P869" s="124" t="s">
        <v>236</v>
      </c>
      <c r="Q869" s="130">
        <v>101.02146665906635</v>
      </c>
      <c r="R869" s="130"/>
      <c r="S869" s="81" t="s">
        <v>763</v>
      </c>
      <c r="T869" s="81" t="s">
        <v>764</v>
      </c>
      <c r="U869" s="81" t="s">
        <v>765</v>
      </c>
    </row>
    <row r="870" spans="1:21">
      <c r="A870" s="81" t="s">
        <v>1589</v>
      </c>
      <c r="C870" s="131">
        <v>2.1748073928601483</v>
      </c>
      <c r="D870" s="131">
        <v>3.0464283798418493E-2</v>
      </c>
      <c r="E870" s="111">
        <v>0.19784560434070567</v>
      </c>
      <c r="F870" s="111">
        <v>1.9806949897289089E-3</v>
      </c>
      <c r="G870" s="111">
        <v>7.9724741578056077E-2</v>
      </c>
      <c r="H870" s="111">
        <v>7.8110807971456175E-4</v>
      </c>
      <c r="J870" s="124">
        <v>1173</v>
      </c>
      <c r="K870" s="124">
        <v>19.600000000000001</v>
      </c>
      <c r="L870" s="124">
        <v>1163.7364289571176</v>
      </c>
      <c r="M870" s="124">
        <v>23.301067737961692</v>
      </c>
      <c r="N870" s="124">
        <v>1190.186880855279</v>
      </c>
      <c r="O870" s="124">
        <v>38.683973047341965</v>
      </c>
      <c r="P870" s="124" t="s">
        <v>236</v>
      </c>
      <c r="Q870" s="130">
        <v>97.777621958061417</v>
      </c>
      <c r="R870" s="130"/>
      <c r="S870" s="81" t="s">
        <v>763</v>
      </c>
      <c r="T870" s="81" t="s">
        <v>764</v>
      </c>
      <c r="U870" s="81" t="s">
        <v>765</v>
      </c>
    </row>
    <row r="871" spans="1:21">
      <c r="A871" s="81" t="s">
        <v>1590</v>
      </c>
      <c r="C871" s="131">
        <v>2.11137168934065</v>
      </c>
      <c r="D871" s="131">
        <v>5.7520052625255891E-2</v>
      </c>
      <c r="E871" s="111">
        <v>0.1982151308241816</v>
      </c>
      <c r="F871" s="111">
        <v>2.6611217801446826E-3</v>
      </c>
      <c r="G871" s="111">
        <v>7.7255003364117864E-2</v>
      </c>
      <c r="H871" s="111">
        <v>1.8313475720415594E-3</v>
      </c>
      <c r="J871" s="124">
        <v>1153</v>
      </c>
      <c r="K871" s="124">
        <v>38</v>
      </c>
      <c r="L871" s="124">
        <v>1165.7247932315865</v>
      </c>
      <c r="M871" s="124">
        <v>31.3006945940454</v>
      </c>
      <c r="N871" s="124">
        <v>1127.7798822342002</v>
      </c>
      <c r="O871" s="124">
        <v>94.455023841393285</v>
      </c>
      <c r="P871" s="124" t="s">
        <v>236</v>
      </c>
      <c r="Q871" s="130">
        <v>103.36456711057971</v>
      </c>
      <c r="R871" s="130"/>
      <c r="S871" s="81" t="s">
        <v>763</v>
      </c>
      <c r="T871" s="81" t="s">
        <v>764</v>
      </c>
      <c r="U871" s="81" t="s">
        <v>765</v>
      </c>
    </row>
    <row r="872" spans="1:21">
      <c r="A872" s="81" t="s">
        <v>1591</v>
      </c>
      <c r="C872" s="131">
        <v>2.194856150109207</v>
      </c>
      <c r="D872" s="131">
        <v>3.7182262055796528E-2</v>
      </c>
      <c r="E872" s="111">
        <v>0.1982526355385002</v>
      </c>
      <c r="F872" s="111">
        <v>1.8333144558788795E-3</v>
      </c>
      <c r="G872" s="111">
        <v>8.0294503656567984E-2</v>
      </c>
      <c r="H872" s="111">
        <v>1.1397052779030118E-3</v>
      </c>
      <c r="J872" s="124">
        <v>1179</v>
      </c>
      <c r="K872" s="124">
        <v>24</v>
      </c>
      <c r="L872" s="124">
        <v>1165.9265659620132</v>
      </c>
      <c r="M872" s="124">
        <v>21.563496717866123</v>
      </c>
      <c r="N872" s="124">
        <v>1204.230977373461</v>
      </c>
      <c r="O872" s="124">
        <v>55.928820548207732</v>
      </c>
      <c r="P872" s="124" t="s">
        <v>236</v>
      </c>
      <c r="Q872" s="130">
        <v>96.819180694471655</v>
      </c>
      <c r="R872" s="130"/>
      <c r="S872" s="81" t="s">
        <v>763</v>
      </c>
      <c r="T872" s="81" t="s">
        <v>764</v>
      </c>
      <c r="U872" s="81" t="s">
        <v>765</v>
      </c>
    </row>
    <row r="873" spans="1:21">
      <c r="A873" s="81" t="s">
        <v>1592</v>
      </c>
      <c r="C873" s="131">
        <v>2.2406527350355043</v>
      </c>
      <c r="D873" s="131">
        <v>3.5015719279788644E-2</v>
      </c>
      <c r="E873" s="111">
        <v>0.20106745778914417</v>
      </c>
      <c r="F873" s="111">
        <v>1.7447125750475669E-3</v>
      </c>
      <c r="G873" s="111">
        <v>8.0822353270801325E-2</v>
      </c>
      <c r="H873" s="111">
        <v>1.0504510702586626E-3</v>
      </c>
      <c r="J873" s="124">
        <v>1194</v>
      </c>
      <c r="K873" s="124">
        <v>22</v>
      </c>
      <c r="L873" s="124">
        <v>1181.0521162809864</v>
      </c>
      <c r="M873" s="124">
        <v>20.496568681172551</v>
      </c>
      <c r="N873" s="124">
        <v>1217.1281603127832</v>
      </c>
      <c r="O873" s="124">
        <v>51.116858206310539</v>
      </c>
      <c r="P873" s="124" t="s">
        <v>236</v>
      </c>
      <c r="Q873" s="130">
        <v>97.03596998178682</v>
      </c>
      <c r="R873" s="130"/>
      <c r="S873" s="81" t="s">
        <v>763</v>
      </c>
      <c r="T873" s="81" t="s">
        <v>764</v>
      </c>
      <c r="U873" s="81" t="s">
        <v>765</v>
      </c>
    </row>
    <row r="874" spans="1:21">
      <c r="A874" s="81" t="s">
        <v>1593</v>
      </c>
      <c r="C874" s="131">
        <v>2.3081745706768766</v>
      </c>
      <c r="D874" s="131">
        <v>3.786859496937757E-2</v>
      </c>
      <c r="E874" s="111">
        <v>0.20320901355176577</v>
      </c>
      <c r="F874" s="111">
        <v>2.1000957697870437E-3</v>
      </c>
      <c r="G874" s="111">
        <v>8.2380497374923908E-2</v>
      </c>
      <c r="H874" s="111">
        <v>1.0497013922041291E-3</v>
      </c>
      <c r="J874" s="124">
        <v>1215</v>
      </c>
      <c r="K874" s="124">
        <v>24</v>
      </c>
      <c r="L874" s="124">
        <v>1192.5361192694484</v>
      </c>
      <c r="M874" s="124">
        <v>24.64890720763271</v>
      </c>
      <c r="N874" s="124">
        <v>1254.5774395715641</v>
      </c>
      <c r="O874" s="124">
        <v>49.845639839244342</v>
      </c>
      <c r="P874" s="124" t="s">
        <v>236</v>
      </c>
      <c r="Q874" s="130">
        <v>95.054803446545094</v>
      </c>
      <c r="R874" s="130"/>
      <c r="S874" s="81" t="s">
        <v>763</v>
      </c>
      <c r="T874" s="81" t="s">
        <v>764</v>
      </c>
      <c r="U874" s="81" t="s">
        <v>765</v>
      </c>
    </row>
    <row r="875" spans="1:21">
      <c r="A875" s="81" t="s">
        <v>1594</v>
      </c>
      <c r="C875" s="131">
        <v>2.243388952233794</v>
      </c>
      <c r="D875" s="131">
        <v>3.5681641703022286E-2</v>
      </c>
      <c r="E875" s="111">
        <v>0.2036543871506114</v>
      </c>
      <c r="F875" s="111">
        <v>2.0166906898276501E-3</v>
      </c>
      <c r="G875" s="111">
        <v>7.9893147649062579E-2</v>
      </c>
      <c r="H875" s="111">
        <v>9.9439492730113909E-4</v>
      </c>
      <c r="J875" s="124">
        <v>1195</v>
      </c>
      <c r="K875" s="124">
        <v>22</v>
      </c>
      <c r="L875" s="124">
        <v>1194.9218489422401</v>
      </c>
      <c r="M875" s="124">
        <v>23.665463843421282</v>
      </c>
      <c r="N875" s="124">
        <v>1194.3513353327426</v>
      </c>
      <c r="O875" s="124">
        <v>49.113391145019769</v>
      </c>
      <c r="P875" s="124" t="s">
        <v>236</v>
      </c>
      <c r="Q875" s="130">
        <v>100.04776765367274</v>
      </c>
      <c r="R875" s="130"/>
      <c r="S875" s="81" t="s">
        <v>763</v>
      </c>
      <c r="T875" s="81" t="s">
        <v>764</v>
      </c>
      <c r="U875" s="81" t="s">
        <v>765</v>
      </c>
    </row>
    <row r="876" spans="1:21">
      <c r="A876" s="81" t="s">
        <v>1595</v>
      </c>
      <c r="C876" s="131">
        <v>2.2917105728301945</v>
      </c>
      <c r="D876" s="131">
        <v>3.7250241458165877E-2</v>
      </c>
      <c r="E876" s="111">
        <v>0.20371923617429866</v>
      </c>
      <c r="F876" s="111">
        <v>1.9582506739099369E-3</v>
      </c>
      <c r="G876" s="111">
        <v>8.1588031421008206E-2</v>
      </c>
      <c r="H876" s="111">
        <v>1.0694054193191307E-3</v>
      </c>
      <c r="J876" s="124">
        <v>1210</v>
      </c>
      <c r="K876" s="124">
        <v>24</v>
      </c>
      <c r="L876" s="124">
        <v>1195.2691516309837</v>
      </c>
      <c r="M876" s="124">
        <v>22.979043762784624</v>
      </c>
      <c r="N876" s="124">
        <v>1235.6454078651291</v>
      </c>
      <c r="O876" s="124">
        <v>51.413694198472115</v>
      </c>
      <c r="P876" s="124" t="s">
        <v>236</v>
      </c>
      <c r="Q876" s="130">
        <v>96.732375163850222</v>
      </c>
      <c r="R876" s="130"/>
      <c r="S876" s="81" t="s">
        <v>763</v>
      </c>
      <c r="T876" s="81" t="s">
        <v>764</v>
      </c>
      <c r="U876" s="81" t="s">
        <v>765</v>
      </c>
    </row>
    <row r="877" spans="1:21">
      <c r="A877" s="81" t="s">
        <v>1596</v>
      </c>
      <c r="C877" s="131">
        <v>2.3167815619191634</v>
      </c>
      <c r="D877" s="131">
        <v>3.6016588593435539E-2</v>
      </c>
      <c r="E877" s="111">
        <v>0.20499284547272373</v>
      </c>
      <c r="F877" s="111">
        <v>1.9614282002149582E-3</v>
      </c>
      <c r="G877" s="111">
        <v>8.196814553220251E-2</v>
      </c>
      <c r="H877" s="111">
        <v>1.0043185082838581E-3</v>
      </c>
      <c r="J877" s="124">
        <v>1217</v>
      </c>
      <c r="K877" s="124">
        <v>22</v>
      </c>
      <c r="L877" s="124">
        <v>1202.0862501721697</v>
      </c>
      <c r="M877" s="124">
        <v>23.003786934525728</v>
      </c>
      <c r="N877" s="124">
        <v>1244.7555886172638</v>
      </c>
      <c r="O877" s="124">
        <v>47.997884858872503</v>
      </c>
      <c r="P877" s="124" t="s">
        <v>236</v>
      </c>
      <c r="Q877" s="130">
        <v>96.572070948282047</v>
      </c>
      <c r="R877" s="130"/>
      <c r="S877" s="81" t="s">
        <v>763</v>
      </c>
      <c r="T877" s="81" t="s">
        <v>764</v>
      </c>
      <c r="U877" s="81" t="s">
        <v>765</v>
      </c>
    </row>
    <row r="878" spans="1:21">
      <c r="A878" s="81" t="s">
        <v>1597</v>
      </c>
      <c r="C878" s="131">
        <v>2.2595201061009034</v>
      </c>
      <c r="D878" s="131">
        <v>5.0172113068762278E-2</v>
      </c>
      <c r="E878" s="111">
        <v>0.20521202215663825</v>
      </c>
      <c r="F878" s="111">
        <v>2.5749532200915392E-3</v>
      </c>
      <c r="G878" s="111">
        <v>7.9856842709087508E-2</v>
      </c>
      <c r="H878" s="111">
        <v>1.4629395719652262E-3</v>
      </c>
      <c r="J878" s="124">
        <v>1200</v>
      </c>
      <c r="K878" s="124">
        <v>32</v>
      </c>
      <c r="L878" s="124">
        <v>1203.2586846871322</v>
      </c>
      <c r="M878" s="124">
        <v>30.196426039535677</v>
      </c>
      <c r="N878" s="124">
        <v>1193.4545186139703</v>
      </c>
      <c r="O878" s="124">
        <v>72.297172580475973</v>
      </c>
      <c r="P878" s="124" t="s">
        <v>236</v>
      </c>
      <c r="Q878" s="130">
        <v>100.82149473819481</v>
      </c>
      <c r="R878" s="130"/>
      <c r="S878" s="81" t="s">
        <v>763</v>
      </c>
      <c r="T878" s="81" t="s">
        <v>764</v>
      </c>
      <c r="U878" s="81" t="s">
        <v>765</v>
      </c>
    </row>
    <row r="879" spans="1:21">
      <c r="A879" s="81" t="s">
        <v>1598</v>
      </c>
      <c r="C879" s="131">
        <v>2.313275548522133</v>
      </c>
      <c r="D879" s="131">
        <v>2.1628319912547246E-2</v>
      </c>
      <c r="E879" s="111">
        <v>0.20728534912332769</v>
      </c>
      <c r="F879" s="111">
        <v>1.4195494133675823E-3</v>
      </c>
      <c r="G879" s="111">
        <v>8.0938934933100393E-2</v>
      </c>
      <c r="H879" s="111">
        <v>5.1520004117606825E-4</v>
      </c>
      <c r="J879" s="124">
        <v>1216.4000000000001</v>
      </c>
      <c r="K879" s="124">
        <v>13.4</v>
      </c>
      <c r="L879" s="124">
        <v>1214.3389269388922</v>
      </c>
      <c r="M879" s="124">
        <v>16.632281236045422</v>
      </c>
      <c r="N879" s="124">
        <v>1219.962075272012</v>
      </c>
      <c r="O879" s="124">
        <v>25.024234366552957</v>
      </c>
      <c r="P879" s="124" t="s">
        <v>236</v>
      </c>
      <c r="Q879" s="130">
        <v>99.539071873864103</v>
      </c>
      <c r="R879" s="130"/>
      <c r="S879" s="81" t="s">
        <v>763</v>
      </c>
      <c r="T879" s="81" t="s">
        <v>764</v>
      </c>
      <c r="U879" s="81" t="s">
        <v>765</v>
      </c>
    </row>
    <row r="880" spans="1:21">
      <c r="A880" s="81" t="s">
        <v>1599</v>
      </c>
      <c r="C880" s="131">
        <v>2.4449284132619415</v>
      </c>
      <c r="D880" s="131">
        <v>4.003828914941672E-2</v>
      </c>
      <c r="E880" s="111">
        <v>0.20899151035112509</v>
      </c>
      <c r="F880" s="111">
        <v>2.0533752385445835E-3</v>
      </c>
      <c r="G880" s="111">
        <v>8.4846948636222233E-2</v>
      </c>
      <c r="H880" s="111">
        <v>1.1115969750287056E-3</v>
      </c>
      <c r="J880" s="124">
        <v>1256</v>
      </c>
      <c r="K880" s="124">
        <v>24</v>
      </c>
      <c r="L880" s="124">
        <v>1223.4427046957021</v>
      </c>
      <c r="M880" s="124">
        <v>24.041043115861125</v>
      </c>
      <c r="N880" s="124">
        <v>1312.0430517499431</v>
      </c>
      <c r="O880" s="124">
        <v>50.834642900457716</v>
      </c>
      <c r="P880" s="124" t="s">
        <v>236</v>
      </c>
      <c r="Q880" s="130">
        <v>93.247146354224441</v>
      </c>
      <c r="R880" s="130"/>
      <c r="S880" s="81" t="s">
        <v>763</v>
      </c>
      <c r="T880" s="81" t="s">
        <v>764</v>
      </c>
      <c r="U880" s="81" t="s">
        <v>765</v>
      </c>
    </row>
    <row r="881" spans="1:21">
      <c r="A881" s="81" t="s">
        <v>1600</v>
      </c>
      <c r="C881" s="131">
        <v>2.4030882022183073</v>
      </c>
      <c r="D881" s="131">
        <v>3.2455419698298182E-2</v>
      </c>
      <c r="E881" s="111">
        <v>0.21491367889041266</v>
      </c>
      <c r="F881" s="111">
        <v>1.8589925441841626E-3</v>
      </c>
      <c r="G881" s="111">
        <v>8.1096923314408084E-2</v>
      </c>
      <c r="H881" s="111">
        <v>8.4115397643778986E-4</v>
      </c>
      <c r="J881" s="124">
        <v>1243.5</v>
      </c>
      <c r="K881" s="124">
        <v>19.399999999999999</v>
      </c>
      <c r="L881" s="124">
        <v>1254.9429691402549</v>
      </c>
      <c r="M881" s="124">
        <v>21.710387491879114</v>
      </c>
      <c r="N881" s="124">
        <v>1223.7941738273271</v>
      </c>
      <c r="O881" s="124">
        <v>40.754335211058496</v>
      </c>
      <c r="P881" s="124" t="s">
        <v>236</v>
      </c>
      <c r="Q881" s="130">
        <v>102.54526422654165</v>
      </c>
      <c r="R881" s="130"/>
      <c r="S881" s="81" t="s">
        <v>763</v>
      </c>
      <c r="T881" s="81" t="s">
        <v>764</v>
      </c>
      <c r="U881" s="81" t="s">
        <v>765</v>
      </c>
    </row>
    <row r="882" spans="1:21">
      <c r="A882" s="81" t="s">
        <v>1601</v>
      </c>
      <c r="C882" s="131">
        <v>2.4515955759797938</v>
      </c>
      <c r="D882" s="131">
        <v>2.8327579841935596E-2</v>
      </c>
      <c r="E882" s="111">
        <v>0.21589649560950977</v>
      </c>
      <c r="F882" s="111">
        <v>1.7080620173575934E-3</v>
      </c>
      <c r="G882" s="111">
        <v>8.2357273632251649E-2</v>
      </c>
      <c r="H882" s="111">
        <v>6.9356706651441027E-4</v>
      </c>
      <c r="J882" s="124">
        <v>1257.9000000000001</v>
      </c>
      <c r="K882" s="124">
        <v>16.8</v>
      </c>
      <c r="L882" s="124">
        <v>1260.1557529668983</v>
      </c>
      <c r="M882" s="124">
        <v>19.939408201330785</v>
      </c>
      <c r="N882" s="124">
        <v>1254.0259441107683</v>
      </c>
      <c r="O882" s="124">
        <v>32.946290176841551</v>
      </c>
      <c r="P882" s="124" t="s">
        <v>236</v>
      </c>
      <c r="Q882" s="130">
        <v>100.4888103699064</v>
      </c>
      <c r="R882" s="130"/>
      <c r="S882" s="81" t="s">
        <v>763</v>
      </c>
      <c r="T882" s="81" t="s">
        <v>764</v>
      </c>
      <c r="U882" s="81" t="s">
        <v>765</v>
      </c>
    </row>
    <row r="883" spans="1:21">
      <c r="A883" s="81" t="s">
        <v>1602</v>
      </c>
      <c r="C883" s="131">
        <v>2.6023709102363153</v>
      </c>
      <c r="D883" s="131">
        <v>7.8346631296945676E-2</v>
      </c>
      <c r="E883" s="111">
        <v>0.21695178050556851</v>
      </c>
      <c r="F883" s="111">
        <v>3.6640376784130221E-3</v>
      </c>
      <c r="G883" s="111">
        <v>8.6997085246644346E-2</v>
      </c>
      <c r="H883" s="111">
        <v>2.1681907228837923E-3</v>
      </c>
      <c r="J883" s="124">
        <v>1301</v>
      </c>
      <c r="K883" s="124">
        <v>44</v>
      </c>
      <c r="L883" s="124">
        <v>1265.7482134697277</v>
      </c>
      <c r="M883" s="124">
        <v>42.753732048011599</v>
      </c>
      <c r="N883" s="124">
        <v>1360.4302519410685</v>
      </c>
      <c r="O883" s="124">
        <v>96.051590464364097</v>
      </c>
      <c r="P883" s="124" t="s">
        <v>236</v>
      </c>
      <c r="Q883" s="130">
        <v>93.040287193242875</v>
      </c>
      <c r="R883" s="130"/>
      <c r="S883" s="81" t="s">
        <v>763</v>
      </c>
      <c r="T883" s="81" t="s">
        <v>764</v>
      </c>
      <c r="U883" s="81" t="s">
        <v>765</v>
      </c>
    </row>
    <row r="884" spans="1:21">
      <c r="A884" s="81" t="s">
        <v>1603</v>
      </c>
      <c r="C884" s="131">
        <v>2.4194665277929679</v>
      </c>
      <c r="D884" s="131">
        <v>2.5980794310292963E-2</v>
      </c>
      <c r="E884" s="111">
        <v>0.2170336637906036</v>
      </c>
      <c r="F884" s="111">
        <v>1.7385174668334759E-3</v>
      </c>
      <c r="G884" s="111">
        <v>8.0852088294744051E-2</v>
      </c>
      <c r="H884" s="111">
        <v>5.7821281939223184E-4</v>
      </c>
      <c r="J884" s="124">
        <v>1248.4000000000001</v>
      </c>
      <c r="K884" s="124">
        <v>15.6</v>
      </c>
      <c r="L884" s="124">
        <v>1266.1819494818837</v>
      </c>
      <c r="M884" s="124">
        <v>20.285142838369392</v>
      </c>
      <c r="N884" s="124">
        <v>1217.8514696897837</v>
      </c>
      <c r="O884" s="124">
        <v>28.123605329133813</v>
      </c>
      <c r="P884" s="124" t="s">
        <v>236</v>
      </c>
      <c r="Q884" s="130">
        <v>103.96850363077617</v>
      </c>
      <c r="R884" s="130"/>
      <c r="S884" s="81" t="s">
        <v>763</v>
      </c>
      <c r="T884" s="81" t="s">
        <v>764</v>
      </c>
      <c r="U884" s="81" t="s">
        <v>765</v>
      </c>
    </row>
    <row r="885" spans="1:21">
      <c r="A885" s="81" t="s">
        <v>1604</v>
      </c>
      <c r="C885" s="131">
        <v>2.4359296838203885</v>
      </c>
      <c r="D885" s="131">
        <v>3.7705759202772388E-2</v>
      </c>
      <c r="E885" s="111">
        <v>0.21905678022873132</v>
      </c>
      <c r="F885" s="111">
        <v>2.1413669448049556E-3</v>
      </c>
      <c r="G885" s="111">
        <v>8.0650445922027067E-2</v>
      </c>
      <c r="H885" s="111">
        <v>9.6794347130598846E-4</v>
      </c>
      <c r="J885" s="124">
        <v>1253</v>
      </c>
      <c r="K885" s="124">
        <v>22</v>
      </c>
      <c r="L885" s="124">
        <v>1276.8891459483466</v>
      </c>
      <c r="M885" s="124">
        <v>24.964196099832865</v>
      </c>
      <c r="N885" s="124">
        <v>1212.939778659447</v>
      </c>
      <c r="O885" s="124">
        <v>47.230821369850098</v>
      </c>
      <c r="P885" s="124" t="s">
        <v>236</v>
      </c>
      <c r="Q885" s="130">
        <v>105.27226235086272</v>
      </c>
      <c r="R885" s="130"/>
      <c r="S885" s="81" t="s">
        <v>763</v>
      </c>
      <c r="T885" s="81" t="s">
        <v>764</v>
      </c>
      <c r="U885" s="81" t="s">
        <v>765</v>
      </c>
    </row>
    <row r="886" spans="1:21">
      <c r="A886" s="81" t="s">
        <v>1605</v>
      </c>
      <c r="C886" s="131">
        <v>2.7476171046066811</v>
      </c>
      <c r="D886" s="131">
        <v>8.7837017433772632E-2</v>
      </c>
      <c r="E886" s="111">
        <v>0.22100742013705879</v>
      </c>
      <c r="F886" s="111">
        <v>4.4391480042785276E-3</v>
      </c>
      <c r="G886" s="111">
        <v>9.0167095779007833E-2</v>
      </c>
      <c r="H886" s="111">
        <v>2.242487915986315E-3</v>
      </c>
      <c r="J886" s="124">
        <v>1341</v>
      </c>
      <c r="K886" s="124">
        <v>48</v>
      </c>
      <c r="L886" s="124">
        <v>1287.1959529955227</v>
      </c>
      <c r="M886" s="124">
        <v>51.709153858380638</v>
      </c>
      <c r="N886" s="124">
        <v>1429.0713589393081</v>
      </c>
      <c r="O886" s="124">
        <v>94.949435434828871</v>
      </c>
      <c r="P886" s="124" t="s">
        <v>236</v>
      </c>
      <c r="Q886" s="130">
        <v>90.072195831488173</v>
      </c>
      <c r="R886" s="130"/>
      <c r="S886" s="81" t="s">
        <v>763</v>
      </c>
      <c r="T886" s="81" t="s">
        <v>764</v>
      </c>
      <c r="U886" s="81" t="s">
        <v>765</v>
      </c>
    </row>
    <row r="887" spans="1:21">
      <c r="A887" s="81" t="s">
        <v>1606</v>
      </c>
      <c r="C887" s="131">
        <v>2.5620597620934675</v>
      </c>
      <c r="D887" s="131">
        <v>4.6628027067930483E-2</v>
      </c>
      <c r="E887" s="111">
        <v>0.22482038266092394</v>
      </c>
      <c r="F887" s="111">
        <v>2.2624232202480355E-3</v>
      </c>
      <c r="G887" s="111">
        <v>8.2651796622747908E-2</v>
      </c>
      <c r="H887" s="111">
        <v>1.2533411013629825E-3</v>
      </c>
      <c r="J887" s="124">
        <v>1290</v>
      </c>
      <c r="K887" s="124">
        <v>26</v>
      </c>
      <c r="L887" s="124">
        <v>1307.2954510668371</v>
      </c>
      <c r="M887" s="124">
        <v>26.311276132636099</v>
      </c>
      <c r="N887" s="124">
        <v>1261.0053027863132</v>
      </c>
      <c r="O887" s="124">
        <v>59.265844658979198</v>
      </c>
      <c r="P887" s="124" t="s">
        <v>236</v>
      </c>
      <c r="Q887" s="130">
        <v>103.6708924362365</v>
      </c>
      <c r="R887" s="130"/>
      <c r="S887" s="81" t="s">
        <v>763</v>
      </c>
      <c r="T887" s="81" t="s">
        <v>764</v>
      </c>
      <c r="U887" s="81" t="s">
        <v>765</v>
      </c>
    </row>
    <row r="888" spans="1:21">
      <c r="A888" s="81" t="s">
        <v>1607</v>
      </c>
      <c r="C888" s="131">
        <v>2.7584160096489487</v>
      </c>
      <c r="D888" s="131">
        <v>3.8821224826753029E-2</v>
      </c>
      <c r="E888" s="111">
        <v>0.23042319703980921</v>
      </c>
      <c r="F888" s="111">
        <v>2.0216341349878564E-3</v>
      </c>
      <c r="G888" s="111">
        <v>8.6822501018656711E-2</v>
      </c>
      <c r="H888" s="111">
        <v>9.5542065837719977E-4</v>
      </c>
      <c r="J888" s="124">
        <v>1344</v>
      </c>
      <c r="K888" s="124">
        <v>22</v>
      </c>
      <c r="L888" s="124">
        <v>1336.7166661875415</v>
      </c>
      <c r="M888" s="124">
        <v>23.45555548129148</v>
      </c>
      <c r="N888" s="124">
        <v>1356.5582549963394</v>
      </c>
      <c r="O888" s="124">
        <v>42.433390626572802</v>
      </c>
      <c r="P888" s="124" t="s">
        <v>236</v>
      </c>
      <c r="Q888" s="130">
        <v>98.537358146196866</v>
      </c>
      <c r="R888" s="130"/>
      <c r="S888" s="81" t="s">
        <v>763</v>
      </c>
      <c r="T888" s="81" t="s">
        <v>764</v>
      </c>
      <c r="U888" s="81" t="s">
        <v>765</v>
      </c>
    </row>
    <row r="889" spans="1:21">
      <c r="A889" s="81" t="s">
        <v>1608</v>
      </c>
      <c r="C889" s="131">
        <v>2.8335981910899646</v>
      </c>
      <c r="D889" s="131">
        <v>5.2686766491351504E-2</v>
      </c>
      <c r="E889" s="111">
        <v>0.23170198675686823</v>
      </c>
      <c r="F889" s="111">
        <v>2.6360693324908612E-3</v>
      </c>
      <c r="G889" s="111">
        <v>8.8696653462763952E-2</v>
      </c>
      <c r="H889" s="111">
        <v>1.3044317284893884E-3</v>
      </c>
      <c r="J889" s="124">
        <v>1364</v>
      </c>
      <c r="K889" s="124">
        <v>28</v>
      </c>
      <c r="L889" s="124">
        <v>1343.4130023149687</v>
      </c>
      <c r="M889" s="124">
        <v>30.567971089414836</v>
      </c>
      <c r="N889" s="124">
        <v>1397.6171212822824</v>
      </c>
      <c r="O889" s="124">
        <v>56.389015962682791</v>
      </c>
      <c r="P889" s="124" t="s">
        <v>236</v>
      </c>
      <c r="Q889" s="130">
        <v>96.121676091261492</v>
      </c>
      <c r="R889" s="130"/>
      <c r="S889" s="81" t="s">
        <v>763</v>
      </c>
      <c r="T889" s="81" t="s">
        <v>764</v>
      </c>
      <c r="U889" s="81" t="s">
        <v>765</v>
      </c>
    </row>
    <row r="890" spans="1:21">
      <c r="A890" s="81" t="s">
        <v>1609</v>
      </c>
      <c r="C890" s="131">
        <v>2.7132630659093215</v>
      </c>
      <c r="D890" s="131">
        <v>3.5017265033745186E-2</v>
      </c>
      <c r="E890" s="111">
        <v>0.23403195316686029</v>
      </c>
      <c r="F890" s="111">
        <v>1.8664141423539035E-3</v>
      </c>
      <c r="G890" s="111">
        <v>8.408440806356357E-2</v>
      </c>
      <c r="H890" s="111">
        <v>8.5320837819165057E-4</v>
      </c>
      <c r="J890" s="124">
        <v>1332.1</v>
      </c>
      <c r="K890" s="124">
        <v>19.2</v>
      </c>
      <c r="L890" s="124">
        <v>1355.5959331141903</v>
      </c>
      <c r="M890" s="124">
        <v>21.621863054553458</v>
      </c>
      <c r="N890" s="124">
        <v>1294.5066444306558</v>
      </c>
      <c r="O890" s="124">
        <v>39.469535899225782</v>
      </c>
      <c r="P890" s="124" t="s">
        <v>236</v>
      </c>
      <c r="Q890" s="130">
        <v>104.71911742951328</v>
      </c>
      <c r="R890" s="130"/>
      <c r="S890" s="81" t="s">
        <v>763</v>
      </c>
      <c r="T890" s="81" t="s">
        <v>764</v>
      </c>
      <c r="U890" s="81" t="s">
        <v>765</v>
      </c>
    </row>
    <row r="891" spans="1:21">
      <c r="A891" s="81" t="s">
        <v>1610</v>
      </c>
      <c r="C891" s="131">
        <v>2.9638687990125345</v>
      </c>
      <c r="D891" s="131">
        <v>3.981638076702057E-2</v>
      </c>
      <c r="E891" s="111">
        <v>0.23415321615964535</v>
      </c>
      <c r="F891" s="111">
        <v>2.317405870130595E-3</v>
      </c>
      <c r="G891" s="111">
        <v>9.1803147811734515E-2</v>
      </c>
      <c r="H891" s="111">
        <v>8.3394636934164268E-4</v>
      </c>
      <c r="J891" s="124">
        <v>1398</v>
      </c>
      <c r="K891" s="124">
        <v>20</v>
      </c>
      <c r="L891" s="124">
        <v>1356.229363285313</v>
      </c>
      <c r="M891" s="124">
        <v>26.845105433683351</v>
      </c>
      <c r="N891" s="124">
        <v>1463.3172012496677</v>
      </c>
      <c r="O891" s="124">
        <v>34.520170499559761</v>
      </c>
      <c r="P891" s="124" t="s">
        <v>236</v>
      </c>
      <c r="Q891" s="130">
        <v>92.681843835847616</v>
      </c>
      <c r="R891" s="130"/>
      <c r="S891" s="81" t="s">
        <v>763</v>
      </c>
      <c r="T891" s="81" t="s">
        <v>764</v>
      </c>
      <c r="U891" s="81" t="s">
        <v>765</v>
      </c>
    </row>
    <row r="892" spans="1:21">
      <c r="A892" s="81" t="s">
        <v>1611</v>
      </c>
      <c r="C892" s="131">
        <v>2.6938705944032284</v>
      </c>
      <c r="D892" s="131">
        <v>4.5168501802464685E-2</v>
      </c>
      <c r="E892" s="111">
        <v>0.23559920794302647</v>
      </c>
      <c r="F892" s="111">
        <v>2.2693767860090847E-3</v>
      </c>
      <c r="G892" s="111">
        <v>8.2928083513511469E-2</v>
      </c>
      <c r="H892" s="111">
        <v>1.1381242671261859E-3</v>
      </c>
      <c r="J892" s="124">
        <v>1327</v>
      </c>
      <c r="K892" s="124">
        <v>24</v>
      </c>
      <c r="L892" s="124">
        <v>1363.7778632189325</v>
      </c>
      <c r="M892" s="124">
        <v>26.272803300854438</v>
      </c>
      <c r="N892" s="124">
        <v>1267.523671463206</v>
      </c>
      <c r="O892" s="124">
        <v>53.588587559810286</v>
      </c>
      <c r="P892" s="124" t="s">
        <v>236</v>
      </c>
      <c r="Q892" s="130">
        <v>107.59387725237607</v>
      </c>
      <c r="R892" s="130"/>
      <c r="S892" s="81" t="s">
        <v>763</v>
      </c>
      <c r="T892" s="81" t="s">
        <v>764</v>
      </c>
      <c r="U892" s="81" t="s">
        <v>765</v>
      </c>
    </row>
    <row r="893" spans="1:21">
      <c r="A893" s="81" t="s">
        <v>1612</v>
      </c>
      <c r="C893" s="131">
        <v>2.9075879300207221</v>
      </c>
      <c r="D893" s="131">
        <v>3.6229711647796696E-2</v>
      </c>
      <c r="E893" s="111">
        <v>0.23573841381088695</v>
      </c>
      <c r="F893" s="111">
        <v>2.0615921118587676E-3</v>
      </c>
      <c r="G893" s="111">
        <v>8.9454300821381463E-2</v>
      </c>
      <c r="H893" s="111">
        <v>7.9399014983894069E-4</v>
      </c>
      <c r="J893" s="124">
        <v>1383.9</v>
      </c>
      <c r="K893" s="124">
        <v>19</v>
      </c>
      <c r="L893" s="124">
        <v>1364.5040923459107</v>
      </c>
      <c r="M893" s="124">
        <v>23.865867491888789</v>
      </c>
      <c r="N893" s="124">
        <v>1413.9054432545972</v>
      </c>
      <c r="O893" s="124">
        <v>33.956578002084626</v>
      </c>
      <c r="P893" s="124" t="s">
        <v>236</v>
      </c>
      <c r="Q893" s="130">
        <v>96.506035736380497</v>
      </c>
      <c r="R893" s="130"/>
      <c r="S893" s="81" t="s">
        <v>763</v>
      </c>
      <c r="T893" s="81" t="s">
        <v>764</v>
      </c>
      <c r="U893" s="81" t="s">
        <v>765</v>
      </c>
    </row>
    <row r="894" spans="1:21">
      <c r="A894" s="81" t="s">
        <v>1613</v>
      </c>
      <c r="C894" s="131">
        <v>2.8843356973508909</v>
      </c>
      <c r="D894" s="131">
        <v>5.3597936333123167E-2</v>
      </c>
      <c r="E894" s="111">
        <v>0.23895412718446349</v>
      </c>
      <c r="F894" s="111">
        <v>2.6966810637745892E-3</v>
      </c>
      <c r="G894" s="111">
        <v>8.7544727293988961E-2</v>
      </c>
      <c r="H894" s="111">
        <v>1.2924258228652296E-3</v>
      </c>
      <c r="J894" s="124">
        <v>1378</v>
      </c>
      <c r="K894" s="124">
        <v>28</v>
      </c>
      <c r="L894" s="124">
        <v>1381.2575529244398</v>
      </c>
      <c r="M894" s="124">
        <v>31.175951058518873</v>
      </c>
      <c r="N894" s="124">
        <v>1372.5124665840706</v>
      </c>
      <c r="O894" s="124">
        <v>56.801523097220866</v>
      </c>
      <c r="P894" s="124" t="s">
        <v>236</v>
      </c>
      <c r="Q894" s="130">
        <v>100.63715897329035</v>
      </c>
      <c r="R894" s="130"/>
      <c r="S894" s="81" t="s">
        <v>763</v>
      </c>
      <c r="T894" s="81" t="s">
        <v>764</v>
      </c>
      <c r="U894" s="81" t="s">
        <v>765</v>
      </c>
    </row>
    <row r="895" spans="1:21">
      <c r="A895" s="81" t="s">
        <v>1614</v>
      </c>
      <c r="C895" s="131">
        <v>2.9216997165709966</v>
      </c>
      <c r="D895" s="131">
        <v>4.1402135528582018E-2</v>
      </c>
      <c r="E895" s="111">
        <v>0.24070663036795018</v>
      </c>
      <c r="F895" s="111">
        <v>2.0543430573512918E-3</v>
      </c>
      <c r="G895" s="111">
        <v>8.8033151696614964E-2</v>
      </c>
      <c r="H895" s="111">
        <v>9.9584495832004557E-4</v>
      </c>
      <c r="J895" s="124">
        <v>1388</v>
      </c>
      <c r="K895" s="124">
        <v>22</v>
      </c>
      <c r="L895" s="124">
        <v>1390.3695761903766</v>
      </c>
      <c r="M895" s="124">
        <v>23.732591675044038</v>
      </c>
      <c r="N895" s="124">
        <v>1383.2077389476681</v>
      </c>
      <c r="O895" s="124">
        <v>43.459813837740619</v>
      </c>
      <c r="P895" s="124" t="s">
        <v>236</v>
      </c>
      <c r="Q895" s="130">
        <v>100.51777018310766</v>
      </c>
      <c r="R895" s="130"/>
      <c r="S895" s="81" t="s">
        <v>763</v>
      </c>
      <c r="T895" s="81" t="s">
        <v>764</v>
      </c>
      <c r="U895" s="81" t="s">
        <v>765</v>
      </c>
    </row>
    <row r="896" spans="1:21">
      <c r="A896" s="81" t="s">
        <v>1615</v>
      </c>
      <c r="C896" s="131">
        <v>3.0407462105084475</v>
      </c>
      <c r="D896" s="131">
        <v>7.2026784261545365E-2</v>
      </c>
      <c r="E896" s="111">
        <v>0.24090892564895422</v>
      </c>
      <c r="F896" s="111">
        <v>4.2139491766583779E-3</v>
      </c>
      <c r="G896" s="111">
        <v>9.1543182917039334E-2</v>
      </c>
      <c r="H896" s="111">
        <v>1.4621656521588561E-3</v>
      </c>
      <c r="J896" s="124">
        <v>1418</v>
      </c>
      <c r="K896" s="124">
        <v>36</v>
      </c>
      <c r="L896" s="124">
        <v>1391.4205682895888</v>
      </c>
      <c r="M896" s="124">
        <v>48.677113497018311</v>
      </c>
      <c r="N896" s="124">
        <v>1457.9271450513065</v>
      </c>
      <c r="O896" s="124">
        <v>60.740634266424877</v>
      </c>
      <c r="P896" s="124" t="s">
        <v>236</v>
      </c>
      <c r="Q896" s="130">
        <v>95.4382784498208</v>
      </c>
      <c r="R896" s="130"/>
      <c r="S896" s="81" t="s">
        <v>763</v>
      </c>
      <c r="T896" s="81" t="s">
        <v>764</v>
      </c>
      <c r="U896" s="81" t="s">
        <v>765</v>
      </c>
    </row>
    <row r="897" spans="1:21">
      <c r="A897" s="81" t="s">
        <v>1616</v>
      </c>
      <c r="C897" s="131">
        <v>2.9468441098298088</v>
      </c>
      <c r="D897" s="131">
        <v>2.9207070660220737E-2</v>
      </c>
      <c r="E897" s="111">
        <v>0.24294259363049486</v>
      </c>
      <c r="F897" s="111">
        <v>1.8199128193078747E-3</v>
      </c>
      <c r="G897" s="111">
        <v>8.7973571501407666E-2</v>
      </c>
      <c r="H897" s="111">
        <v>5.7092776810736541E-4</v>
      </c>
      <c r="J897" s="124">
        <v>1394</v>
      </c>
      <c r="K897" s="124">
        <v>15.2</v>
      </c>
      <c r="L897" s="124">
        <v>1401.9766493963709</v>
      </c>
      <c r="M897" s="124">
        <v>21.004758683752595</v>
      </c>
      <c r="N897" s="124">
        <v>1381.9071081125851</v>
      </c>
      <c r="O897" s="124">
        <v>24.937292279557091</v>
      </c>
      <c r="P897" s="124" t="s">
        <v>236</v>
      </c>
      <c r="Q897" s="130">
        <v>101.45230755135177</v>
      </c>
      <c r="R897" s="130"/>
      <c r="S897" s="81" t="s">
        <v>763</v>
      </c>
      <c r="T897" s="81" t="s">
        <v>764</v>
      </c>
      <c r="U897" s="81" t="s">
        <v>765</v>
      </c>
    </row>
    <row r="898" spans="1:21">
      <c r="A898" s="81" t="s">
        <v>1617</v>
      </c>
      <c r="C898" s="131">
        <v>2.9561167008156457</v>
      </c>
      <c r="D898" s="131">
        <v>4.0917572137776803E-2</v>
      </c>
      <c r="E898" s="111">
        <v>0.24385813503434897</v>
      </c>
      <c r="F898" s="111">
        <v>2.2033671059218263E-3</v>
      </c>
      <c r="G898" s="111">
        <v>8.7919063253924901E-2</v>
      </c>
      <c r="H898" s="111">
        <v>9.2190318344746768E-4</v>
      </c>
      <c r="J898" s="124">
        <v>1396</v>
      </c>
      <c r="K898" s="124">
        <v>22</v>
      </c>
      <c r="L898" s="124">
        <v>1406.723277695726</v>
      </c>
      <c r="M898" s="124">
        <v>25.420745522987854</v>
      </c>
      <c r="N898" s="124">
        <v>1380.7162208877421</v>
      </c>
      <c r="O898" s="124">
        <v>40.298977787816924</v>
      </c>
      <c r="P898" s="124" t="s">
        <v>236</v>
      </c>
      <c r="Q898" s="130">
        <v>101.88359174858266</v>
      </c>
      <c r="R898" s="130"/>
      <c r="S898" s="81" t="s">
        <v>763</v>
      </c>
      <c r="T898" s="81" t="s">
        <v>764</v>
      </c>
      <c r="U898" s="81" t="s">
        <v>765</v>
      </c>
    </row>
    <row r="899" spans="1:21">
      <c r="A899" s="81" t="s">
        <v>1618</v>
      </c>
      <c r="C899" s="131">
        <v>3.1038073631614127</v>
      </c>
      <c r="D899" s="131">
        <v>8.6676240033552121E-2</v>
      </c>
      <c r="E899" s="111">
        <v>0.24643513281097632</v>
      </c>
      <c r="F899" s="111">
        <v>3.8068578622091468E-3</v>
      </c>
      <c r="G899" s="111">
        <v>9.134627912484046E-2</v>
      </c>
      <c r="H899" s="111">
        <v>2.1250872901757414E-3</v>
      </c>
      <c r="J899" s="124">
        <v>1434</v>
      </c>
      <c r="K899" s="124">
        <v>42</v>
      </c>
      <c r="L899" s="124">
        <v>1420.0650002621376</v>
      </c>
      <c r="M899" s="124">
        <v>43.87349765784019</v>
      </c>
      <c r="N899" s="124">
        <v>1453.8317609833678</v>
      </c>
      <c r="O899" s="124">
        <v>88.518767020419531</v>
      </c>
      <c r="P899" s="124" t="s">
        <v>236</v>
      </c>
      <c r="Q899" s="130">
        <v>97.67739558128855</v>
      </c>
      <c r="R899" s="130"/>
      <c r="S899" s="81" t="s">
        <v>763</v>
      </c>
      <c r="T899" s="81" t="s">
        <v>764</v>
      </c>
      <c r="U899" s="81" t="s">
        <v>765</v>
      </c>
    </row>
    <row r="900" spans="1:21">
      <c r="A900" s="81" t="s">
        <v>1619</v>
      </c>
      <c r="C900" s="131">
        <v>3.2796603215798616</v>
      </c>
      <c r="D900" s="131">
        <v>6.1531961170960686E-2</v>
      </c>
      <c r="E900" s="111">
        <v>0.24861674555630323</v>
      </c>
      <c r="F900" s="111">
        <v>2.9431416654919331E-3</v>
      </c>
      <c r="G900" s="111">
        <v>9.5674723049697194E-2</v>
      </c>
      <c r="H900" s="111">
        <v>1.3925885001492395E-3</v>
      </c>
      <c r="J900" s="124">
        <v>1476</v>
      </c>
      <c r="K900" s="124">
        <v>30</v>
      </c>
      <c r="L900" s="124">
        <v>1431.3381790263211</v>
      </c>
      <c r="M900" s="124">
        <v>33.888554229728662</v>
      </c>
      <c r="N900" s="124">
        <v>1541.3929920893058</v>
      </c>
      <c r="O900" s="124">
        <v>54.737785162880947</v>
      </c>
      <c r="P900" s="124" t="s">
        <v>236</v>
      </c>
      <c r="Q900" s="130">
        <v>92.860041947264264</v>
      </c>
      <c r="R900" s="130"/>
      <c r="S900" s="81" t="s">
        <v>763</v>
      </c>
      <c r="T900" s="81" t="s">
        <v>764</v>
      </c>
      <c r="U900" s="81" t="s">
        <v>765</v>
      </c>
    </row>
    <row r="901" spans="1:21">
      <c r="A901" s="81" t="s">
        <v>1620</v>
      </c>
      <c r="C901" s="131">
        <v>3.0608371553764853</v>
      </c>
      <c r="D901" s="131">
        <v>7.4308804185823751E-2</v>
      </c>
      <c r="E901" s="111">
        <v>0.24978033998405375</v>
      </c>
      <c r="F901" s="111">
        <v>3.2366315111029905E-3</v>
      </c>
      <c r="G901" s="111">
        <v>8.8875221775452387E-2</v>
      </c>
      <c r="H901" s="111">
        <v>1.8246040016062256E-3</v>
      </c>
      <c r="J901" s="124">
        <v>1423</v>
      </c>
      <c r="K901" s="124">
        <v>38</v>
      </c>
      <c r="L901" s="124">
        <v>1437.3428387395741</v>
      </c>
      <c r="M901" s="124">
        <v>37.249922267058551</v>
      </c>
      <c r="N901" s="124">
        <v>1401.47186684077</v>
      </c>
      <c r="O901" s="124">
        <v>78.675279099295622</v>
      </c>
      <c r="P901" s="124" t="s">
        <v>236</v>
      </c>
      <c r="Q901" s="130">
        <v>102.55952136803612</v>
      </c>
      <c r="R901" s="130"/>
      <c r="S901" s="81" t="s">
        <v>763</v>
      </c>
      <c r="T901" s="81" t="s">
        <v>764</v>
      </c>
      <c r="U901" s="81" t="s">
        <v>765</v>
      </c>
    </row>
    <row r="902" spans="1:21">
      <c r="A902" s="81" t="s">
        <v>1621</v>
      </c>
      <c r="C902" s="131">
        <v>3.0922285302387214</v>
      </c>
      <c r="D902" s="131">
        <v>5.2219699483526449E-2</v>
      </c>
      <c r="E902" s="111">
        <v>0.25010845287516309</v>
      </c>
      <c r="F902" s="111">
        <v>2.4851322991075249E-3</v>
      </c>
      <c r="G902" s="111">
        <v>8.9668919861365909E-2</v>
      </c>
      <c r="H902" s="111">
        <v>1.2244186075629868E-3</v>
      </c>
      <c r="J902" s="124">
        <v>1431</v>
      </c>
      <c r="K902" s="124">
        <v>26</v>
      </c>
      <c r="L902" s="124">
        <v>1439.035035298692</v>
      </c>
      <c r="M902" s="124">
        <v>28.597133800616536</v>
      </c>
      <c r="N902" s="124">
        <v>1418.4878163601891</v>
      </c>
      <c r="O902" s="124">
        <v>52.206645244846463</v>
      </c>
      <c r="P902" s="124" t="s">
        <v>236</v>
      </c>
      <c r="Q902" s="130">
        <v>101.44852981474502</v>
      </c>
      <c r="R902" s="130"/>
      <c r="S902" s="81" t="s">
        <v>763</v>
      </c>
      <c r="T902" s="81" t="s">
        <v>764</v>
      </c>
      <c r="U902" s="81" t="s">
        <v>765</v>
      </c>
    </row>
    <row r="903" spans="1:21">
      <c r="A903" s="81" t="s">
        <v>1622</v>
      </c>
      <c r="C903" s="131">
        <v>3.3016565489974918</v>
      </c>
      <c r="D903" s="131">
        <v>4.5916922674870159E-2</v>
      </c>
      <c r="E903" s="111">
        <v>0.26386886350297678</v>
      </c>
      <c r="F903" s="111">
        <v>2.5836862016757147E-3</v>
      </c>
      <c r="G903" s="111">
        <v>9.0749130587906443E-2</v>
      </c>
      <c r="H903" s="111">
        <v>8.9624465549289047E-4</v>
      </c>
      <c r="J903" s="124">
        <v>1481</v>
      </c>
      <c r="K903" s="124">
        <v>22</v>
      </c>
      <c r="L903" s="124">
        <v>1509.6054350613506</v>
      </c>
      <c r="M903" s="124">
        <v>29.562765994925162</v>
      </c>
      <c r="N903" s="124">
        <v>1441.3435013937828</v>
      </c>
      <c r="O903" s="124">
        <v>37.641693566183157</v>
      </c>
      <c r="P903" s="124" t="s">
        <v>236</v>
      </c>
      <c r="Q903" s="130">
        <v>104.73599343956235</v>
      </c>
      <c r="R903" s="130"/>
      <c r="S903" s="81" t="s">
        <v>763</v>
      </c>
      <c r="T903" s="81" t="s">
        <v>764</v>
      </c>
      <c r="U903" s="81" t="s">
        <v>765</v>
      </c>
    </row>
    <row r="904" spans="1:21">
      <c r="A904" s="81" t="s">
        <v>1623</v>
      </c>
      <c r="C904" s="131">
        <v>3.1465117743554614</v>
      </c>
      <c r="D904" s="131">
        <v>9.3534965458784994E-2</v>
      </c>
      <c r="E904" s="111">
        <v>0.25094741880276233</v>
      </c>
      <c r="F904" s="111">
        <v>3.802790173232924E-3</v>
      </c>
      <c r="G904" s="111">
        <v>9.093799057561032E-2</v>
      </c>
      <c r="H904" s="111">
        <v>2.3256537980417841E-3</v>
      </c>
      <c r="J904" s="124">
        <v>1444</v>
      </c>
      <c r="K904" s="124">
        <v>46</v>
      </c>
      <c r="L904" s="124">
        <v>1443.359866357511</v>
      </c>
      <c r="M904" s="124">
        <v>43.744579979419264</v>
      </c>
      <c r="N904" s="124">
        <v>1445.3043131676968</v>
      </c>
      <c r="O904" s="124">
        <v>97.420686078279829</v>
      </c>
      <c r="P904" s="124" t="s">
        <v>236</v>
      </c>
      <c r="Q904" s="130">
        <v>99.865464539718687</v>
      </c>
      <c r="R904" s="130"/>
      <c r="S904" s="81" t="s">
        <v>763</v>
      </c>
      <c r="T904" s="81" t="s">
        <v>764</v>
      </c>
      <c r="U904" s="81" t="s">
        <v>765</v>
      </c>
    </row>
    <row r="905" spans="1:21">
      <c r="A905" s="81" t="s">
        <v>1624</v>
      </c>
      <c r="C905" s="131">
        <v>3.2936290719924211</v>
      </c>
      <c r="D905" s="131">
        <v>4.0985820812005927E-2</v>
      </c>
      <c r="E905" s="111">
        <v>0.26263442719956098</v>
      </c>
      <c r="F905" s="111">
        <v>2.2887295679413469E-3</v>
      </c>
      <c r="G905" s="111">
        <v>9.0953990521581471E-2</v>
      </c>
      <c r="H905" s="111">
        <v>8.0795485956362367E-4</v>
      </c>
      <c r="J905" s="124">
        <v>1479.5</v>
      </c>
      <c r="K905" s="124">
        <v>19.399999999999999</v>
      </c>
      <c r="L905" s="124">
        <v>1503.3060660039112</v>
      </c>
      <c r="M905" s="124">
        <v>26.201142627157367</v>
      </c>
      <c r="N905" s="124">
        <v>1445.6393916669349</v>
      </c>
      <c r="O905" s="124">
        <v>33.837406030628344</v>
      </c>
      <c r="P905" s="124" t="s">
        <v>236</v>
      </c>
      <c r="Q905" s="130">
        <v>103.98900823188568</v>
      </c>
      <c r="R905" s="130"/>
      <c r="S905" s="81" t="s">
        <v>763</v>
      </c>
      <c r="T905" s="81" t="s">
        <v>764</v>
      </c>
      <c r="U905" s="81" t="s">
        <v>765</v>
      </c>
    </row>
    <row r="906" spans="1:21">
      <c r="A906" s="81" t="s">
        <v>1625</v>
      </c>
      <c r="C906" s="131">
        <v>3.1736560319086262</v>
      </c>
      <c r="D906" s="131">
        <v>3.6446132107458458E-2</v>
      </c>
      <c r="E906" s="111">
        <v>0.25254210206343319</v>
      </c>
      <c r="F906" s="111">
        <v>2.1707316975090123E-3</v>
      </c>
      <c r="G906" s="111">
        <v>9.1143308488659383E-2</v>
      </c>
      <c r="H906" s="111">
        <v>6.9411631707811706E-4</v>
      </c>
      <c r="J906" s="124">
        <v>1450.8</v>
      </c>
      <c r="K906" s="124">
        <v>17.8</v>
      </c>
      <c r="L906" s="124">
        <v>1451.5723953832951</v>
      </c>
      <c r="M906" s="124">
        <v>24.954050703958625</v>
      </c>
      <c r="N906" s="124">
        <v>1449.5985564534724</v>
      </c>
      <c r="O906" s="124">
        <v>28.993856171696365</v>
      </c>
      <c r="P906" s="124" t="s">
        <v>236</v>
      </c>
      <c r="Q906" s="130">
        <v>100.13616452093135</v>
      </c>
      <c r="R906" s="130"/>
      <c r="S906" s="81" t="s">
        <v>763</v>
      </c>
      <c r="T906" s="81" t="s">
        <v>764</v>
      </c>
      <c r="U906" s="81" t="s">
        <v>765</v>
      </c>
    </row>
    <row r="907" spans="1:21">
      <c r="A907" s="81" t="s">
        <v>1626</v>
      </c>
      <c r="C907" s="131">
        <v>3.1345288088230214</v>
      </c>
      <c r="D907" s="131">
        <v>4.5771386368167299E-2</v>
      </c>
      <c r="E907" s="111">
        <v>0.25296713775577795</v>
      </c>
      <c r="F907" s="111">
        <v>2.3797925529743785E-3</v>
      </c>
      <c r="G907" s="111">
        <v>8.9868374016605079E-2</v>
      </c>
      <c r="H907" s="111">
        <v>1.0036584392997723E-3</v>
      </c>
      <c r="J907" s="124">
        <v>1441</v>
      </c>
      <c r="K907" s="124">
        <v>22</v>
      </c>
      <c r="L907" s="124">
        <v>1453.7595404935755</v>
      </c>
      <c r="M907" s="124">
        <v>27.352534079917614</v>
      </c>
      <c r="N907" s="124">
        <v>1422.7340158111479</v>
      </c>
      <c r="O907" s="124">
        <v>42.674152828321333</v>
      </c>
      <c r="P907" s="124" t="s">
        <v>236</v>
      </c>
      <c r="Q907" s="130">
        <v>102.18069746963482</v>
      </c>
      <c r="R907" s="130"/>
      <c r="S907" s="81" t="s">
        <v>763</v>
      </c>
      <c r="T907" s="81" t="s">
        <v>764</v>
      </c>
      <c r="U907" s="81" t="s">
        <v>765</v>
      </c>
    </row>
    <row r="908" spans="1:21">
      <c r="A908" s="81" t="s">
        <v>1627</v>
      </c>
      <c r="C908" s="131">
        <v>3.1576376601923095</v>
      </c>
      <c r="D908" s="131">
        <v>4.8867905430116786E-2</v>
      </c>
      <c r="E908" s="111">
        <v>0.25301157300335142</v>
      </c>
      <c r="F908" s="111">
        <v>2.196213942232982E-3</v>
      </c>
      <c r="G908" s="111">
        <v>9.0515015826207676E-2</v>
      </c>
      <c r="H908" s="111">
        <v>1.1597305885223995E-3</v>
      </c>
      <c r="J908" s="124">
        <v>1447</v>
      </c>
      <c r="K908" s="124">
        <v>24</v>
      </c>
      <c r="L908" s="124">
        <v>1453.9881521804534</v>
      </c>
      <c r="M908" s="124">
        <v>25.242078959115311</v>
      </c>
      <c r="N908" s="124">
        <v>1436.4191672790239</v>
      </c>
      <c r="O908" s="124">
        <v>48.866617363892892</v>
      </c>
      <c r="P908" s="124" t="s">
        <v>236</v>
      </c>
      <c r="Q908" s="130">
        <v>101.22310989031914</v>
      </c>
      <c r="R908" s="130"/>
      <c r="S908" s="81" t="s">
        <v>763</v>
      </c>
      <c r="T908" s="81" t="s">
        <v>764</v>
      </c>
      <c r="U908" s="81" t="s">
        <v>765</v>
      </c>
    </row>
    <row r="909" spans="1:21">
      <c r="A909" s="81" t="s">
        <v>1628</v>
      </c>
      <c r="C909" s="131">
        <v>3.1956580974654849</v>
      </c>
      <c r="D909" s="131">
        <v>4.2815062650424528E-2</v>
      </c>
      <c r="E909" s="111">
        <v>0.25310018832417558</v>
      </c>
      <c r="F909" s="111">
        <v>2.2575355771304088E-3</v>
      </c>
      <c r="G909" s="111">
        <v>9.1572815041647021E-2</v>
      </c>
      <c r="H909" s="111">
        <v>9.1547753473730721E-4</v>
      </c>
      <c r="J909" s="124">
        <v>1456</v>
      </c>
      <c r="K909" s="124">
        <v>20</v>
      </c>
      <c r="L909" s="124">
        <v>1454.4440385219707</v>
      </c>
      <c r="M909" s="124">
        <v>25.945924289104536</v>
      </c>
      <c r="N909" s="124">
        <v>1458.5425021129624</v>
      </c>
      <c r="O909" s="124">
        <v>38.014889978407865</v>
      </c>
      <c r="P909" s="124" t="s">
        <v>236</v>
      </c>
      <c r="Q909" s="130">
        <v>99.719002800051797</v>
      </c>
      <c r="R909" s="130"/>
      <c r="S909" s="81" t="s">
        <v>763</v>
      </c>
      <c r="T909" s="81" t="s">
        <v>764</v>
      </c>
      <c r="U909" s="81" t="s">
        <v>765</v>
      </c>
    </row>
    <row r="910" spans="1:21">
      <c r="A910" s="81" t="s">
        <v>1629</v>
      </c>
      <c r="C910" s="131">
        <v>3.2109023329028106</v>
      </c>
      <c r="D910" s="131">
        <v>3.9120358009258137E-2</v>
      </c>
      <c r="E910" s="111">
        <v>0.25362756912007195</v>
      </c>
      <c r="F910" s="111">
        <v>2.0540262648567824E-3</v>
      </c>
      <c r="G910" s="111">
        <v>9.1818324119603154E-2</v>
      </c>
      <c r="H910" s="111">
        <v>8.3576353327317746E-4</v>
      </c>
      <c r="J910" s="124">
        <v>1459.8</v>
      </c>
      <c r="K910" s="124">
        <v>19</v>
      </c>
      <c r="L910" s="124">
        <v>1457.1565110528252</v>
      </c>
      <c r="M910" s="124">
        <v>23.601832845644761</v>
      </c>
      <c r="N910" s="124">
        <v>1463.6312708031912</v>
      </c>
      <c r="O910" s="124">
        <v>34.588204543782517</v>
      </c>
      <c r="P910" s="124" t="s">
        <v>236</v>
      </c>
      <c r="Q910" s="130">
        <v>99.557623570941274</v>
      </c>
      <c r="R910" s="130"/>
      <c r="S910" s="81" t="s">
        <v>763</v>
      </c>
      <c r="T910" s="81" t="s">
        <v>764</v>
      </c>
      <c r="U910" s="81" t="s">
        <v>765</v>
      </c>
    </row>
    <row r="911" spans="1:21">
      <c r="A911" s="81" t="s">
        <v>1630</v>
      </c>
      <c r="C911" s="131">
        <v>3.1979324045688147</v>
      </c>
      <c r="D911" s="131">
        <v>3.9190081983984916E-2</v>
      </c>
      <c r="E911" s="111">
        <v>0.25365584435549149</v>
      </c>
      <c r="F911" s="111">
        <v>1.9786907143845931E-3</v>
      </c>
      <c r="G911" s="111">
        <v>9.1437244905331991E-2</v>
      </c>
      <c r="H911" s="111">
        <v>8.6421408610436363E-4</v>
      </c>
      <c r="J911" s="124">
        <v>1456.7</v>
      </c>
      <c r="K911" s="124">
        <v>19</v>
      </c>
      <c r="L911" s="124">
        <v>1457.3019065654655</v>
      </c>
      <c r="M911" s="124">
        <v>22.73592203564478</v>
      </c>
      <c r="N911" s="124">
        <v>1455.7251280701096</v>
      </c>
      <c r="O911" s="124">
        <v>35.953100111410528</v>
      </c>
      <c r="P911" s="124" t="s">
        <v>236</v>
      </c>
      <c r="Q911" s="130">
        <v>100.10831567477621</v>
      </c>
      <c r="R911" s="130"/>
      <c r="S911" s="81" t="s">
        <v>763</v>
      </c>
      <c r="T911" s="81" t="s">
        <v>764</v>
      </c>
      <c r="U911" s="81" t="s">
        <v>765</v>
      </c>
    </row>
    <row r="912" spans="1:21">
      <c r="A912" s="81" t="s">
        <v>1631</v>
      </c>
      <c r="C912" s="131">
        <v>3.3899634630119744</v>
      </c>
      <c r="D912" s="131">
        <v>4.1970457927636914E-2</v>
      </c>
      <c r="E912" s="111">
        <v>0.26847865807219912</v>
      </c>
      <c r="F912" s="111">
        <v>2.6333948069516147E-3</v>
      </c>
      <c r="G912" s="111">
        <v>9.1576485915999553E-2</v>
      </c>
      <c r="H912" s="111">
        <v>6.9184762037488492E-4</v>
      </c>
      <c r="J912" s="124">
        <v>1502.1</v>
      </c>
      <c r="K912" s="124">
        <v>19.600000000000001</v>
      </c>
      <c r="L912" s="124">
        <v>1533.0751031529594</v>
      </c>
      <c r="M912" s="124">
        <v>30.074584283895927</v>
      </c>
      <c r="N912" s="124">
        <v>1458.6187160905363</v>
      </c>
      <c r="O912" s="124">
        <v>28.727286977369609</v>
      </c>
      <c r="P912" s="124" t="s">
        <v>236</v>
      </c>
      <c r="Q912" s="130">
        <v>105.10458190622872</v>
      </c>
      <c r="R912" s="130"/>
      <c r="S912" s="81" t="s">
        <v>763</v>
      </c>
      <c r="T912" s="81" t="s">
        <v>764</v>
      </c>
      <c r="U912" s="81" t="s">
        <v>765</v>
      </c>
    </row>
    <row r="913" spans="1:21">
      <c r="A913" s="81" t="s">
        <v>1632</v>
      </c>
      <c r="C913" s="131">
        <v>3.3212912358761035</v>
      </c>
      <c r="D913" s="131">
        <v>4.9451833455323474E-2</v>
      </c>
      <c r="E913" s="111">
        <v>0.26301464396853214</v>
      </c>
      <c r="F913" s="111">
        <v>2.4715136960607124E-3</v>
      </c>
      <c r="G913" s="111">
        <v>9.158529638527925E-2</v>
      </c>
      <c r="H913" s="111">
        <v>1.0577658564125763E-3</v>
      </c>
      <c r="J913" s="124">
        <v>1486</v>
      </c>
      <c r="K913" s="124">
        <v>24</v>
      </c>
      <c r="L913" s="124">
        <v>1505.2469807717378</v>
      </c>
      <c r="M913" s="124">
        <v>28.289212135096829</v>
      </c>
      <c r="N913" s="124">
        <v>1458.8016216666038</v>
      </c>
      <c r="O913" s="124">
        <v>43.915838920765403</v>
      </c>
      <c r="P913" s="124" t="s">
        <v>236</v>
      </c>
      <c r="Q913" s="130">
        <v>103.18380226723856</v>
      </c>
      <c r="R913" s="130"/>
      <c r="S913" s="81" t="s">
        <v>763</v>
      </c>
      <c r="T913" s="81" t="s">
        <v>764</v>
      </c>
      <c r="U913" s="81" t="s">
        <v>765</v>
      </c>
    </row>
    <row r="914" spans="1:21">
      <c r="A914" s="81" t="s">
        <v>1633</v>
      </c>
      <c r="C914" s="131">
        <v>3.2495775722104532</v>
      </c>
      <c r="D914" s="131">
        <v>3.6309620175299179E-2</v>
      </c>
      <c r="E914" s="111">
        <v>0.2541362298807413</v>
      </c>
      <c r="F914" s="111">
        <v>2.031603166183134E-3</v>
      </c>
      <c r="G914" s="111">
        <v>9.2738283037817421E-2</v>
      </c>
      <c r="H914" s="111">
        <v>7.2397579987932453E-4</v>
      </c>
      <c r="J914" s="124">
        <v>1469.1</v>
      </c>
      <c r="K914" s="124">
        <v>17.399999999999999</v>
      </c>
      <c r="L914" s="124">
        <v>1459.7716201693511</v>
      </c>
      <c r="M914" s="124">
        <v>23.339266871410203</v>
      </c>
      <c r="N914" s="124">
        <v>1482.5487168156421</v>
      </c>
      <c r="O914" s="124">
        <v>29.589141357146598</v>
      </c>
      <c r="P914" s="124" t="s">
        <v>236</v>
      </c>
      <c r="Q914" s="130">
        <v>98.463652736133085</v>
      </c>
      <c r="R914" s="130"/>
      <c r="S914" s="81" t="s">
        <v>763</v>
      </c>
      <c r="T914" s="81" t="s">
        <v>764</v>
      </c>
      <c r="U914" s="81" t="s">
        <v>765</v>
      </c>
    </row>
    <row r="915" spans="1:21">
      <c r="A915" s="81" t="s">
        <v>1634</v>
      </c>
      <c r="C915" s="131">
        <v>3.2385415113819667</v>
      </c>
      <c r="D915" s="131">
        <v>4.2995382293804958E-2</v>
      </c>
      <c r="E915" s="111">
        <v>0.25425442525557951</v>
      </c>
      <c r="F915" s="111">
        <v>2.1606036277942008E-3</v>
      </c>
      <c r="G915" s="111">
        <v>9.2380364813851992E-2</v>
      </c>
      <c r="H915" s="111">
        <v>9.4229642267923787E-4</v>
      </c>
      <c r="J915" s="124">
        <v>1466</v>
      </c>
      <c r="K915" s="124">
        <v>20</v>
      </c>
      <c r="L915" s="124">
        <v>1460.3791302791672</v>
      </c>
      <c r="M915" s="124">
        <v>24.820023829786745</v>
      </c>
      <c r="N915" s="124">
        <v>1475.2168331850278</v>
      </c>
      <c r="O915" s="124">
        <v>38.699329718977474</v>
      </c>
      <c r="P915" s="124" t="s">
        <v>236</v>
      </c>
      <c r="Q915" s="130">
        <v>98.994201898182951</v>
      </c>
      <c r="R915" s="130"/>
      <c r="S915" s="81" t="s">
        <v>763</v>
      </c>
      <c r="T915" s="81" t="s">
        <v>764</v>
      </c>
      <c r="U915" s="81" t="s">
        <v>765</v>
      </c>
    </row>
    <row r="916" spans="1:21">
      <c r="A916" s="81" t="s">
        <v>1635</v>
      </c>
      <c r="C916" s="131">
        <v>3.2627884593163445</v>
      </c>
      <c r="D916" s="131">
        <v>3.8725898754898597E-2</v>
      </c>
      <c r="E916" s="111">
        <v>0.25496964688106005</v>
      </c>
      <c r="F916" s="111">
        <v>2.0367503698868611E-3</v>
      </c>
      <c r="G916" s="111">
        <v>9.2810937651422912E-2</v>
      </c>
      <c r="H916" s="111">
        <v>8.1473364949906466E-4</v>
      </c>
      <c r="J916" s="124">
        <v>1472.2</v>
      </c>
      <c r="K916" s="124">
        <v>18.600000000000001</v>
      </c>
      <c r="L916" s="124">
        <v>1464.0540631047465</v>
      </c>
      <c r="M916" s="124">
        <v>23.390334426387444</v>
      </c>
      <c r="N916" s="124">
        <v>1484.0326972083378</v>
      </c>
      <c r="O916" s="124">
        <v>33.265747897337441</v>
      </c>
      <c r="P916" s="124" t="s">
        <v>236</v>
      </c>
      <c r="Q916" s="130">
        <v>98.653760517462061</v>
      </c>
      <c r="R916" s="130"/>
      <c r="S916" s="81" t="s">
        <v>763</v>
      </c>
      <c r="T916" s="81" t="s">
        <v>764</v>
      </c>
      <c r="U916" s="81" t="s">
        <v>765</v>
      </c>
    </row>
    <row r="917" spans="1:21">
      <c r="A917" s="81" t="s">
        <v>1636</v>
      </c>
      <c r="C917" s="131">
        <v>3.3346335265482976</v>
      </c>
      <c r="D917" s="131">
        <v>4.6679800555489509E-2</v>
      </c>
      <c r="E917" s="111">
        <v>0.2623788642262681</v>
      </c>
      <c r="F917" s="111">
        <v>2.4460775171599525E-3</v>
      </c>
      <c r="G917" s="111">
        <v>9.2176027989761461E-2</v>
      </c>
      <c r="H917" s="111">
        <v>9.6254391669585351E-4</v>
      </c>
      <c r="J917" s="124">
        <v>1489</v>
      </c>
      <c r="K917" s="124">
        <v>22</v>
      </c>
      <c r="L917" s="124">
        <v>1502.0011502740203</v>
      </c>
      <c r="M917" s="124">
        <v>28.005390260896206</v>
      </c>
      <c r="N917" s="124">
        <v>1471.0150255918793</v>
      </c>
      <c r="O917" s="124">
        <v>39.640938264513458</v>
      </c>
      <c r="P917" s="124" t="s">
        <v>236</v>
      </c>
      <c r="Q917" s="130">
        <v>102.1064451513453</v>
      </c>
      <c r="R917" s="130"/>
      <c r="S917" s="81" t="s">
        <v>763</v>
      </c>
      <c r="T917" s="81" t="s">
        <v>764</v>
      </c>
      <c r="U917" s="81" t="s">
        <v>765</v>
      </c>
    </row>
    <row r="918" spans="1:21">
      <c r="A918" s="81" t="s">
        <v>1637</v>
      </c>
      <c r="C918" s="131">
        <v>3.4162504552642461</v>
      </c>
      <c r="D918" s="131">
        <v>4.9002546392645403E-2</v>
      </c>
      <c r="E918" s="111">
        <v>0.26790215109888915</v>
      </c>
      <c r="F918" s="111">
        <v>2.4939840642001186E-3</v>
      </c>
      <c r="G918" s="111">
        <v>9.2485197236565897E-2</v>
      </c>
      <c r="H918" s="111">
        <v>1.0092581645859465E-3</v>
      </c>
      <c r="J918" s="124">
        <v>1508</v>
      </c>
      <c r="K918" s="124">
        <v>22</v>
      </c>
      <c r="L918" s="124">
        <v>1530.1446261682786</v>
      </c>
      <c r="M918" s="124">
        <v>28.489180082592913</v>
      </c>
      <c r="N918" s="124">
        <v>1477.3679914194513</v>
      </c>
      <c r="O918" s="124">
        <v>41.390425722215504</v>
      </c>
      <c r="P918" s="124" t="s">
        <v>236</v>
      </c>
      <c r="Q918" s="130">
        <v>103.57234183056312</v>
      </c>
      <c r="R918" s="130"/>
      <c r="S918" s="81" t="s">
        <v>763</v>
      </c>
      <c r="T918" s="81" t="s">
        <v>764</v>
      </c>
      <c r="U918" s="81" t="s">
        <v>765</v>
      </c>
    </row>
    <row r="919" spans="1:21">
      <c r="A919" s="81" t="s">
        <v>1638</v>
      </c>
      <c r="C919" s="131">
        <v>3.2449380623564101</v>
      </c>
      <c r="D919" s="131">
        <v>5.305731977037164E-2</v>
      </c>
      <c r="E919" s="111">
        <v>0.25817821305658123</v>
      </c>
      <c r="F919" s="111">
        <v>2.7646388558876423E-3</v>
      </c>
      <c r="G919" s="111">
        <v>9.1156060155830304E-2</v>
      </c>
      <c r="H919" s="111">
        <v>1.1263648699133975E-3</v>
      </c>
      <c r="J919" s="124">
        <v>1468</v>
      </c>
      <c r="K919" s="124">
        <v>26</v>
      </c>
      <c r="L919" s="124">
        <v>1480.5145014784537</v>
      </c>
      <c r="M919" s="124">
        <v>31.707461826729986</v>
      </c>
      <c r="N919" s="124">
        <v>1449.8648572601796</v>
      </c>
      <c r="O919" s="124">
        <v>47.040983089888826</v>
      </c>
      <c r="P919" s="124" t="s">
        <v>236</v>
      </c>
      <c r="Q919" s="130">
        <v>102.11396559236515</v>
      </c>
      <c r="R919" s="130"/>
      <c r="S919" s="81" t="s">
        <v>763</v>
      </c>
      <c r="T919" s="81" t="s">
        <v>764</v>
      </c>
      <c r="U919" s="81" t="s">
        <v>765</v>
      </c>
    </row>
    <row r="920" spans="1:21">
      <c r="A920" s="81" t="s">
        <v>1639</v>
      </c>
      <c r="C920" s="131">
        <v>3.2501002491981019</v>
      </c>
      <c r="D920" s="131">
        <v>3.8843261983111076E-2</v>
      </c>
      <c r="E920" s="111">
        <v>0.25819131259621458</v>
      </c>
      <c r="F920" s="111">
        <v>2.0570180443923872E-3</v>
      </c>
      <c r="G920" s="111">
        <v>9.1296442899566593E-2</v>
      </c>
      <c r="H920" s="111">
        <v>8.1332008926769206E-4</v>
      </c>
      <c r="J920" s="124">
        <v>1469.2</v>
      </c>
      <c r="K920" s="124">
        <v>18.600000000000001</v>
      </c>
      <c r="L920" s="124">
        <v>1480.581618058281</v>
      </c>
      <c r="M920" s="124">
        <v>23.591677612364514</v>
      </c>
      <c r="N920" s="124">
        <v>1452.7934612217587</v>
      </c>
      <c r="O920" s="124">
        <v>33.901440428053697</v>
      </c>
      <c r="P920" s="124" t="s">
        <v>236</v>
      </c>
      <c r="Q920" s="130">
        <v>101.91273966866241</v>
      </c>
      <c r="R920" s="130"/>
      <c r="S920" s="81" t="s">
        <v>763</v>
      </c>
      <c r="T920" s="81" t="s">
        <v>764</v>
      </c>
      <c r="U920" s="81" t="s">
        <v>765</v>
      </c>
    </row>
    <row r="921" spans="1:21">
      <c r="A921" s="81" t="s">
        <v>1640</v>
      </c>
      <c r="C921" s="131">
        <v>3.358840509919947</v>
      </c>
      <c r="D921" s="131">
        <v>4.0825832794110721E-2</v>
      </c>
      <c r="E921" s="111">
        <v>0.26259772083400845</v>
      </c>
      <c r="F921" s="111">
        <v>2.0951024563824459E-3</v>
      </c>
      <c r="G921" s="111">
        <v>9.2767778197714285E-2</v>
      </c>
      <c r="H921" s="111">
        <v>8.5065206387829678E-4</v>
      </c>
      <c r="J921" s="124">
        <v>1494.9</v>
      </c>
      <c r="K921" s="124">
        <v>19.2</v>
      </c>
      <c r="L921" s="124">
        <v>1503.1186579387384</v>
      </c>
      <c r="M921" s="124">
        <v>23.984881380386238</v>
      </c>
      <c r="N921" s="124">
        <v>1483.1513352868583</v>
      </c>
      <c r="O921" s="124">
        <v>34.752576818590803</v>
      </c>
      <c r="P921" s="124" t="s">
        <v>236</v>
      </c>
      <c r="Q921" s="130">
        <v>101.34627682130753</v>
      </c>
      <c r="R921" s="130"/>
      <c r="S921" s="81" t="s">
        <v>763</v>
      </c>
      <c r="T921" s="81" t="s">
        <v>764</v>
      </c>
      <c r="U921" s="81" t="s">
        <v>765</v>
      </c>
    </row>
    <row r="922" spans="1:21">
      <c r="A922" s="81" t="s">
        <v>1641</v>
      </c>
      <c r="C922" s="131">
        <v>3.3022797572175304</v>
      </c>
      <c r="D922" s="131">
        <v>3.6273582077919621E-2</v>
      </c>
      <c r="E922" s="111">
        <v>0.25970358299723806</v>
      </c>
      <c r="F922" s="111">
        <v>2.1490622581892892E-3</v>
      </c>
      <c r="G922" s="111">
        <v>9.2222023307005824E-2</v>
      </c>
      <c r="H922" s="111">
        <v>6.661762439763595E-4</v>
      </c>
      <c r="J922" s="124">
        <v>1481.6</v>
      </c>
      <c r="K922" s="124">
        <v>17.2</v>
      </c>
      <c r="L922" s="124">
        <v>1488.3251680766944</v>
      </c>
      <c r="M922" s="124">
        <v>24.631954705537275</v>
      </c>
      <c r="N922" s="124">
        <v>1471.961853292978</v>
      </c>
      <c r="O922" s="124">
        <v>27.418295128396974</v>
      </c>
      <c r="P922" s="124" t="s">
        <v>236</v>
      </c>
      <c r="Q922" s="130">
        <v>101.11166704131016</v>
      </c>
      <c r="R922" s="130"/>
      <c r="S922" s="81" t="s">
        <v>763</v>
      </c>
      <c r="T922" s="81" t="s">
        <v>764</v>
      </c>
      <c r="U922" s="81" t="s">
        <v>765</v>
      </c>
    </row>
    <row r="923" spans="1:21">
      <c r="A923" s="81" t="s">
        <v>1642</v>
      </c>
      <c r="C923" s="131">
        <v>3.3634486844365101</v>
      </c>
      <c r="D923" s="131">
        <v>3.4779630119173864E-2</v>
      </c>
      <c r="E923" s="111">
        <v>0.26207053040006678</v>
      </c>
      <c r="F923" s="111">
        <v>1.8989102727557858E-3</v>
      </c>
      <c r="G923" s="111">
        <v>9.3081922319019433E-2</v>
      </c>
      <c r="H923" s="111">
        <v>6.8668762309332591E-4</v>
      </c>
      <c r="J923" s="124">
        <v>1495.9</v>
      </c>
      <c r="K923" s="124">
        <v>16.399999999999999</v>
      </c>
      <c r="L923" s="124">
        <v>1500.4264325837678</v>
      </c>
      <c r="M923" s="124">
        <v>21.743575380247385</v>
      </c>
      <c r="N923" s="124">
        <v>1489.5547704073447</v>
      </c>
      <c r="O923" s="124">
        <v>27.935269247588195</v>
      </c>
      <c r="P923" s="124" t="s">
        <v>236</v>
      </c>
      <c r="Q923" s="130">
        <v>100.72985984754695</v>
      </c>
      <c r="R923" s="130"/>
      <c r="S923" s="81" t="s">
        <v>763</v>
      </c>
      <c r="T923" s="81" t="s">
        <v>764</v>
      </c>
      <c r="U923" s="81" t="s">
        <v>765</v>
      </c>
    </row>
    <row r="924" spans="1:21">
      <c r="A924" s="81" t="s">
        <v>1643</v>
      </c>
      <c r="C924" s="131">
        <v>3.4157206844686123</v>
      </c>
      <c r="D924" s="131">
        <v>5.4196605755077475E-2</v>
      </c>
      <c r="E924" s="111">
        <v>0.26582362533953463</v>
      </c>
      <c r="F924" s="111">
        <v>2.6187902260917761E-3</v>
      </c>
      <c r="G924" s="111">
        <v>9.3193902509357385E-2</v>
      </c>
      <c r="H924" s="111">
        <v>1.1591373903335261E-3</v>
      </c>
      <c r="J924" s="124">
        <v>1508</v>
      </c>
      <c r="K924" s="124">
        <v>26</v>
      </c>
      <c r="L924" s="124">
        <v>1519.5680743856999</v>
      </c>
      <c r="M924" s="124">
        <v>29.940378820727272</v>
      </c>
      <c r="N924" s="124">
        <v>1491.8307978050011</v>
      </c>
      <c r="O924" s="124">
        <v>47.084059783375167</v>
      </c>
      <c r="P924" s="124" t="s">
        <v>236</v>
      </c>
      <c r="Q924" s="130">
        <v>101.85927764874609</v>
      </c>
      <c r="R924" s="130"/>
      <c r="S924" s="81" t="s">
        <v>763</v>
      </c>
      <c r="T924" s="81" t="s">
        <v>764</v>
      </c>
      <c r="U924" s="81" t="s">
        <v>765</v>
      </c>
    </row>
    <row r="925" spans="1:21">
      <c r="A925" s="81" t="s">
        <v>1644</v>
      </c>
      <c r="C925" s="131">
        <v>3.3950878339259423</v>
      </c>
      <c r="D925" s="131">
        <v>6.1020023141829222E-2</v>
      </c>
      <c r="E925" s="111">
        <v>0.26049684793585437</v>
      </c>
      <c r="F925" s="111">
        <v>2.7280459825025426E-3</v>
      </c>
      <c r="G925" s="111">
        <v>9.4525126446435043E-2</v>
      </c>
      <c r="H925" s="111">
        <v>1.3807051175304549E-3</v>
      </c>
      <c r="J925" s="124">
        <v>1503</v>
      </c>
      <c r="K925" s="124">
        <v>28</v>
      </c>
      <c r="L925" s="124">
        <v>1492.3833488916664</v>
      </c>
      <c r="M925" s="124">
        <v>31.257886086208071</v>
      </c>
      <c r="N925" s="124">
        <v>1518.6285569894312</v>
      </c>
      <c r="O925" s="124">
        <v>55.096791635076109</v>
      </c>
      <c r="P925" s="124" t="s">
        <v>236</v>
      </c>
      <c r="Q925" s="130">
        <v>98.271782261898593</v>
      </c>
      <c r="R925" s="130"/>
      <c r="S925" s="81" t="s">
        <v>763</v>
      </c>
      <c r="T925" s="81" t="s">
        <v>764</v>
      </c>
      <c r="U925" s="81" t="s">
        <v>765</v>
      </c>
    </row>
    <row r="926" spans="1:21">
      <c r="A926" s="81" t="s">
        <v>1645</v>
      </c>
      <c r="C926" s="131">
        <v>3.383805305563536</v>
      </c>
      <c r="D926" s="131">
        <v>5.6035304670065754E-2</v>
      </c>
      <c r="E926" s="111">
        <v>0.26120656918944285</v>
      </c>
      <c r="F926" s="111">
        <v>2.4635155429396025E-3</v>
      </c>
      <c r="G926" s="111">
        <v>9.395502172467636E-2</v>
      </c>
      <c r="H926" s="111">
        <v>1.2788908220147768E-3</v>
      </c>
      <c r="J926" s="124">
        <v>1501</v>
      </c>
      <c r="K926" s="124">
        <v>26</v>
      </c>
      <c r="L926" s="124">
        <v>1496.0119732923072</v>
      </c>
      <c r="M926" s="124">
        <v>28.218652846792935</v>
      </c>
      <c r="N926" s="124">
        <v>1507.2104762178692</v>
      </c>
      <c r="O926" s="124">
        <v>51.421742111315446</v>
      </c>
      <c r="P926" s="124" t="s">
        <v>236</v>
      </c>
      <c r="Q926" s="130">
        <v>99.257004704899416</v>
      </c>
      <c r="R926" s="130"/>
      <c r="S926" s="81" t="s">
        <v>763</v>
      </c>
      <c r="T926" s="81" t="s">
        <v>764</v>
      </c>
      <c r="U926" s="81" t="s">
        <v>765</v>
      </c>
    </row>
    <row r="927" spans="1:21">
      <c r="A927" s="81" t="s">
        <v>1646</v>
      </c>
      <c r="C927" s="131">
        <v>3.4007821394479354</v>
      </c>
      <c r="D927" s="131">
        <v>3.7254007840209033E-2</v>
      </c>
      <c r="E927" s="111">
        <v>0.26380013357816784</v>
      </c>
      <c r="F927" s="111">
        <v>1.8835762067393529E-3</v>
      </c>
      <c r="G927" s="111">
        <v>9.3498043959059252E-2</v>
      </c>
      <c r="H927" s="111">
        <v>7.7676580273133768E-4</v>
      </c>
      <c r="J927" s="124">
        <v>1504.6</v>
      </c>
      <c r="K927" s="124">
        <v>17.399999999999999</v>
      </c>
      <c r="L927" s="124">
        <v>1509.2548657719037</v>
      </c>
      <c r="M927" s="124">
        <v>21.552654401755195</v>
      </c>
      <c r="N927" s="124">
        <v>1497.9952942685327</v>
      </c>
      <c r="O927" s="124">
        <v>31.423575788841468</v>
      </c>
      <c r="P927" s="124" t="s">
        <v>236</v>
      </c>
      <c r="Q927" s="130">
        <v>100.75164264844163</v>
      </c>
      <c r="R927" s="130"/>
      <c r="S927" s="81" t="s">
        <v>763</v>
      </c>
      <c r="T927" s="81" t="s">
        <v>764</v>
      </c>
      <c r="U927" s="81" t="s">
        <v>765</v>
      </c>
    </row>
    <row r="928" spans="1:21">
      <c r="A928" s="81" t="s">
        <v>1647</v>
      </c>
      <c r="C928" s="131">
        <v>3.338645945987559</v>
      </c>
      <c r="D928" s="131">
        <v>4.2209066373085906E-2</v>
      </c>
      <c r="E928" s="111">
        <v>0.26166172634441215</v>
      </c>
      <c r="F928" s="111">
        <v>2.1041948743671379E-3</v>
      </c>
      <c r="G928" s="111">
        <v>9.2539870768887866E-2</v>
      </c>
      <c r="H928" s="111">
        <v>9.0275608838559301E-4</v>
      </c>
      <c r="J928" s="124">
        <v>1490.1</v>
      </c>
      <c r="K928" s="124">
        <v>19.8</v>
      </c>
      <c r="L928" s="124">
        <v>1498.3380016275255</v>
      </c>
      <c r="M928" s="124">
        <v>24.098252252179016</v>
      </c>
      <c r="N928" s="124">
        <v>1478.4886767468774</v>
      </c>
      <c r="O928" s="124">
        <v>36.995245803750713</v>
      </c>
      <c r="P928" s="124" t="s">
        <v>236</v>
      </c>
      <c r="Q928" s="130">
        <v>101.34254155563252</v>
      </c>
      <c r="R928" s="130"/>
      <c r="S928" s="81" t="s">
        <v>763</v>
      </c>
      <c r="T928" s="81" t="s">
        <v>764</v>
      </c>
      <c r="U928" s="81" t="s">
        <v>765</v>
      </c>
    </row>
    <row r="929" spans="1:21">
      <c r="A929" s="81" t="s">
        <v>1648</v>
      </c>
      <c r="C929" s="131">
        <v>3.445318563359776</v>
      </c>
      <c r="D929" s="131">
        <v>4.2286106636502278E-2</v>
      </c>
      <c r="E929" s="111">
        <v>0.26712804568908372</v>
      </c>
      <c r="F929" s="111">
        <v>2.1445998411140851E-3</v>
      </c>
      <c r="G929" s="111">
        <v>9.3542424599321064E-2</v>
      </c>
      <c r="H929" s="111">
        <v>8.6840515790362241E-4</v>
      </c>
      <c r="J929" s="124">
        <v>1514.8</v>
      </c>
      <c r="K929" s="124">
        <v>19.399999999999999</v>
      </c>
      <c r="L929" s="124">
        <v>1526.2076282945256</v>
      </c>
      <c r="M929" s="124">
        <v>24.505885398174804</v>
      </c>
      <c r="N929" s="124">
        <v>1498.8927229653996</v>
      </c>
      <c r="O929" s="124">
        <v>35.109906216834631</v>
      </c>
      <c r="P929" s="124" t="s">
        <v>236</v>
      </c>
      <c r="Q929" s="130">
        <v>101.82233891129222</v>
      </c>
      <c r="R929" s="130"/>
      <c r="S929" s="81" t="s">
        <v>763</v>
      </c>
      <c r="T929" s="81" t="s">
        <v>764</v>
      </c>
      <c r="U929" s="81" t="s">
        <v>765</v>
      </c>
    </row>
    <row r="930" spans="1:21">
      <c r="A930" s="81" t="s">
        <v>1649</v>
      </c>
      <c r="C930" s="131">
        <v>3.4485451420944475</v>
      </c>
      <c r="D930" s="131">
        <v>4.6610926784458349E-2</v>
      </c>
      <c r="E930" s="111">
        <v>0.26602280278793905</v>
      </c>
      <c r="F930" s="111">
        <v>2.2108383449813995E-3</v>
      </c>
      <c r="G930" s="111">
        <v>9.4019032069594194E-2</v>
      </c>
      <c r="H930" s="111">
        <v>1.002162701564398E-3</v>
      </c>
      <c r="J930" s="124">
        <v>1516</v>
      </c>
      <c r="K930" s="124">
        <v>22</v>
      </c>
      <c r="L930" s="124">
        <v>1520.5823383762292</v>
      </c>
      <c r="M930" s="124">
        <v>25.274237434927624</v>
      </c>
      <c r="N930" s="124">
        <v>1508.4967941397424</v>
      </c>
      <c r="O930" s="124">
        <v>40.260692419367878</v>
      </c>
      <c r="P930" s="124" t="s">
        <v>236</v>
      </c>
      <c r="Q930" s="130">
        <v>100.80116472792233</v>
      </c>
      <c r="R930" s="130"/>
      <c r="S930" s="81" t="s">
        <v>763</v>
      </c>
      <c r="T930" s="81" t="s">
        <v>764</v>
      </c>
      <c r="U930" s="81" t="s">
        <v>765</v>
      </c>
    </row>
    <row r="931" spans="1:21">
      <c r="A931" s="81" t="s">
        <v>1650</v>
      </c>
      <c r="C931" s="131">
        <v>3.5492030838181088</v>
      </c>
      <c r="D931" s="131">
        <v>4.8685086865765802E-2</v>
      </c>
      <c r="E931" s="111">
        <v>0.27123899368014537</v>
      </c>
      <c r="F931" s="111">
        <v>2.405698894793609E-3</v>
      </c>
      <c r="G931" s="111">
        <v>9.4902455836734456E-2</v>
      </c>
      <c r="H931" s="111">
        <v>9.9306631723311968E-4</v>
      </c>
      <c r="J931" s="124">
        <v>1538</v>
      </c>
      <c r="K931" s="124">
        <v>22</v>
      </c>
      <c r="L931" s="124">
        <v>1547.0878998942426</v>
      </c>
      <c r="M931" s="124">
        <v>27.443160737523279</v>
      </c>
      <c r="N931" s="124">
        <v>1526.1384515322668</v>
      </c>
      <c r="O931" s="124">
        <v>39.431203867161187</v>
      </c>
      <c r="P931" s="124" t="s">
        <v>236</v>
      </c>
      <c r="Q931" s="130">
        <v>101.37270955600013</v>
      </c>
      <c r="R931" s="130"/>
      <c r="S931" s="81" t="s">
        <v>763</v>
      </c>
      <c r="T931" s="81" t="s">
        <v>764</v>
      </c>
      <c r="U931" s="81" t="s">
        <v>765</v>
      </c>
    </row>
    <row r="932" spans="1:21">
      <c r="A932" s="81" t="s">
        <v>1651</v>
      </c>
      <c r="C932" s="131">
        <v>3.5125003740587246</v>
      </c>
      <c r="D932" s="131">
        <v>4.1009058057637743E-2</v>
      </c>
      <c r="E932" s="111">
        <v>0.26842848400261654</v>
      </c>
      <c r="F932" s="111">
        <v>2.793113645128977E-3</v>
      </c>
      <c r="G932" s="111">
        <v>9.4904434513982755E-2</v>
      </c>
      <c r="H932" s="111">
        <v>5.0251660425233637E-4</v>
      </c>
      <c r="J932" s="124">
        <v>1530</v>
      </c>
      <c r="K932" s="124">
        <v>18.600000000000001</v>
      </c>
      <c r="L932" s="124">
        <v>1532.8201132651473</v>
      </c>
      <c r="M932" s="124">
        <v>31.899303010237123</v>
      </c>
      <c r="N932" s="124">
        <v>1526.1777342104904</v>
      </c>
      <c r="O932" s="124">
        <v>19.952663661039107</v>
      </c>
      <c r="P932" s="124" t="s">
        <v>236</v>
      </c>
      <c r="Q932" s="130">
        <v>100.43522971838487</v>
      </c>
      <c r="R932" s="130"/>
      <c r="S932" s="81" t="s">
        <v>763</v>
      </c>
      <c r="T932" s="81" t="s">
        <v>764</v>
      </c>
      <c r="U932" s="81" t="s">
        <v>765</v>
      </c>
    </row>
    <row r="933" spans="1:21">
      <c r="A933" s="81" t="s">
        <v>1652</v>
      </c>
      <c r="C933" s="131">
        <v>3.4377264566655801</v>
      </c>
      <c r="D933" s="131">
        <v>5.7064026137371368E-2</v>
      </c>
      <c r="E933" s="111">
        <v>0.26247621722622239</v>
      </c>
      <c r="F933" s="111">
        <v>2.4346891326587389E-3</v>
      </c>
      <c r="G933" s="111">
        <v>9.4990480237868019E-2</v>
      </c>
      <c r="H933" s="111">
        <v>1.3076194509450876E-3</v>
      </c>
      <c r="J933" s="124">
        <v>1513</v>
      </c>
      <c r="K933" s="124">
        <v>26</v>
      </c>
      <c r="L933" s="124">
        <v>1502.4982701004189</v>
      </c>
      <c r="M933" s="124">
        <v>27.873887003630475</v>
      </c>
      <c r="N933" s="124">
        <v>1527.8850102771489</v>
      </c>
      <c r="O933" s="124">
        <v>51.860876998475725</v>
      </c>
      <c r="P933" s="124" t="s">
        <v>236</v>
      </c>
      <c r="Q933" s="130">
        <v>98.33843908370271</v>
      </c>
      <c r="R933" s="130"/>
      <c r="S933" s="81" t="s">
        <v>763</v>
      </c>
      <c r="T933" s="81" t="s">
        <v>764</v>
      </c>
      <c r="U933" s="81" t="s">
        <v>765</v>
      </c>
    </row>
    <row r="934" spans="1:21">
      <c r="A934" s="81" t="s">
        <v>1653</v>
      </c>
      <c r="C934" s="131">
        <v>3.8770691873890528</v>
      </c>
      <c r="D934" s="131">
        <v>5.3674937920245441E-2</v>
      </c>
      <c r="E934" s="111">
        <v>0.29138236073234264</v>
      </c>
      <c r="F934" s="111">
        <v>2.8427873343432656E-3</v>
      </c>
      <c r="G934" s="111">
        <v>9.6502600999955002E-2</v>
      </c>
      <c r="H934" s="111">
        <v>9.478813937422373E-4</v>
      </c>
      <c r="J934" s="124">
        <v>1609</v>
      </c>
      <c r="K934" s="124">
        <v>22</v>
      </c>
      <c r="L934" s="124">
        <v>1648.4334703613051</v>
      </c>
      <c r="M934" s="124">
        <v>32.16492432330331</v>
      </c>
      <c r="N934" s="124">
        <v>1557.5761980483937</v>
      </c>
      <c r="O934" s="124">
        <v>36.859514210999869</v>
      </c>
      <c r="P934" s="124" t="s">
        <v>236</v>
      </c>
      <c r="Q934" s="130">
        <v>105.8332473510287</v>
      </c>
      <c r="R934" s="130"/>
      <c r="S934" s="81" t="s">
        <v>763</v>
      </c>
      <c r="T934" s="81" t="s">
        <v>764</v>
      </c>
      <c r="U934" s="81" t="s">
        <v>765</v>
      </c>
    </row>
    <row r="935" spans="1:21">
      <c r="A935" s="81" t="s">
        <v>1654</v>
      </c>
      <c r="C935" s="131">
        <v>3.807557765092815</v>
      </c>
      <c r="D935" s="131">
        <v>8.2341200159384037E-2</v>
      </c>
      <c r="E935" s="111">
        <v>0.28504578140544062</v>
      </c>
      <c r="F935" s="111">
        <v>4.2956327116728541E-3</v>
      </c>
      <c r="G935" s="111">
        <v>9.6879214331693816E-2</v>
      </c>
      <c r="H935" s="111">
        <v>1.5026209081163838E-3</v>
      </c>
      <c r="J935" s="124">
        <v>1594</v>
      </c>
      <c r="K935" s="124">
        <v>34</v>
      </c>
      <c r="L935" s="124">
        <v>1616.7242241122253</v>
      </c>
      <c r="M935" s="124">
        <v>48.727986280717737</v>
      </c>
      <c r="N935" s="124">
        <v>1564.880969122361</v>
      </c>
      <c r="O935" s="124">
        <v>58.148213202050243</v>
      </c>
      <c r="P935" s="124" t="s">
        <v>236</v>
      </c>
      <c r="Q935" s="130">
        <v>103.31292002476967</v>
      </c>
      <c r="R935" s="130"/>
      <c r="S935" s="81" t="s">
        <v>763</v>
      </c>
      <c r="T935" s="81" t="s">
        <v>764</v>
      </c>
      <c r="U935" s="81" t="s">
        <v>765</v>
      </c>
    </row>
    <row r="936" spans="1:21">
      <c r="A936" s="81" t="s">
        <v>1655</v>
      </c>
      <c r="C936" s="131">
        <v>3.7626361553537051</v>
      </c>
      <c r="D936" s="131">
        <v>4.611473573275765E-2</v>
      </c>
      <c r="E936" s="111">
        <v>0.27918244662686109</v>
      </c>
      <c r="F936" s="111">
        <v>2.337273437159588E-3</v>
      </c>
      <c r="G936" s="111">
        <v>9.7746865762541962E-2</v>
      </c>
      <c r="H936" s="111">
        <v>8.7493440097814582E-4</v>
      </c>
      <c r="J936" s="124">
        <v>1584.8</v>
      </c>
      <c r="K936" s="124">
        <v>19.8</v>
      </c>
      <c r="L936" s="124">
        <v>1587.2435796573725</v>
      </c>
      <c r="M936" s="124">
        <v>26.576328862062066</v>
      </c>
      <c r="N936" s="124">
        <v>1581.5760758980396</v>
      </c>
      <c r="O936" s="124">
        <v>33.484217043714594</v>
      </c>
      <c r="P936" s="124" t="s">
        <v>236</v>
      </c>
      <c r="Q936" s="130">
        <v>100.35834531425336</v>
      </c>
      <c r="R936" s="130"/>
      <c r="S936" s="81" t="s">
        <v>763</v>
      </c>
      <c r="T936" s="81" t="s">
        <v>764</v>
      </c>
      <c r="U936" s="81" t="s">
        <v>765</v>
      </c>
    </row>
    <row r="937" spans="1:21">
      <c r="A937" s="81" t="s">
        <v>1656</v>
      </c>
      <c r="C937" s="131">
        <v>3.7274640283799143</v>
      </c>
      <c r="D937" s="131">
        <v>5.8552493446672856E-2</v>
      </c>
      <c r="E937" s="111">
        <v>0.27637259585195478</v>
      </c>
      <c r="F937" s="111">
        <v>2.7963345947450212E-3</v>
      </c>
      <c r="G937" s="111">
        <v>9.7817646303335143E-2</v>
      </c>
      <c r="H937" s="111">
        <v>1.175360041103487E-3</v>
      </c>
      <c r="J937" s="124">
        <v>1577</v>
      </c>
      <c r="K937" s="124">
        <v>26</v>
      </c>
      <c r="L937" s="124">
        <v>1573.0678183193388</v>
      </c>
      <c r="M937" s="124">
        <v>31.832562462906207</v>
      </c>
      <c r="N937" s="124">
        <v>1582.9298709323978</v>
      </c>
      <c r="O937" s="124">
        <v>44.941168785790467</v>
      </c>
      <c r="P937" s="124" t="s">
        <v>236</v>
      </c>
      <c r="Q937" s="130">
        <v>99.376974760906506</v>
      </c>
      <c r="R937" s="130"/>
      <c r="S937" s="81" t="s">
        <v>763</v>
      </c>
      <c r="T937" s="81" t="s">
        <v>764</v>
      </c>
      <c r="U937" s="81" t="s">
        <v>765</v>
      </c>
    </row>
    <row r="938" spans="1:21">
      <c r="A938" s="81" t="s">
        <v>1657</v>
      </c>
      <c r="C938" s="131">
        <v>3.7843255553600166</v>
      </c>
      <c r="D938" s="131">
        <v>4.4182984583911511E-2</v>
      </c>
      <c r="E938" s="111">
        <v>0.27894501393611459</v>
      </c>
      <c r="F938" s="111">
        <v>2.3744882864311307E-3</v>
      </c>
      <c r="G938" s="111">
        <v>9.8393999232322851E-2</v>
      </c>
      <c r="H938" s="111">
        <v>7.8623479298164153E-4</v>
      </c>
      <c r="J938" s="124">
        <v>1589.4</v>
      </c>
      <c r="K938" s="124">
        <v>18.8</v>
      </c>
      <c r="L938" s="124">
        <v>1586.0469313332248</v>
      </c>
      <c r="M938" s="124">
        <v>27.002094836104881</v>
      </c>
      <c r="N938" s="124">
        <v>1593.9084053770068</v>
      </c>
      <c r="O938" s="124">
        <v>29.84366643722327</v>
      </c>
      <c r="P938" s="124" t="s">
        <v>236</v>
      </c>
      <c r="Q938" s="130">
        <v>99.506780062313396</v>
      </c>
      <c r="R938" s="130"/>
      <c r="S938" s="81" t="s">
        <v>763</v>
      </c>
      <c r="T938" s="81" t="s">
        <v>764</v>
      </c>
      <c r="U938" s="81" t="s">
        <v>765</v>
      </c>
    </row>
    <row r="939" spans="1:21">
      <c r="A939" s="81" t="s">
        <v>1658</v>
      </c>
      <c r="C939" s="131">
        <v>3.8543688699980061</v>
      </c>
      <c r="D939" s="131">
        <v>5.4466644913190011E-2</v>
      </c>
      <c r="E939" s="111">
        <v>0.28348714704055006</v>
      </c>
      <c r="F939" s="111">
        <v>2.5199915393348342E-3</v>
      </c>
      <c r="G939" s="111">
        <v>9.8609470555482137E-2</v>
      </c>
      <c r="H939" s="111">
        <v>1.083225261440159E-3</v>
      </c>
      <c r="J939" s="124">
        <v>1604</v>
      </c>
      <c r="K939" s="124">
        <v>22</v>
      </c>
      <c r="L939" s="124">
        <v>1608.9006110321245</v>
      </c>
      <c r="M939" s="124">
        <v>28.603878304589628</v>
      </c>
      <c r="N939" s="124">
        <v>1597.992246274702</v>
      </c>
      <c r="O939" s="124">
        <v>41.005088195191483</v>
      </c>
      <c r="P939" s="124" t="s">
        <v>236</v>
      </c>
      <c r="Q939" s="130">
        <v>100.6826293921546</v>
      </c>
      <c r="R939" s="130"/>
      <c r="S939" s="81" t="s">
        <v>763</v>
      </c>
      <c r="T939" s="81" t="s">
        <v>764</v>
      </c>
      <c r="U939" s="81" t="s">
        <v>765</v>
      </c>
    </row>
    <row r="940" spans="1:21">
      <c r="A940" s="81" t="s">
        <v>1659</v>
      </c>
      <c r="C940" s="131">
        <v>3.8541094251026315</v>
      </c>
      <c r="D940" s="131">
        <v>5.5682652583599807E-2</v>
      </c>
      <c r="E940" s="111">
        <v>0.28344132261207161</v>
      </c>
      <c r="F940" s="111">
        <v>2.542320630054024E-3</v>
      </c>
      <c r="G940" s="111">
        <v>9.8618774248029395E-2</v>
      </c>
      <c r="H940" s="111">
        <v>1.1169714678619695E-3</v>
      </c>
      <c r="J940" s="124">
        <v>1604</v>
      </c>
      <c r="K940" s="124">
        <v>24</v>
      </c>
      <c r="L940" s="124">
        <v>1608.670450161532</v>
      </c>
      <c r="M940" s="124">
        <v>28.85786754531448</v>
      </c>
      <c r="N940" s="124">
        <v>1598.1683298561029</v>
      </c>
      <c r="O940" s="124">
        <v>42.277580570430729</v>
      </c>
      <c r="P940" s="124" t="s">
        <v>236</v>
      </c>
      <c r="Q940" s="130">
        <v>100.65713480296377</v>
      </c>
      <c r="R940" s="130"/>
      <c r="S940" s="81" t="s">
        <v>763</v>
      </c>
      <c r="T940" s="81" t="s">
        <v>764</v>
      </c>
      <c r="U940" s="81" t="s">
        <v>765</v>
      </c>
    </row>
    <row r="941" spans="1:21">
      <c r="A941" s="81" t="s">
        <v>1660</v>
      </c>
      <c r="C941" s="131">
        <v>3.8240112613197326</v>
      </c>
      <c r="D941" s="131">
        <v>7.5328883264739924E-2</v>
      </c>
      <c r="E941" s="111">
        <v>0.27982783377821691</v>
      </c>
      <c r="F941" s="111">
        <v>4.2040871606665422E-3</v>
      </c>
      <c r="G941" s="111">
        <v>9.9112168282693272E-2</v>
      </c>
      <c r="H941" s="111">
        <v>1.2627829454852466E-3</v>
      </c>
      <c r="J941" s="124">
        <v>1598</v>
      </c>
      <c r="K941" s="124">
        <v>32</v>
      </c>
      <c r="L941" s="124">
        <v>1590.4951750147804</v>
      </c>
      <c r="M941" s="124">
        <v>47.790673673165081</v>
      </c>
      <c r="N941" s="124">
        <v>1607.4769428910311</v>
      </c>
      <c r="O941" s="124">
        <v>47.501136352400486</v>
      </c>
      <c r="P941" s="124" t="s">
        <v>236</v>
      </c>
      <c r="Q941" s="130">
        <v>98.943576270169757</v>
      </c>
      <c r="R941" s="130"/>
      <c r="S941" s="81" t="s">
        <v>763</v>
      </c>
      <c r="T941" s="81" t="s">
        <v>764</v>
      </c>
      <c r="U941" s="81" t="s">
        <v>765</v>
      </c>
    </row>
    <row r="942" spans="1:21">
      <c r="A942" s="81" t="s">
        <v>1661</v>
      </c>
      <c r="C942" s="131">
        <v>4.101866411673428</v>
      </c>
      <c r="D942" s="131">
        <v>5.1753770561650786E-2</v>
      </c>
      <c r="E942" s="111">
        <v>0.29466399860418613</v>
      </c>
      <c r="F942" s="111">
        <v>2.5958058096519783E-3</v>
      </c>
      <c r="G942" s="111">
        <v>0.10096088750209099</v>
      </c>
      <c r="H942" s="111">
        <v>9.1193339465644259E-4</v>
      </c>
      <c r="J942" s="124">
        <v>1655</v>
      </c>
      <c r="K942" s="124">
        <v>20</v>
      </c>
      <c r="L942" s="124">
        <v>1664.7942043415599</v>
      </c>
      <c r="M942" s="124">
        <v>29.331594548200577</v>
      </c>
      <c r="N942" s="124">
        <v>1641.8510114582166</v>
      </c>
      <c r="O942" s="124">
        <v>33.526170510085748</v>
      </c>
      <c r="P942" s="124" t="s">
        <v>236</v>
      </c>
      <c r="Q942" s="130">
        <v>101.39739798089025</v>
      </c>
      <c r="R942" s="130"/>
      <c r="S942" s="81" t="s">
        <v>763</v>
      </c>
      <c r="T942" s="81" t="s">
        <v>764</v>
      </c>
      <c r="U942" s="81" t="s">
        <v>765</v>
      </c>
    </row>
    <row r="943" spans="1:21">
      <c r="A943" s="81" t="s">
        <v>1662</v>
      </c>
      <c r="C943" s="131">
        <v>4.1296689288191244</v>
      </c>
      <c r="D943" s="131">
        <v>5.6827031912014686E-2</v>
      </c>
      <c r="E943" s="111">
        <v>0.29380397357549232</v>
      </c>
      <c r="F943" s="111">
        <v>2.4194938343025324E-3</v>
      </c>
      <c r="G943" s="111">
        <v>0.1019427385772272</v>
      </c>
      <c r="H943" s="111">
        <v>1.1238692720981519E-3</v>
      </c>
      <c r="J943" s="124">
        <v>1660</v>
      </c>
      <c r="K943" s="124">
        <v>22</v>
      </c>
      <c r="L943" s="124">
        <v>1660.5105293604233</v>
      </c>
      <c r="M943" s="124">
        <v>27.34881314700576</v>
      </c>
      <c r="N943" s="124">
        <v>1659.7914539308197</v>
      </c>
      <c r="O943" s="124">
        <v>40.825775133242836</v>
      </c>
      <c r="P943" s="124" t="s">
        <v>236</v>
      </c>
      <c r="Q943" s="130">
        <v>100.04332323966969</v>
      </c>
      <c r="R943" s="130"/>
      <c r="S943" s="81" t="s">
        <v>763</v>
      </c>
      <c r="T943" s="81" t="s">
        <v>764</v>
      </c>
      <c r="U943" s="81" t="s">
        <v>765</v>
      </c>
    </row>
    <row r="944" spans="1:21">
      <c r="A944" s="81" t="s">
        <v>1663</v>
      </c>
      <c r="C944" s="131">
        <v>4.2140339726081129</v>
      </c>
      <c r="D944" s="131">
        <v>6.3901604940872825E-2</v>
      </c>
      <c r="E944" s="111">
        <v>0.29842216267578781</v>
      </c>
      <c r="F944" s="111">
        <v>3.2419374542214676E-3</v>
      </c>
      <c r="G944" s="111">
        <v>0.10241549876048206</v>
      </c>
      <c r="H944" s="111">
        <v>1.0835209309047319E-3</v>
      </c>
      <c r="J944" s="124">
        <v>1677</v>
      </c>
      <c r="K944" s="124">
        <v>24</v>
      </c>
      <c r="L944" s="124">
        <v>1683.479814942677</v>
      </c>
      <c r="M944" s="124">
        <v>36.577285122203811</v>
      </c>
      <c r="N944" s="124">
        <v>1668.353682631164</v>
      </c>
      <c r="O944" s="124">
        <v>39.135557642205953</v>
      </c>
      <c r="P944" s="124" t="s">
        <v>236</v>
      </c>
      <c r="Q944" s="130">
        <v>100.90665021865493</v>
      </c>
      <c r="R944" s="130"/>
      <c r="S944" s="81" t="s">
        <v>763</v>
      </c>
      <c r="T944" s="81" t="s">
        <v>764</v>
      </c>
      <c r="U944" s="81" t="s">
        <v>765</v>
      </c>
    </row>
    <row r="945" spans="1:21">
      <c r="A945" s="81" t="s">
        <v>1664</v>
      </c>
      <c r="C945" s="131">
        <v>4.4071588048466515</v>
      </c>
      <c r="D945" s="131">
        <v>5.7009987395202744E-2</v>
      </c>
      <c r="E945" s="111">
        <v>0.31161265423802426</v>
      </c>
      <c r="F945" s="111">
        <v>2.8903349559130003E-3</v>
      </c>
      <c r="G945" s="111">
        <v>0.10257519224508513</v>
      </c>
      <c r="H945" s="111">
        <v>9.2488982344813837E-4</v>
      </c>
      <c r="J945" s="124">
        <v>1714</v>
      </c>
      <c r="K945" s="124">
        <v>22</v>
      </c>
      <c r="L945" s="124">
        <v>1748.6376398501482</v>
      </c>
      <c r="M945" s="124">
        <v>32.438660156743808</v>
      </c>
      <c r="N945" s="124">
        <v>1671.2348815458838</v>
      </c>
      <c r="O945" s="124">
        <v>33.341718100224661</v>
      </c>
      <c r="P945" s="124" t="s">
        <v>236</v>
      </c>
      <c r="Q945" s="130">
        <v>104.63147096550949</v>
      </c>
      <c r="R945" s="130"/>
      <c r="S945" s="81" t="s">
        <v>763</v>
      </c>
      <c r="T945" s="81" t="s">
        <v>764</v>
      </c>
      <c r="U945" s="81" t="s">
        <v>765</v>
      </c>
    </row>
    <row r="946" spans="1:21">
      <c r="A946" s="81" t="s">
        <v>1665</v>
      </c>
      <c r="C946" s="131">
        <v>4.0322253462514119</v>
      </c>
      <c r="D946" s="131">
        <v>5.8366868804782729E-2</v>
      </c>
      <c r="E946" s="111">
        <v>0.28133489942229029</v>
      </c>
      <c r="F946" s="111">
        <v>2.6923313568622495E-3</v>
      </c>
      <c r="G946" s="111">
        <v>0.1039489031344214</v>
      </c>
      <c r="H946" s="111">
        <v>1.1289186595387559E-3</v>
      </c>
      <c r="J946" s="124">
        <v>1641</v>
      </c>
      <c r="K946" s="124">
        <v>24</v>
      </c>
      <c r="L946" s="124">
        <v>1598.0817061919531</v>
      </c>
      <c r="M946" s="124">
        <v>30.586788181940186</v>
      </c>
      <c r="N946" s="124">
        <v>1695.7928736543959</v>
      </c>
      <c r="O946" s="124">
        <v>40.033911092062674</v>
      </c>
      <c r="P946" s="124" t="s">
        <v>236</v>
      </c>
      <c r="Q946" s="130">
        <v>94.238024644373141</v>
      </c>
      <c r="R946" s="130"/>
      <c r="S946" s="81" t="s">
        <v>763</v>
      </c>
      <c r="T946" s="81" t="s">
        <v>764</v>
      </c>
      <c r="U946" s="81" t="s">
        <v>765</v>
      </c>
    </row>
    <row r="947" spans="1:21">
      <c r="A947" s="81" t="s">
        <v>1666</v>
      </c>
      <c r="C947" s="131">
        <v>4.3242369495904969</v>
      </c>
      <c r="D947" s="131">
        <v>4.3479462469504598E-2</v>
      </c>
      <c r="E947" s="111">
        <v>0.30076431783861579</v>
      </c>
      <c r="F947" s="111">
        <v>2.2820118232052856E-3</v>
      </c>
      <c r="G947" s="111">
        <v>0.10427540796404798</v>
      </c>
      <c r="H947" s="111">
        <v>6.879910619754379E-4</v>
      </c>
      <c r="J947" s="124">
        <v>1698</v>
      </c>
      <c r="K947" s="124">
        <v>16.8</v>
      </c>
      <c r="L947" s="124">
        <v>1695.0976857328008</v>
      </c>
      <c r="M947" s="124">
        <v>25.722685377896365</v>
      </c>
      <c r="N947" s="124">
        <v>1701.5709733628184</v>
      </c>
      <c r="O947" s="124">
        <v>24.303494563556736</v>
      </c>
      <c r="P947" s="124" t="s">
        <v>236</v>
      </c>
      <c r="Q947" s="130">
        <v>99.619569930884253</v>
      </c>
      <c r="R947" s="130"/>
      <c r="S947" s="81" t="s">
        <v>763</v>
      </c>
      <c r="T947" s="81" t="s">
        <v>764</v>
      </c>
      <c r="U947" s="81" t="s">
        <v>765</v>
      </c>
    </row>
    <row r="948" spans="1:21">
      <c r="A948" s="81" t="s">
        <v>1667</v>
      </c>
      <c r="C948" s="131">
        <v>4.4233553776179297</v>
      </c>
      <c r="D948" s="131">
        <v>4.4956831956219766E-2</v>
      </c>
      <c r="E948" s="111">
        <v>0.30722264777197533</v>
      </c>
      <c r="F948" s="111">
        <v>2.3086826790325219E-3</v>
      </c>
      <c r="G948" s="111">
        <v>0.10442327986918899</v>
      </c>
      <c r="H948" s="111">
        <v>7.1456701571774106E-4</v>
      </c>
      <c r="J948" s="124">
        <v>1716.7</v>
      </c>
      <c r="K948" s="124">
        <v>17</v>
      </c>
      <c r="L948" s="124">
        <v>1727.025111235946</v>
      </c>
      <c r="M948" s="124">
        <v>25.956113518844226</v>
      </c>
      <c r="N948" s="124">
        <v>1704.1805030256589</v>
      </c>
      <c r="O948" s="124">
        <v>25.19824311609089</v>
      </c>
      <c r="P948" s="124" t="s">
        <v>236</v>
      </c>
      <c r="Q948" s="130">
        <v>101.34050402347216</v>
      </c>
      <c r="R948" s="130"/>
      <c r="S948" s="81" t="s">
        <v>763</v>
      </c>
      <c r="T948" s="81" t="s">
        <v>764</v>
      </c>
      <c r="U948" s="81" t="s">
        <v>765</v>
      </c>
    </row>
    <row r="949" spans="1:21">
      <c r="A949" s="81" t="s">
        <v>1668</v>
      </c>
      <c r="C949" s="131">
        <v>4.3035400280227769</v>
      </c>
      <c r="D949" s="131">
        <v>5.1684373241539495E-2</v>
      </c>
      <c r="E949" s="111">
        <v>0.29807000466331779</v>
      </c>
      <c r="F949" s="111">
        <v>2.5257712495642018E-3</v>
      </c>
      <c r="G949" s="111">
        <v>0.1047143732476464</v>
      </c>
      <c r="H949" s="111">
        <v>8.9117562834387814E-4</v>
      </c>
      <c r="J949" s="124">
        <v>1694</v>
      </c>
      <c r="K949" s="124">
        <v>20</v>
      </c>
      <c r="L949" s="124">
        <v>1681.7311815761625</v>
      </c>
      <c r="M949" s="124">
        <v>28.50114537837257</v>
      </c>
      <c r="N949" s="124">
        <v>1709.3042129204989</v>
      </c>
      <c r="O949" s="124">
        <v>31.31848679385757</v>
      </c>
      <c r="P949" s="124" t="s">
        <v>236</v>
      </c>
      <c r="Q949" s="130">
        <v>98.386885661667833</v>
      </c>
      <c r="R949" s="130"/>
      <c r="S949" s="81" t="s">
        <v>763</v>
      </c>
      <c r="T949" s="81" t="s">
        <v>764</v>
      </c>
      <c r="U949" s="81" t="s">
        <v>765</v>
      </c>
    </row>
    <row r="950" spans="1:21">
      <c r="A950" s="81" t="s">
        <v>1669</v>
      </c>
      <c r="C950" s="131">
        <v>4.5796963991293147</v>
      </c>
      <c r="D950" s="131">
        <v>6.3363046442805479E-2</v>
      </c>
      <c r="E950" s="111">
        <v>0.31540632352734277</v>
      </c>
      <c r="F950" s="111">
        <v>2.8472727486930282E-3</v>
      </c>
      <c r="G950" s="111">
        <v>0.10530888570959288</v>
      </c>
      <c r="H950" s="111">
        <v>1.10415040337909E-3</v>
      </c>
      <c r="J950" s="124">
        <v>1746</v>
      </c>
      <c r="K950" s="124">
        <v>24</v>
      </c>
      <c r="L950" s="124">
        <v>1767.2561429640675</v>
      </c>
      <c r="M950" s="124">
        <v>31.907161527696669</v>
      </c>
      <c r="N950" s="124">
        <v>1719.7142825641897</v>
      </c>
      <c r="O950" s="124">
        <v>38.533424306768026</v>
      </c>
      <c r="P950" s="124" t="s">
        <v>236</v>
      </c>
      <c r="Q950" s="130">
        <v>102.76452087895613</v>
      </c>
      <c r="R950" s="130"/>
      <c r="S950" s="81" t="s">
        <v>763</v>
      </c>
      <c r="T950" s="81" t="s">
        <v>764</v>
      </c>
      <c r="U950" s="81" t="s">
        <v>765</v>
      </c>
    </row>
    <row r="951" spans="1:21">
      <c r="A951" s="81" t="s">
        <v>1670</v>
      </c>
      <c r="C951" s="131">
        <v>4.4600255057434941</v>
      </c>
      <c r="D951" s="131">
        <v>4.7676011059128096E-2</v>
      </c>
      <c r="E951" s="111">
        <v>0.30499062871409111</v>
      </c>
      <c r="F951" s="111">
        <v>2.5065560731458076E-3</v>
      </c>
      <c r="G951" s="111">
        <v>0.1060594992697567</v>
      </c>
      <c r="H951" s="111">
        <v>7.2497622028341489E-4</v>
      </c>
      <c r="J951" s="124">
        <v>1723.6</v>
      </c>
      <c r="K951" s="124">
        <v>17.8</v>
      </c>
      <c r="L951" s="124">
        <v>1716.0087651047456</v>
      </c>
      <c r="M951" s="124">
        <v>28.205930194510344</v>
      </c>
      <c r="N951" s="124">
        <v>1732.7548616676468</v>
      </c>
      <c r="O951" s="124">
        <v>25.080586569572272</v>
      </c>
      <c r="P951" s="124" t="s">
        <v>236</v>
      </c>
      <c r="Q951" s="130">
        <v>99.033556509731312</v>
      </c>
      <c r="R951" s="130"/>
      <c r="S951" s="81" t="s">
        <v>763</v>
      </c>
      <c r="T951" s="81" t="s">
        <v>764</v>
      </c>
      <c r="U951" s="81" t="s">
        <v>765</v>
      </c>
    </row>
    <row r="952" spans="1:21">
      <c r="A952" s="81" t="s">
        <v>1671</v>
      </c>
      <c r="C952" s="131">
        <v>4.6849114267157246</v>
      </c>
      <c r="D952" s="131">
        <v>5.1456629397931428E-2</v>
      </c>
      <c r="E952" s="111">
        <v>0.32028118865546318</v>
      </c>
      <c r="F952" s="111">
        <v>2.522842541608734E-3</v>
      </c>
      <c r="G952" s="111">
        <v>0.10608859019427272</v>
      </c>
      <c r="H952" s="111">
        <v>8.1204773589020542E-4</v>
      </c>
      <c r="J952" s="124">
        <v>1764.5</v>
      </c>
      <c r="K952" s="124">
        <v>18.600000000000001</v>
      </c>
      <c r="L952" s="124">
        <v>1791.1022441325465</v>
      </c>
      <c r="M952" s="124">
        <v>28.216886273201258</v>
      </c>
      <c r="N952" s="124">
        <v>1733.2579777660858</v>
      </c>
      <c r="O952" s="124">
        <v>28.083356163029396</v>
      </c>
      <c r="P952" s="124" t="s">
        <v>236</v>
      </c>
      <c r="Q952" s="130">
        <v>103.33731430107211</v>
      </c>
      <c r="R952" s="130"/>
      <c r="S952" s="81" t="s">
        <v>763</v>
      </c>
      <c r="T952" s="81" t="s">
        <v>764</v>
      </c>
      <c r="U952" s="81" t="s">
        <v>765</v>
      </c>
    </row>
    <row r="953" spans="1:21">
      <c r="A953" s="81" t="s">
        <v>1672</v>
      </c>
      <c r="C953" s="131">
        <v>4.5351178592842727</v>
      </c>
      <c r="D953" s="131">
        <v>4.4909608192538766E-2</v>
      </c>
      <c r="E953" s="111">
        <v>0.30760556824153551</v>
      </c>
      <c r="F953" s="111">
        <v>2.506988295744258E-3</v>
      </c>
      <c r="G953" s="111">
        <v>0.10692841038080761</v>
      </c>
      <c r="H953" s="111">
        <v>6.0146149878217308E-4</v>
      </c>
      <c r="J953" s="124">
        <v>1737.4</v>
      </c>
      <c r="K953" s="124">
        <v>16.600000000000001</v>
      </c>
      <c r="L953" s="124">
        <v>1728.9131618146585</v>
      </c>
      <c r="M953" s="124">
        <v>28.18131730062931</v>
      </c>
      <c r="N953" s="124">
        <v>1747.7096392647586</v>
      </c>
      <c r="O953" s="124">
        <v>20.599952732208475</v>
      </c>
      <c r="P953" s="124" t="s">
        <v>236</v>
      </c>
      <c r="Q953" s="130">
        <v>98.92450799447397</v>
      </c>
      <c r="R953" s="130"/>
      <c r="S953" s="81" t="s">
        <v>763</v>
      </c>
      <c r="T953" s="81" t="s">
        <v>764</v>
      </c>
      <c r="U953" s="81" t="s">
        <v>765</v>
      </c>
    </row>
    <row r="954" spans="1:21">
      <c r="A954" s="81" t="s">
        <v>1673</v>
      </c>
      <c r="C954" s="131">
        <v>4.7857595483218596</v>
      </c>
      <c r="D954" s="131">
        <v>7.0719362812450823E-2</v>
      </c>
      <c r="E954" s="111">
        <v>0.32365249742445912</v>
      </c>
      <c r="F954" s="111">
        <v>3.0782753182326686E-3</v>
      </c>
      <c r="G954" s="111">
        <v>0.10724341555611588</v>
      </c>
      <c r="H954" s="111">
        <v>1.2128506837648155E-3</v>
      </c>
      <c r="J954" s="124">
        <v>1782</v>
      </c>
      <c r="K954" s="124">
        <v>24</v>
      </c>
      <c r="L954" s="124">
        <v>1807.5420395432272</v>
      </c>
      <c r="M954" s="124">
        <v>34.383248028497142</v>
      </c>
      <c r="N954" s="124">
        <v>1753.0943373324553</v>
      </c>
      <c r="O954" s="124">
        <v>41.390119088441708</v>
      </c>
      <c r="P954" s="124" t="s">
        <v>236</v>
      </c>
      <c r="Q954" s="130">
        <v>103.10580560619577</v>
      </c>
      <c r="R954" s="130"/>
      <c r="S954" s="81" t="s">
        <v>763</v>
      </c>
      <c r="T954" s="81" t="s">
        <v>764</v>
      </c>
      <c r="U954" s="81" t="s">
        <v>765</v>
      </c>
    </row>
    <row r="955" spans="1:21">
      <c r="A955" s="81" t="s">
        <v>1674</v>
      </c>
      <c r="C955" s="131">
        <v>4.9213160633147055</v>
      </c>
      <c r="D955" s="131">
        <v>7.6615015106267101E-2</v>
      </c>
      <c r="E955" s="111">
        <v>0.33172034103807441</v>
      </c>
      <c r="F955" s="111">
        <v>3.4880628401698305E-3</v>
      </c>
      <c r="G955" s="111">
        <v>0.10759891197510817</v>
      </c>
      <c r="H955" s="111">
        <v>1.2352603514960354E-3</v>
      </c>
      <c r="J955" s="124">
        <v>1806</v>
      </c>
      <c r="K955" s="124">
        <v>26</v>
      </c>
      <c r="L955" s="124">
        <v>1846.7145585760791</v>
      </c>
      <c r="M955" s="124">
        <v>38.836668309288349</v>
      </c>
      <c r="N955" s="124">
        <v>1759.1479146507415</v>
      </c>
      <c r="O955" s="124">
        <v>41.983959327406907</v>
      </c>
      <c r="P955" s="124" t="s">
        <v>236</v>
      </c>
      <c r="Q955" s="130">
        <v>104.97778743879664</v>
      </c>
      <c r="R955" s="130"/>
      <c r="S955" s="81" t="s">
        <v>763</v>
      </c>
      <c r="T955" s="81" t="s">
        <v>764</v>
      </c>
      <c r="U955" s="81" t="s">
        <v>765</v>
      </c>
    </row>
    <row r="956" spans="1:21">
      <c r="A956" s="81" t="s">
        <v>1675</v>
      </c>
      <c r="C956" s="131">
        <v>4.9403876715209529</v>
      </c>
      <c r="D956" s="131">
        <v>6.2820337234959764E-2</v>
      </c>
      <c r="E956" s="111">
        <v>0.33194943832978091</v>
      </c>
      <c r="F956" s="111">
        <v>2.8563408471172255E-3</v>
      </c>
      <c r="G956" s="111">
        <v>0.10794134279610376</v>
      </c>
      <c r="H956" s="111">
        <v>1.0105442135585759E-3</v>
      </c>
      <c r="J956" s="124">
        <v>1809</v>
      </c>
      <c r="K956" s="124">
        <v>22</v>
      </c>
      <c r="L956" s="124">
        <v>1847.8234468064602</v>
      </c>
      <c r="M956" s="124">
        <v>31.800105557827166</v>
      </c>
      <c r="N956" s="124">
        <v>1764.9558375202212</v>
      </c>
      <c r="O956" s="124">
        <v>34.212662829719633</v>
      </c>
      <c r="P956" s="124" t="s">
        <v>236</v>
      </c>
      <c r="Q956" s="130">
        <v>104.6951661636287</v>
      </c>
      <c r="R956" s="130"/>
      <c r="S956" s="81" t="s">
        <v>763</v>
      </c>
      <c r="T956" s="81" t="s">
        <v>764</v>
      </c>
      <c r="U956" s="81" t="s">
        <v>765</v>
      </c>
    </row>
    <row r="957" spans="1:21">
      <c r="A957" s="81" t="s">
        <v>1676</v>
      </c>
      <c r="C957" s="131">
        <v>4.3666291881688082</v>
      </c>
      <c r="D957" s="131">
        <v>0.10400080783146176</v>
      </c>
      <c r="E957" s="111">
        <v>0.29273229864209244</v>
      </c>
      <c r="F957" s="111">
        <v>4.6687458416348627E-3</v>
      </c>
      <c r="G957" s="111">
        <v>0.10818683001336593</v>
      </c>
      <c r="H957" s="111">
        <v>1.9136906309771362E-3</v>
      </c>
      <c r="J957" s="124">
        <v>1706</v>
      </c>
      <c r="K957" s="124">
        <v>40</v>
      </c>
      <c r="L957" s="124">
        <v>1655.1686666084433</v>
      </c>
      <c r="M957" s="124">
        <v>52.796099817332099</v>
      </c>
      <c r="N957" s="124">
        <v>1769.10561904522</v>
      </c>
      <c r="O957" s="124">
        <v>64.60901270538082</v>
      </c>
      <c r="P957" s="124" t="s">
        <v>236</v>
      </c>
      <c r="Q957" s="130">
        <v>93.559629724184134</v>
      </c>
      <c r="R957" s="130"/>
      <c r="S957" s="81" t="s">
        <v>763</v>
      </c>
      <c r="T957" s="81" t="s">
        <v>764</v>
      </c>
      <c r="U957" s="81" t="s">
        <v>765</v>
      </c>
    </row>
    <row r="958" spans="1:21">
      <c r="A958" s="81" t="s">
        <v>1677</v>
      </c>
      <c r="C958" s="131">
        <v>4.9303156197309992</v>
      </c>
      <c r="D958" s="131">
        <v>5.7762270100739192E-2</v>
      </c>
      <c r="E958" s="111">
        <v>0.33000900073601774</v>
      </c>
      <c r="F958" s="111">
        <v>2.8068925196387453E-3</v>
      </c>
      <c r="G958" s="111">
        <v>0.10835467708523545</v>
      </c>
      <c r="H958" s="111">
        <v>8.7301102501184246E-4</v>
      </c>
      <c r="J958" s="124">
        <v>1807.5</v>
      </c>
      <c r="K958" s="124">
        <v>20</v>
      </c>
      <c r="L958" s="124">
        <v>1838.4252034259675</v>
      </c>
      <c r="M958" s="124">
        <v>31.273461874692966</v>
      </c>
      <c r="N958" s="124">
        <v>1771.9363087847557</v>
      </c>
      <c r="O958" s="124">
        <v>29.418156942333248</v>
      </c>
      <c r="P958" s="124" t="s">
        <v>236</v>
      </c>
      <c r="Q958" s="130">
        <v>103.75232982763424</v>
      </c>
      <c r="R958" s="130"/>
      <c r="S958" s="81" t="s">
        <v>763</v>
      </c>
      <c r="T958" s="81" t="s">
        <v>764</v>
      </c>
      <c r="U958" s="81" t="s">
        <v>765</v>
      </c>
    </row>
    <row r="959" spans="1:21">
      <c r="A959" s="81" t="s">
        <v>1678</v>
      </c>
      <c r="C959" s="131">
        <v>4.9194147580692631</v>
      </c>
      <c r="D959" s="131">
        <v>8.8495922302458188E-2</v>
      </c>
      <c r="E959" s="111">
        <v>0.32671456098552137</v>
      </c>
      <c r="F959" s="111">
        <v>4.0203116086987012E-3</v>
      </c>
      <c r="G959" s="111">
        <v>0.10920528948240296</v>
      </c>
      <c r="H959" s="111">
        <v>1.4329988121044128E-3</v>
      </c>
      <c r="J959" s="124">
        <v>1806</v>
      </c>
      <c r="K959" s="124">
        <v>30</v>
      </c>
      <c r="L959" s="124">
        <v>1822.4375904720077</v>
      </c>
      <c r="M959" s="124">
        <v>44.85118128192758</v>
      </c>
      <c r="N959" s="124">
        <v>1786.1994460633716</v>
      </c>
      <c r="O959" s="124">
        <v>47.827716310391928</v>
      </c>
      <c r="P959" s="124" t="s">
        <v>236</v>
      </c>
      <c r="Q959" s="130">
        <v>102.02878488673267</v>
      </c>
      <c r="R959" s="130"/>
      <c r="S959" s="81" t="s">
        <v>763</v>
      </c>
      <c r="T959" s="81" t="s">
        <v>764</v>
      </c>
      <c r="U959" s="81" t="s">
        <v>765</v>
      </c>
    </row>
    <row r="960" spans="1:21">
      <c r="A960" s="81" t="s">
        <v>1679</v>
      </c>
      <c r="C960" s="131">
        <v>4.9275229937176555</v>
      </c>
      <c r="D960" s="131">
        <v>7.6930748367231849E-2</v>
      </c>
      <c r="E960" s="111">
        <v>0.32698114734915379</v>
      </c>
      <c r="F960" s="111">
        <v>3.3837771804307365E-3</v>
      </c>
      <c r="G960" s="111">
        <v>0.10929610152484567</v>
      </c>
      <c r="H960" s="111">
        <v>1.2776737649978602E-3</v>
      </c>
      <c r="J960" s="124">
        <v>1807</v>
      </c>
      <c r="K960" s="124">
        <v>26</v>
      </c>
      <c r="L960" s="124">
        <v>1823.7327850307968</v>
      </c>
      <c r="M960" s="124">
        <v>37.745939979842539</v>
      </c>
      <c r="N960" s="124">
        <v>1787.7141444780352</v>
      </c>
      <c r="O960" s="124">
        <v>42.60020033534969</v>
      </c>
      <c r="P960" s="124" t="s">
        <v>236</v>
      </c>
      <c r="Q960" s="130">
        <v>102.01478746834427</v>
      </c>
      <c r="R960" s="130"/>
      <c r="S960" s="81" t="s">
        <v>763</v>
      </c>
      <c r="T960" s="81" t="s">
        <v>764</v>
      </c>
      <c r="U960" s="81" t="s">
        <v>765</v>
      </c>
    </row>
    <row r="961" spans="1:21">
      <c r="A961" s="81" t="s">
        <v>1680</v>
      </c>
      <c r="C961" s="131">
        <v>4.7923244376471974</v>
      </c>
      <c r="D961" s="131">
        <v>6.032586316899459E-2</v>
      </c>
      <c r="E961" s="111">
        <v>0.31796284909573103</v>
      </c>
      <c r="F961" s="111">
        <v>2.9347760190909147E-3</v>
      </c>
      <c r="G961" s="111">
        <v>0.1093121804649699</v>
      </c>
      <c r="H961" s="111">
        <v>9.3566695874072259E-4</v>
      </c>
      <c r="J961" s="124">
        <v>1784</v>
      </c>
      <c r="K961" s="124">
        <v>22</v>
      </c>
      <c r="L961" s="124">
        <v>1779.7727532668459</v>
      </c>
      <c r="M961" s="124">
        <v>32.854369059615259</v>
      </c>
      <c r="N961" s="124">
        <v>1787.9821723539912</v>
      </c>
      <c r="O961" s="124">
        <v>31.19138901658954</v>
      </c>
      <c r="P961" s="124" t="s">
        <v>236</v>
      </c>
      <c r="Q961" s="130">
        <v>99.540855652026039</v>
      </c>
      <c r="R961" s="130"/>
      <c r="S961" s="81" t="s">
        <v>763</v>
      </c>
      <c r="T961" s="81" t="s">
        <v>764</v>
      </c>
      <c r="U961" s="81" t="s">
        <v>765</v>
      </c>
    </row>
    <row r="962" spans="1:21">
      <c r="A962" s="81" t="s">
        <v>1681</v>
      </c>
      <c r="C962" s="131">
        <v>4.9940504405610646</v>
      </c>
      <c r="D962" s="131">
        <v>6.5724693065239023E-2</v>
      </c>
      <c r="E962" s="111">
        <v>0.32971577478247166</v>
      </c>
      <c r="F962" s="111">
        <v>3.1746066760038327E-3</v>
      </c>
      <c r="G962" s="111">
        <v>0.10985300056336475</v>
      </c>
      <c r="H962" s="111">
        <v>9.8560209845015637E-4</v>
      </c>
      <c r="J962" s="124">
        <v>1818</v>
      </c>
      <c r="K962" s="124">
        <v>22</v>
      </c>
      <c r="L962" s="124">
        <v>1837.0038112800139</v>
      </c>
      <c r="M962" s="124">
        <v>35.374495302698179</v>
      </c>
      <c r="N962" s="124">
        <v>1796.9693562144444</v>
      </c>
      <c r="O962" s="124">
        <v>32.658101089285793</v>
      </c>
      <c r="P962" s="124" t="s">
        <v>236</v>
      </c>
      <c r="Q962" s="130">
        <v>102.22788746659029</v>
      </c>
      <c r="R962" s="130"/>
      <c r="S962" s="81" t="s">
        <v>763</v>
      </c>
      <c r="T962" s="81" t="s">
        <v>764</v>
      </c>
      <c r="U962" s="81" t="s">
        <v>765</v>
      </c>
    </row>
    <row r="963" spans="1:21">
      <c r="A963" s="81" t="s">
        <v>1682</v>
      </c>
      <c r="C963" s="131">
        <v>4.8806166719057833</v>
      </c>
      <c r="D963" s="131">
        <v>7.6354473213962187E-2</v>
      </c>
      <c r="E963" s="111">
        <v>0.32083498601385074</v>
      </c>
      <c r="F963" s="111">
        <v>3.378148043415386E-3</v>
      </c>
      <c r="G963" s="111">
        <v>0.11032951365827114</v>
      </c>
      <c r="H963" s="111">
        <v>1.2766005643464011E-3</v>
      </c>
      <c r="J963" s="124">
        <v>1799</v>
      </c>
      <c r="K963" s="124">
        <v>26</v>
      </c>
      <c r="L963" s="124">
        <v>1793.8056520565785</v>
      </c>
      <c r="M963" s="124">
        <v>37.774814580232764</v>
      </c>
      <c r="N963" s="124">
        <v>1804.843144694592</v>
      </c>
      <c r="O963" s="124">
        <v>42.076963577138521</v>
      </c>
      <c r="P963" s="124" t="s">
        <v>236</v>
      </c>
      <c r="Q963" s="130">
        <v>99.388451419146392</v>
      </c>
      <c r="R963" s="130"/>
      <c r="S963" s="81" t="s">
        <v>763</v>
      </c>
      <c r="T963" s="81" t="s">
        <v>764</v>
      </c>
      <c r="U963" s="81" t="s">
        <v>765</v>
      </c>
    </row>
    <row r="964" spans="1:21">
      <c r="A964" s="81" t="s">
        <v>1683</v>
      </c>
      <c r="C964" s="131">
        <v>4.9221182649279056</v>
      </c>
      <c r="D964" s="131">
        <v>6.10422357569637E-2</v>
      </c>
      <c r="E964" s="111">
        <v>0.32256573948049122</v>
      </c>
      <c r="F964" s="111">
        <v>2.6220795064028132E-3</v>
      </c>
      <c r="G964" s="111">
        <v>0.11067066808645282</v>
      </c>
      <c r="H964" s="111">
        <v>1.0365441429463524E-3</v>
      </c>
      <c r="J964" s="124">
        <v>1806</v>
      </c>
      <c r="K964" s="124">
        <v>22</v>
      </c>
      <c r="L964" s="124">
        <v>1802.2471684561235</v>
      </c>
      <c r="M964" s="124">
        <v>29.300293164997495</v>
      </c>
      <c r="N964" s="124">
        <v>1810.4547911819086</v>
      </c>
      <c r="O964" s="124">
        <v>34.035917225819901</v>
      </c>
      <c r="P964" s="124" t="s">
        <v>236</v>
      </c>
      <c r="Q964" s="130">
        <v>99.546654091239304</v>
      </c>
      <c r="R964" s="130"/>
      <c r="S964" s="81" t="s">
        <v>763</v>
      </c>
      <c r="T964" s="81" t="s">
        <v>764</v>
      </c>
      <c r="U964" s="81" t="s">
        <v>765</v>
      </c>
    </row>
    <row r="965" spans="1:21" s="114" customFormat="1">
      <c r="A965" s="81" t="s">
        <v>1684</v>
      </c>
      <c r="B965" s="81"/>
      <c r="C965" s="131">
        <v>5.1752270930997382</v>
      </c>
      <c r="D965" s="131">
        <v>8.6146917638235038E-2</v>
      </c>
      <c r="E965" s="111">
        <v>0.33458822148244088</v>
      </c>
      <c r="F965" s="111">
        <v>3.2333811440369183E-3</v>
      </c>
      <c r="G965" s="111">
        <v>0.11218053027626865</v>
      </c>
      <c r="H965" s="111">
        <v>1.5204562337415425E-3</v>
      </c>
      <c r="I965" s="81"/>
      <c r="J965" s="124">
        <v>1849</v>
      </c>
      <c r="K965" s="124">
        <v>28</v>
      </c>
      <c r="L965" s="124">
        <v>1860.5820850571063</v>
      </c>
      <c r="M965" s="124">
        <v>35.960447167577641</v>
      </c>
      <c r="N965" s="124">
        <v>1835.0391222635967</v>
      </c>
      <c r="O965" s="124">
        <v>49.106043137848737</v>
      </c>
      <c r="P965" s="124" t="s">
        <v>236</v>
      </c>
      <c r="Q965" s="130">
        <v>101.39195739663585</v>
      </c>
      <c r="R965" s="130"/>
      <c r="S965" s="81" t="s">
        <v>763</v>
      </c>
      <c r="T965" s="81" t="s">
        <v>764</v>
      </c>
      <c r="U965" s="81" t="s">
        <v>765</v>
      </c>
    </row>
    <row r="966" spans="1:21" s="114" customFormat="1">
      <c r="A966" s="81" t="s">
        <v>1685</v>
      </c>
      <c r="B966" s="81"/>
      <c r="C966" s="131">
        <v>5.0760872522210301</v>
      </c>
      <c r="D966" s="131">
        <v>5.8242419781567641E-2</v>
      </c>
      <c r="E966" s="111">
        <v>0.32752749072605447</v>
      </c>
      <c r="F966" s="111">
        <v>2.6831865971988799E-3</v>
      </c>
      <c r="G966" s="111">
        <v>0.11240355470941921</v>
      </c>
      <c r="H966" s="111">
        <v>9.0299312758519018E-4</v>
      </c>
      <c r="I966" s="81"/>
      <c r="J966" s="124">
        <v>1832.1</v>
      </c>
      <c r="K966" s="124">
        <v>19.600000000000001</v>
      </c>
      <c r="L966" s="124">
        <v>1826.3863501331045</v>
      </c>
      <c r="M966" s="124">
        <v>29.924421703477453</v>
      </c>
      <c r="N966" s="124">
        <v>1838.6362603240764</v>
      </c>
      <c r="O966" s="124">
        <v>29.093296048174345</v>
      </c>
      <c r="P966" s="124" t="s">
        <v>236</v>
      </c>
      <c r="Q966" s="130">
        <v>99.333750211756794</v>
      </c>
      <c r="R966" s="130"/>
      <c r="S966" s="81" t="s">
        <v>763</v>
      </c>
      <c r="T966" s="81" t="s">
        <v>764</v>
      </c>
      <c r="U966" s="81" t="s">
        <v>765</v>
      </c>
    </row>
    <row r="967" spans="1:21" s="114" customFormat="1">
      <c r="A967" s="81" t="s">
        <v>1686</v>
      </c>
      <c r="B967" s="81"/>
      <c r="C967" s="131">
        <v>5.211562271722511</v>
      </c>
      <c r="D967" s="131">
        <v>6.9185217485498954E-2</v>
      </c>
      <c r="E967" s="111">
        <v>0.33452465218959138</v>
      </c>
      <c r="F967" s="111">
        <v>3.0433273679884823E-3</v>
      </c>
      <c r="G967" s="111">
        <v>0.11298961500416017</v>
      </c>
      <c r="H967" s="111">
        <v>1.0923852298022733E-3</v>
      </c>
      <c r="I967" s="81"/>
      <c r="J967" s="124">
        <v>1855</v>
      </c>
      <c r="K967" s="124">
        <v>22</v>
      </c>
      <c r="L967" s="124">
        <v>1860.2750212419394</v>
      </c>
      <c r="M967" s="124">
        <v>33.847585504235688</v>
      </c>
      <c r="N967" s="124">
        <v>1848.0474139770474</v>
      </c>
      <c r="O967" s="124">
        <v>34.972744092916308</v>
      </c>
      <c r="P967" s="124" t="s">
        <v>236</v>
      </c>
      <c r="Q967" s="130">
        <v>100.66165008388923</v>
      </c>
      <c r="R967" s="130"/>
      <c r="S967" s="81" t="s">
        <v>763</v>
      </c>
      <c r="T967" s="81" t="s">
        <v>764</v>
      </c>
      <c r="U967" s="81" t="s">
        <v>765</v>
      </c>
    </row>
    <row r="968" spans="1:21" s="114" customFormat="1">
      <c r="A968" s="81" t="s">
        <v>1687</v>
      </c>
      <c r="B968" s="81"/>
      <c r="C968" s="131">
        <v>5.2298490458536886</v>
      </c>
      <c r="D968" s="131">
        <v>6.9393391208593017E-2</v>
      </c>
      <c r="E968" s="111">
        <v>0.33436181884943883</v>
      </c>
      <c r="F968" s="111">
        <v>2.9969054221709542E-3</v>
      </c>
      <c r="G968" s="111">
        <v>0.11344130132950922</v>
      </c>
      <c r="H968" s="111">
        <v>1.1098850629721671E-3</v>
      </c>
      <c r="I968" s="81"/>
      <c r="J968" s="124">
        <v>1857</v>
      </c>
      <c r="K968" s="124">
        <v>22</v>
      </c>
      <c r="L968" s="124">
        <v>1859.4884076740921</v>
      </c>
      <c r="M968" s="124">
        <v>33.333416540193419</v>
      </c>
      <c r="N968" s="124">
        <v>1855.2602237662597</v>
      </c>
      <c r="O968" s="124">
        <v>35.360623689357908</v>
      </c>
      <c r="P968" s="124" t="s">
        <v>236</v>
      </c>
      <c r="Q968" s="130">
        <v>100.22790247177558</v>
      </c>
      <c r="R968" s="130"/>
      <c r="S968" s="81" t="s">
        <v>763</v>
      </c>
      <c r="T968" s="81" t="s">
        <v>764</v>
      </c>
      <c r="U968" s="81" t="s">
        <v>765</v>
      </c>
    </row>
    <row r="969" spans="1:21" s="114" customFormat="1">
      <c r="A969" s="81" t="s">
        <v>1688</v>
      </c>
      <c r="B969" s="81"/>
      <c r="C969" s="131">
        <v>5.1211309726910956</v>
      </c>
      <c r="D969" s="131">
        <v>5.6479470442066228E-2</v>
      </c>
      <c r="E969" s="111">
        <v>0.32586541539435948</v>
      </c>
      <c r="F969" s="111">
        <v>2.8678968238171699E-3</v>
      </c>
      <c r="G969" s="111">
        <v>0.11397939246061968</v>
      </c>
      <c r="H969" s="111">
        <v>7.5757521535718111E-4</v>
      </c>
      <c r="I969" s="81"/>
      <c r="J969" s="124">
        <v>1839.6</v>
      </c>
      <c r="K969" s="124">
        <v>19</v>
      </c>
      <c r="L969" s="124">
        <v>1818.3103299051097</v>
      </c>
      <c r="M969" s="124">
        <v>32.005399612830949</v>
      </c>
      <c r="N969" s="124">
        <v>1863.8072578702011</v>
      </c>
      <c r="O969" s="124">
        <v>23.997393839895199</v>
      </c>
      <c r="P969" s="124" t="s">
        <v>236</v>
      </c>
      <c r="Q969" s="130">
        <v>97.558925271217078</v>
      </c>
      <c r="R969" s="130"/>
      <c r="S969" s="81" t="s">
        <v>763</v>
      </c>
      <c r="T969" s="81" t="s">
        <v>764</v>
      </c>
      <c r="U969" s="81" t="s">
        <v>765</v>
      </c>
    </row>
    <row r="970" spans="1:21" s="114" customFormat="1">
      <c r="A970" s="81" t="s">
        <v>1689</v>
      </c>
      <c r="B970" s="81"/>
      <c r="C970" s="131">
        <v>5.5614690626971335</v>
      </c>
      <c r="D970" s="131">
        <v>8.8062070261704997E-2</v>
      </c>
      <c r="E970" s="111">
        <v>0.35374755965855581</v>
      </c>
      <c r="F970" s="111">
        <v>3.9883456535057295E-3</v>
      </c>
      <c r="G970" s="111">
        <v>0.11402361307082318</v>
      </c>
      <c r="H970" s="111">
        <v>1.2677153386872909E-3</v>
      </c>
      <c r="I970" s="81"/>
      <c r="J970" s="124">
        <v>1910</v>
      </c>
      <c r="K970" s="124">
        <v>28</v>
      </c>
      <c r="L970" s="124">
        <v>1952.468761827422</v>
      </c>
      <c r="M970" s="124">
        <v>44.026425552483786</v>
      </c>
      <c r="N970" s="124">
        <v>1864.5074713672689</v>
      </c>
      <c r="O970" s="124">
        <v>40.137924855143858</v>
      </c>
      <c r="P970" s="124" t="s">
        <v>236</v>
      </c>
      <c r="Q970" s="130">
        <v>104.7176689721522</v>
      </c>
      <c r="R970" s="130"/>
      <c r="S970" s="81" t="s">
        <v>763</v>
      </c>
      <c r="T970" s="81" t="s">
        <v>764</v>
      </c>
      <c r="U970" s="81" t="s">
        <v>765</v>
      </c>
    </row>
    <row r="971" spans="1:21" s="114" customFormat="1">
      <c r="A971" s="81" t="s">
        <v>1690</v>
      </c>
      <c r="B971" s="81"/>
      <c r="C971" s="131">
        <v>5.388857194798983</v>
      </c>
      <c r="D971" s="131">
        <v>7.8999884248328406E-2</v>
      </c>
      <c r="E971" s="111">
        <v>0.33991733269817098</v>
      </c>
      <c r="F971" s="111">
        <v>3.3363442217989037E-3</v>
      </c>
      <c r="G971" s="111">
        <v>0.11497994324689866</v>
      </c>
      <c r="H971" s="111">
        <v>1.2520361147754064E-3</v>
      </c>
      <c r="I971" s="81"/>
      <c r="J971" s="124">
        <v>1883</v>
      </c>
      <c r="K971" s="124">
        <v>26</v>
      </c>
      <c r="L971" s="124">
        <v>1886.2718455664724</v>
      </c>
      <c r="M971" s="124">
        <v>37.028133415519214</v>
      </c>
      <c r="N971" s="124">
        <v>1879.5701444678596</v>
      </c>
      <c r="O971" s="124">
        <v>39.240567204423378</v>
      </c>
      <c r="P971" s="124" t="s">
        <v>236</v>
      </c>
      <c r="Q971" s="130">
        <v>100.35655498776346</v>
      </c>
      <c r="R971" s="130"/>
      <c r="S971" s="81" t="s">
        <v>763</v>
      </c>
      <c r="T971" s="81" t="s">
        <v>764</v>
      </c>
      <c r="U971" s="81" t="s">
        <v>765</v>
      </c>
    </row>
    <row r="972" spans="1:21" ht="16.5" customHeight="1">
      <c r="A972" s="81" t="s">
        <v>1691</v>
      </c>
      <c r="C972" s="131">
        <v>5.958921084831923</v>
      </c>
      <c r="D972" s="131">
        <v>8.0444946731879644E-2</v>
      </c>
      <c r="E972" s="111">
        <v>0.35144391613591869</v>
      </c>
      <c r="F972" s="111">
        <v>3.1931384418663051E-3</v>
      </c>
      <c r="G972" s="111">
        <v>0.12297315902516416</v>
      </c>
      <c r="H972" s="111">
        <v>1.227864549736655E-3</v>
      </c>
      <c r="J972" s="124">
        <v>1970</v>
      </c>
      <c r="K972" s="124">
        <v>24</v>
      </c>
      <c r="L972" s="124">
        <v>1941.4896914012866</v>
      </c>
      <c r="M972" s="124">
        <v>35.279855951201057</v>
      </c>
      <c r="N972" s="124">
        <v>1999.8051061078925</v>
      </c>
      <c r="O972" s="124">
        <v>35.474590778606</v>
      </c>
      <c r="P972" s="124" t="s">
        <v>236</v>
      </c>
      <c r="Q972" s="130">
        <v>97.083945104025574</v>
      </c>
      <c r="R972" s="130"/>
      <c r="S972" s="81" t="s">
        <v>763</v>
      </c>
      <c r="T972" s="81" t="s">
        <v>764</v>
      </c>
      <c r="U972" s="81" t="s">
        <v>765</v>
      </c>
    </row>
    <row r="973" spans="1:21">
      <c r="A973" s="81" t="s">
        <v>1692</v>
      </c>
      <c r="C973" s="131">
        <v>6.6275848172276781</v>
      </c>
      <c r="D973" s="131">
        <v>0.14062862034768389</v>
      </c>
      <c r="E973" s="111">
        <v>0.38437724909635312</v>
      </c>
      <c r="F973" s="111">
        <v>4.8931933488710324E-3</v>
      </c>
      <c r="G973" s="111">
        <v>0.12505364226071031</v>
      </c>
      <c r="H973" s="111">
        <v>2.1228749970295903E-3</v>
      </c>
      <c r="J973" s="124">
        <v>2063</v>
      </c>
      <c r="K973" s="124">
        <v>38</v>
      </c>
      <c r="L973" s="124">
        <v>2096.6987840738984</v>
      </c>
      <c r="M973" s="124">
        <v>53.382725272819599</v>
      </c>
      <c r="N973" s="124">
        <v>2029.5564012694911</v>
      </c>
      <c r="O973" s="124">
        <v>60.105413676011899</v>
      </c>
      <c r="P973" s="124" t="s">
        <v>236</v>
      </c>
      <c r="Q973" s="130">
        <v>103.30822946149266</v>
      </c>
      <c r="R973" s="130"/>
      <c r="S973" s="81" t="s">
        <v>763</v>
      </c>
      <c r="T973" s="81" t="s">
        <v>764</v>
      </c>
      <c r="U973" s="81" t="s">
        <v>765</v>
      </c>
    </row>
    <row r="974" spans="1:21">
      <c r="A974" s="81" t="s">
        <v>1693</v>
      </c>
      <c r="C974" s="131">
        <v>13.183097774961055</v>
      </c>
      <c r="D974" s="131">
        <v>0.16471293012433616</v>
      </c>
      <c r="E974" s="111">
        <v>0.53614999680316977</v>
      </c>
      <c r="F974" s="111">
        <v>5.9868958972529793E-3</v>
      </c>
      <c r="G974" s="111">
        <v>0.1783322506532577</v>
      </c>
      <c r="H974" s="111">
        <v>9.9956047339216187E-4</v>
      </c>
      <c r="J974" s="124">
        <v>2693</v>
      </c>
      <c r="K974" s="124">
        <v>24</v>
      </c>
      <c r="L974" s="124">
        <v>2767.3120652786647</v>
      </c>
      <c r="M974" s="124">
        <v>61.80214249303733</v>
      </c>
      <c r="N974" s="124">
        <v>2637.4214896717581</v>
      </c>
      <c r="O974" s="124">
        <v>18.618659846038113</v>
      </c>
      <c r="P974" s="124" t="s">
        <v>236</v>
      </c>
      <c r="Q974" s="130">
        <v>104.92490775993002</v>
      </c>
      <c r="R974" s="130"/>
      <c r="S974" s="81" t="s">
        <v>763</v>
      </c>
      <c r="T974" s="81" t="s">
        <v>764</v>
      </c>
      <c r="U974" s="81" t="s">
        <v>765</v>
      </c>
    </row>
    <row r="975" spans="1:21">
      <c r="A975" s="81" t="s">
        <v>1694</v>
      </c>
      <c r="C975" s="131">
        <v>12.656051478064231</v>
      </c>
      <c r="D975" s="131">
        <v>0.14132293640721738</v>
      </c>
      <c r="E975" s="111">
        <v>0.50359254886839788</v>
      </c>
      <c r="F975" s="111">
        <v>4.3619445401785421E-3</v>
      </c>
      <c r="G975" s="111">
        <v>0.18227103607154399</v>
      </c>
      <c r="H975" s="111">
        <v>1.2845252524413301E-3</v>
      </c>
      <c r="J975" s="124">
        <v>2654</v>
      </c>
      <c r="K975" s="124">
        <v>22</v>
      </c>
      <c r="L975" s="124">
        <v>2629.2169358118026</v>
      </c>
      <c r="M975" s="124">
        <v>45.546736082095101</v>
      </c>
      <c r="N975" s="124">
        <v>2673.6433819104582</v>
      </c>
      <c r="O975" s="124">
        <v>23.329286769999939</v>
      </c>
      <c r="P975" s="124" t="s">
        <v>236</v>
      </c>
      <c r="Q975" s="130">
        <v>98.338355578786633</v>
      </c>
      <c r="R975" s="130"/>
      <c r="S975" s="81" t="s">
        <v>763</v>
      </c>
      <c r="T975" s="81" t="s">
        <v>764</v>
      </c>
      <c r="U975" s="81" t="s">
        <v>765</v>
      </c>
    </row>
    <row r="976" spans="1:21">
      <c r="A976" s="81" t="s">
        <v>1695</v>
      </c>
      <c r="C976" s="131">
        <v>14.626374522219288</v>
      </c>
      <c r="D976" s="131">
        <v>0.15443738196609968</v>
      </c>
      <c r="E976" s="111">
        <v>0.53980693070249752</v>
      </c>
      <c r="F976" s="111">
        <v>4.8996626241202641E-3</v>
      </c>
      <c r="G976" s="111">
        <v>0.19651556700116773</v>
      </c>
      <c r="H976" s="111">
        <v>1.0601368816069482E-3</v>
      </c>
      <c r="J976" s="124">
        <v>2791</v>
      </c>
      <c r="K976" s="124">
        <v>20</v>
      </c>
      <c r="L976" s="124">
        <v>2782.6400573240962</v>
      </c>
      <c r="M976" s="124">
        <v>50.514347666887645</v>
      </c>
      <c r="N976" s="124">
        <v>2797.4740594250588</v>
      </c>
      <c r="O976" s="124">
        <v>17.654911797254492</v>
      </c>
      <c r="P976" s="124" t="s">
        <v>236</v>
      </c>
      <c r="Q976" s="130">
        <v>99.469735847916624</v>
      </c>
      <c r="R976" s="130"/>
      <c r="S976" s="81" t="s">
        <v>763</v>
      </c>
      <c r="T976" s="81" t="s">
        <v>764</v>
      </c>
      <c r="U976" s="81" t="s">
        <v>765</v>
      </c>
    </row>
    <row r="977" spans="1:21">
      <c r="A977" s="81" t="s">
        <v>1696</v>
      </c>
      <c r="C977" s="131">
        <v>15.01327385624467</v>
      </c>
      <c r="D977" s="131">
        <v>0.19299397675058474</v>
      </c>
      <c r="E977" s="111">
        <v>0.5538503172994047</v>
      </c>
      <c r="F977" s="111">
        <v>5.441327265924216E-3</v>
      </c>
      <c r="G977" s="111">
        <v>0.19659918947486235</v>
      </c>
      <c r="H977" s="111">
        <v>1.629835781939045E-3</v>
      </c>
      <c r="J977" s="124">
        <v>2816</v>
      </c>
      <c r="K977" s="124">
        <v>24</v>
      </c>
      <c r="L977" s="124">
        <v>2841.1663264602389</v>
      </c>
      <c r="M977" s="124">
        <v>55.826331831228352</v>
      </c>
      <c r="N977" s="124">
        <v>2798.1701897067228</v>
      </c>
      <c r="O977" s="124">
        <v>27.12909269824921</v>
      </c>
      <c r="P977" s="124" t="s">
        <v>236</v>
      </c>
      <c r="Q977" s="130">
        <v>101.53658047361382</v>
      </c>
      <c r="R977" s="130"/>
      <c r="S977" s="81" t="s">
        <v>763</v>
      </c>
      <c r="T977" s="81" t="s">
        <v>764</v>
      </c>
      <c r="U977" s="81" t="s">
        <v>765</v>
      </c>
    </row>
    <row r="978" spans="1:21">
      <c r="A978" s="81" t="s">
        <v>1697</v>
      </c>
      <c r="C978" s="131">
        <v>15.200129797706309</v>
      </c>
      <c r="D978" s="131">
        <v>0.14228860068442975</v>
      </c>
      <c r="E978" s="111">
        <v>0.55397736137777354</v>
      </c>
      <c r="F978" s="111">
        <v>4.3543031867642416E-3</v>
      </c>
      <c r="G978" s="111">
        <v>0.19900042521497352</v>
      </c>
      <c r="H978" s="111">
        <v>1.0117323827746306E-3</v>
      </c>
      <c r="J978" s="124">
        <v>2827.9</v>
      </c>
      <c r="K978" s="124">
        <v>18.2</v>
      </c>
      <c r="L978" s="124">
        <v>2841.6933690338196</v>
      </c>
      <c r="M978" s="124">
        <v>44.671841686154593</v>
      </c>
      <c r="N978" s="124">
        <v>2818.0159311457651</v>
      </c>
      <c r="O978" s="124">
        <v>16.607549408580702</v>
      </c>
      <c r="P978" s="124" t="s">
        <v>236</v>
      </c>
      <c r="Q978" s="130">
        <v>100.84021660865585</v>
      </c>
      <c r="R978" s="130"/>
      <c r="S978" s="81" t="s">
        <v>763</v>
      </c>
      <c r="T978" s="81" t="s">
        <v>764</v>
      </c>
      <c r="U978" s="81" t="s">
        <v>765</v>
      </c>
    </row>
    <row r="979" spans="1:21">
      <c r="A979" s="81" t="s">
        <v>1698</v>
      </c>
      <c r="C979" s="131">
        <v>15.928937023561216</v>
      </c>
      <c r="D979" s="131">
        <v>0.16713038332195918</v>
      </c>
      <c r="E979" s="111">
        <v>0.57426673394023831</v>
      </c>
      <c r="F979" s="111">
        <v>4.8730344853562205E-3</v>
      </c>
      <c r="G979" s="111">
        <v>0.20117400466057131</v>
      </c>
      <c r="H979" s="111">
        <v>1.2414377631646718E-3</v>
      </c>
      <c r="J979" s="124">
        <v>2873</v>
      </c>
      <c r="K979" s="124">
        <v>20</v>
      </c>
      <c r="L979" s="124">
        <v>2925.3157009894139</v>
      </c>
      <c r="M979" s="124">
        <v>49.646491600395919</v>
      </c>
      <c r="N979" s="124">
        <v>2835.7446769253825</v>
      </c>
      <c r="O979" s="124">
        <v>20.125887682447562</v>
      </c>
      <c r="P979" s="124" t="s">
        <v>236</v>
      </c>
      <c r="Q979" s="130">
        <v>103.15864205945182</v>
      </c>
      <c r="R979" s="130"/>
      <c r="S979" s="81" t="s">
        <v>763</v>
      </c>
      <c r="T979" s="81" t="s">
        <v>764</v>
      </c>
      <c r="U979" s="81" t="s">
        <v>765</v>
      </c>
    </row>
    <row r="980" spans="1:21">
      <c r="C980" s="131"/>
      <c r="D980" s="131"/>
      <c r="E980" s="111"/>
      <c r="F980" s="111"/>
      <c r="G980" s="111"/>
      <c r="H980" s="111"/>
      <c r="J980" s="124"/>
      <c r="K980" s="124"/>
      <c r="L980" s="124"/>
      <c r="M980" s="124"/>
      <c r="N980" s="124"/>
      <c r="O980" s="124"/>
      <c r="P980" s="124"/>
      <c r="Q980" s="130"/>
      <c r="R980" s="130"/>
    </row>
    <row r="981" spans="1:21">
      <c r="A981" s="114" t="s">
        <v>1699</v>
      </c>
      <c r="B981" s="114"/>
      <c r="C981" s="132">
        <v>2.8457037142333981</v>
      </c>
      <c r="D981" s="132">
        <v>4.6053223477551482E-2</v>
      </c>
      <c r="E981" s="121">
        <v>0.22007487534853637</v>
      </c>
      <c r="F981" s="121">
        <v>2.2319618572210621E-3</v>
      </c>
      <c r="G981" s="121">
        <v>9.3781665540860815E-2</v>
      </c>
      <c r="H981" s="121">
        <v>1.1827144737803965E-3</v>
      </c>
      <c r="I981" s="114"/>
      <c r="J981" s="133">
        <v>1368</v>
      </c>
      <c r="K981" s="133">
        <v>24</v>
      </c>
      <c r="L981" s="133">
        <v>1282.2706211017596</v>
      </c>
      <c r="M981" s="133">
        <v>26.009139956587251</v>
      </c>
      <c r="N981" s="133">
        <v>1503.7212851184424</v>
      </c>
      <c r="O981" s="133">
        <v>47.664779362041507</v>
      </c>
      <c r="P981" s="133" t="s">
        <v>787</v>
      </c>
      <c r="Q981" s="134">
        <v>85.273157585234287</v>
      </c>
      <c r="R981" s="134"/>
      <c r="S981" s="114" t="s">
        <v>763</v>
      </c>
      <c r="T981" s="114" t="s">
        <v>764</v>
      </c>
      <c r="U981" s="114" t="s">
        <v>765</v>
      </c>
    </row>
    <row r="982" spans="1:21">
      <c r="A982" s="114" t="s">
        <v>1700</v>
      </c>
      <c r="B982" s="114"/>
      <c r="C982" s="132">
        <v>4.1337388748172295</v>
      </c>
      <c r="D982" s="132">
        <v>5.141764149487317E-2</v>
      </c>
      <c r="E982" s="121">
        <v>0.30513385192662479</v>
      </c>
      <c r="F982" s="121">
        <v>3.1203028178046731E-3</v>
      </c>
      <c r="G982" s="121">
        <v>9.8254256327232503E-2</v>
      </c>
      <c r="H982" s="121">
        <v>6.9577418263156929E-4</v>
      </c>
      <c r="I982" s="114"/>
      <c r="J982" s="133">
        <v>1661</v>
      </c>
      <c r="K982" s="133">
        <v>20</v>
      </c>
      <c r="L982" s="133">
        <v>1716.7162226656856</v>
      </c>
      <c r="M982" s="133">
        <v>35.110325734968583</v>
      </c>
      <c r="N982" s="133">
        <v>1591.2539013621849</v>
      </c>
      <c r="O982" s="133">
        <v>26.456702665314527</v>
      </c>
      <c r="P982" s="133" t="s">
        <v>787</v>
      </c>
      <c r="Q982" s="134">
        <v>107.88449418386968</v>
      </c>
      <c r="R982" s="134"/>
      <c r="S982" s="114" t="s">
        <v>763</v>
      </c>
      <c r="T982" s="114" t="s">
        <v>764</v>
      </c>
      <c r="U982" s="114" t="s">
        <v>765</v>
      </c>
    </row>
    <row r="983" spans="1:21">
      <c r="A983" s="114" t="s">
        <v>1701</v>
      </c>
      <c r="B983" s="114"/>
      <c r="C983" s="132">
        <v>4.1441749915788835</v>
      </c>
      <c r="D983" s="132">
        <v>7.1761956295134419E-2</v>
      </c>
      <c r="E983" s="121">
        <v>0.28263361070110959</v>
      </c>
      <c r="F983" s="121">
        <v>3.3017884117370975E-3</v>
      </c>
      <c r="G983" s="121">
        <v>0.10634400303107172</v>
      </c>
      <c r="H983" s="121">
        <v>1.3592970341937227E-3</v>
      </c>
      <c r="I983" s="114"/>
      <c r="J983" s="133">
        <v>1663</v>
      </c>
      <c r="K983" s="133">
        <v>28</v>
      </c>
      <c r="L983" s="133">
        <v>1604.6122322020722</v>
      </c>
      <c r="M983" s="133">
        <v>37.490870675103317</v>
      </c>
      <c r="N983" s="133">
        <v>1737.6679716572316</v>
      </c>
      <c r="O983" s="133">
        <v>46.870298283192618</v>
      </c>
      <c r="P983" s="133" t="s">
        <v>787</v>
      </c>
      <c r="Q983" s="134">
        <v>92.34285596411938</v>
      </c>
      <c r="R983" s="134"/>
      <c r="S983" s="114" t="s">
        <v>763</v>
      </c>
      <c r="T983" s="114" t="s">
        <v>764</v>
      </c>
      <c r="U983" s="114" t="s">
        <v>765</v>
      </c>
    </row>
    <row r="984" spans="1:21">
      <c r="A984" s="114" t="s">
        <v>1702</v>
      </c>
      <c r="B984" s="114"/>
      <c r="C984" s="132">
        <v>5.6184825174374629</v>
      </c>
      <c r="D984" s="132">
        <v>6.6022505409048887E-2</v>
      </c>
      <c r="E984" s="121">
        <v>0.36064274406081975</v>
      </c>
      <c r="F984" s="121">
        <v>3.1699595037526398E-3</v>
      </c>
      <c r="G984" s="121">
        <v>0.11299014351568661</v>
      </c>
      <c r="H984" s="121">
        <v>8.8121531102851498E-4</v>
      </c>
      <c r="I984" s="114"/>
      <c r="J984" s="133">
        <v>1919</v>
      </c>
      <c r="K984" s="133">
        <v>20</v>
      </c>
      <c r="L984" s="133">
        <v>1985.2196230912289</v>
      </c>
      <c r="M984" s="133">
        <v>34.899167749195009</v>
      </c>
      <c r="N984" s="133">
        <v>1848.0558741086725</v>
      </c>
      <c r="O984" s="133">
        <v>28.211972264705238</v>
      </c>
      <c r="P984" s="133" t="s">
        <v>787</v>
      </c>
      <c r="Q984" s="134">
        <v>107.42205638391272</v>
      </c>
      <c r="R984" s="134"/>
      <c r="S984" s="114" t="s">
        <v>763</v>
      </c>
      <c r="T984" s="114" t="s">
        <v>764</v>
      </c>
      <c r="U984" s="114" t="s">
        <v>765</v>
      </c>
    </row>
    <row r="985" spans="1:21">
      <c r="A985" s="114" t="s">
        <v>1703</v>
      </c>
      <c r="B985" s="114"/>
      <c r="C985" s="132">
        <v>5.6343542511401417</v>
      </c>
      <c r="D985" s="132">
        <v>0.10437167402782246</v>
      </c>
      <c r="E985" s="121">
        <v>0.32986024772574102</v>
      </c>
      <c r="F985" s="121">
        <v>3.8514941254521014E-3</v>
      </c>
      <c r="G985" s="121">
        <v>0.12388333651021866</v>
      </c>
      <c r="H985" s="121">
        <v>1.7815623093678347E-3</v>
      </c>
      <c r="I985" s="114"/>
      <c r="J985" s="133">
        <v>1921</v>
      </c>
      <c r="K985" s="133">
        <v>32</v>
      </c>
      <c r="L985" s="133">
        <v>1837.7041728590452</v>
      </c>
      <c r="M985" s="133">
        <v>42.914578976308043</v>
      </c>
      <c r="N985" s="133">
        <v>2012.8948616048738</v>
      </c>
      <c r="O985" s="133">
        <v>51.016121851601021</v>
      </c>
      <c r="P985" s="133" t="s">
        <v>787</v>
      </c>
      <c r="Q985" s="134">
        <v>91.296580259231746</v>
      </c>
      <c r="R985" s="134"/>
      <c r="S985" s="114" t="s">
        <v>763</v>
      </c>
      <c r="T985" s="114" t="s">
        <v>764</v>
      </c>
      <c r="U985" s="114" t="s">
        <v>765</v>
      </c>
    </row>
    <row r="986" spans="1:21">
      <c r="A986" s="114"/>
      <c r="B986" s="114"/>
      <c r="C986" s="132"/>
      <c r="D986" s="132"/>
      <c r="E986" s="121"/>
      <c r="F986" s="121"/>
      <c r="G986" s="121"/>
      <c r="H986" s="121"/>
      <c r="I986" s="114"/>
      <c r="J986" s="133"/>
      <c r="K986" s="133"/>
      <c r="L986" s="133"/>
      <c r="M986" s="133"/>
      <c r="N986" s="133"/>
      <c r="O986" s="133"/>
      <c r="P986" s="133"/>
      <c r="Q986" s="134"/>
      <c r="R986" s="134"/>
      <c r="S986" s="114"/>
      <c r="T986" s="114"/>
      <c r="U986" s="114"/>
    </row>
    <row r="987" spans="1:21">
      <c r="A987" s="114"/>
      <c r="B987" s="114"/>
      <c r="C987" s="132"/>
      <c r="D987" s="132"/>
      <c r="E987" s="121"/>
      <c r="F987" s="121"/>
      <c r="G987" s="121"/>
      <c r="H987" s="121"/>
      <c r="I987" s="114"/>
      <c r="J987" s="133"/>
      <c r="K987" s="133"/>
      <c r="L987" s="133"/>
      <c r="M987" s="133"/>
      <c r="N987" s="133"/>
      <c r="O987" s="133"/>
      <c r="P987" s="133"/>
      <c r="Q987" s="134"/>
      <c r="R987" s="134"/>
      <c r="S987" s="114"/>
      <c r="T987" s="114"/>
      <c r="U987" s="114"/>
    </row>
    <row r="988" spans="1:21">
      <c r="A988" s="85" t="s">
        <v>761</v>
      </c>
      <c r="B988" s="4" t="s">
        <v>46</v>
      </c>
      <c r="C988" s="131"/>
      <c r="D988" s="131"/>
      <c r="E988" s="111"/>
      <c r="F988" s="111"/>
      <c r="G988" s="111"/>
      <c r="H988" s="111"/>
      <c r="L988" s="124"/>
      <c r="M988" s="124"/>
      <c r="N988" s="124"/>
      <c r="O988" s="124"/>
      <c r="P988" s="124"/>
      <c r="Q988" s="130"/>
      <c r="R988" s="130"/>
    </row>
    <row r="989" spans="1:21">
      <c r="A989" s="81" t="s">
        <v>1704</v>
      </c>
      <c r="C989" s="131">
        <v>1.1171406900142284</v>
      </c>
      <c r="D989" s="131">
        <v>2.661706987348942E-2</v>
      </c>
      <c r="E989" s="111">
        <v>0.12584819859255178</v>
      </c>
      <c r="F989" s="111">
        <v>1.3637870777446755E-3</v>
      </c>
      <c r="G989" s="111">
        <v>6.4381277859499791E-2</v>
      </c>
      <c r="H989" s="111">
        <v>1.3661065167502593E-3</v>
      </c>
      <c r="J989" s="124">
        <v>762</v>
      </c>
      <c r="K989" s="124">
        <v>26</v>
      </c>
      <c r="L989" s="124">
        <v>764.13670188626941</v>
      </c>
      <c r="M989" s="124">
        <v>16.561536379823981</v>
      </c>
      <c r="N989" s="124">
        <v>754.18086145746759</v>
      </c>
      <c r="O989" s="124">
        <v>89.577814070087996</v>
      </c>
      <c r="P989" s="124" t="s">
        <v>236</v>
      </c>
      <c r="Q989" s="130">
        <v>101.32008659163824</v>
      </c>
      <c r="R989" s="130"/>
      <c r="S989" s="81" t="s">
        <v>763</v>
      </c>
      <c r="T989" s="81" t="s">
        <v>764</v>
      </c>
      <c r="U989" s="81" t="s">
        <v>765</v>
      </c>
    </row>
    <row r="990" spans="1:21">
      <c r="A990" s="81" t="s">
        <v>1705</v>
      </c>
      <c r="C990" s="131">
        <v>1.1275899708591635</v>
      </c>
      <c r="D990" s="131">
        <v>1.6514097837160284E-2</v>
      </c>
      <c r="E990" s="111">
        <v>0.1271361039511755</v>
      </c>
      <c r="F990" s="111">
        <v>1.1048266188680804E-3</v>
      </c>
      <c r="G990" s="111">
        <v>6.4325183124550434E-2</v>
      </c>
      <c r="H990" s="111">
        <v>7.5830667979414929E-4</v>
      </c>
      <c r="J990" s="124">
        <v>766.6</v>
      </c>
      <c r="K990" s="124">
        <v>15.8</v>
      </c>
      <c r="L990" s="124">
        <v>771.50681295541256</v>
      </c>
      <c r="M990" s="124">
        <v>13.408956812434017</v>
      </c>
      <c r="N990" s="124">
        <v>752.34067461806774</v>
      </c>
      <c r="O990" s="124">
        <v>49.781577653613027</v>
      </c>
      <c r="P990" s="124" t="s">
        <v>236</v>
      </c>
      <c r="Q990" s="130">
        <v>102.54753451248328</v>
      </c>
      <c r="R990" s="130"/>
      <c r="S990" s="81" t="s">
        <v>763</v>
      </c>
      <c r="T990" s="81" t="s">
        <v>764</v>
      </c>
      <c r="U990" s="81" t="s">
        <v>765</v>
      </c>
    </row>
    <row r="991" spans="1:21">
      <c r="A991" s="81" t="s">
        <v>1706</v>
      </c>
      <c r="C991" s="131">
        <v>1.8381667034830644</v>
      </c>
      <c r="D991" s="131">
        <v>2.5678393155225788E-2</v>
      </c>
      <c r="E991" s="111">
        <v>0.18157525175316491</v>
      </c>
      <c r="F991" s="111">
        <v>1.4756580496537088E-3</v>
      </c>
      <c r="G991" s="111">
        <v>7.3422127623753275E-2</v>
      </c>
      <c r="H991" s="111">
        <v>8.3424157647327081E-4</v>
      </c>
      <c r="J991" s="124">
        <v>1059.2</v>
      </c>
      <c r="K991" s="124">
        <v>18.399999999999999</v>
      </c>
      <c r="L991" s="124">
        <v>1075.5745838822415</v>
      </c>
      <c r="M991" s="124">
        <v>17.48234164495496</v>
      </c>
      <c r="N991" s="124">
        <v>1025.6271746053196</v>
      </c>
      <c r="O991" s="124">
        <v>45.970430470823132</v>
      </c>
      <c r="P991" s="124" t="s">
        <v>236</v>
      </c>
      <c r="Q991" s="130">
        <v>104.86993817184521</v>
      </c>
      <c r="R991" s="130"/>
      <c r="S991" s="81" t="s">
        <v>763</v>
      </c>
      <c r="T991" s="81" t="s">
        <v>764</v>
      </c>
      <c r="U991" s="81" t="s">
        <v>765</v>
      </c>
    </row>
    <row r="992" spans="1:21">
      <c r="A992" s="81" t="s">
        <v>1707</v>
      </c>
      <c r="C992" s="131">
        <v>2.0706051075287255</v>
      </c>
      <c r="D992" s="131">
        <v>4.6852053299442829E-2</v>
      </c>
      <c r="E992" s="111">
        <v>0.19921964963414182</v>
      </c>
      <c r="F992" s="111">
        <v>2.3245192431205664E-3</v>
      </c>
      <c r="G992" s="111">
        <v>7.5381336686672712E-2</v>
      </c>
      <c r="H992" s="111">
        <v>1.4613996738273296E-3</v>
      </c>
      <c r="J992" s="124">
        <v>1139</v>
      </c>
      <c r="K992" s="124">
        <v>32</v>
      </c>
      <c r="L992" s="124">
        <v>1171.1268544133584</v>
      </c>
      <c r="M992" s="124">
        <v>27.329702810124473</v>
      </c>
      <c r="N992" s="124">
        <v>1078.687293181436</v>
      </c>
      <c r="O992" s="124">
        <v>77.813017136665408</v>
      </c>
      <c r="P992" s="124" t="s">
        <v>236</v>
      </c>
      <c r="Q992" s="130">
        <v>108.569634760347</v>
      </c>
      <c r="R992" s="130"/>
      <c r="S992" s="81" t="s">
        <v>763</v>
      </c>
      <c r="T992" s="81" t="s">
        <v>764</v>
      </c>
      <c r="U992" s="81" t="s">
        <v>765</v>
      </c>
    </row>
    <row r="993" spans="1:21">
      <c r="A993" s="81" t="s">
        <v>1708</v>
      </c>
      <c r="C993" s="131">
        <v>2.2371803344781651</v>
      </c>
      <c r="D993" s="131">
        <v>3.8811565718346153E-2</v>
      </c>
      <c r="E993" s="111">
        <v>0.19957013838250962</v>
      </c>
      <c r="F993" s="111">
        <v>1.9881459732138188E-3</v>
      </c>
      <c r="G993" s="111">
        <v>8.1302548637783745E-2</v>
      </c>
      <c r="H993" s="111">
        <v>1.1547359155780351E-3</v>
      </c>
      <c r="J993" s="124">
        <v>1193</v>
      </c>
      <c r="K993" s="124">
        <v>24</v>
      </c>
      <c r="L993" s="124">
        <v>1173.0106340304922</v>
      </c>
      <c r="M993" s="124">
        <v>23.371396016320034</v>
      </c>
      <c r="N993" s="124">
        <v>1228.7674147523708</v>
      </c>
      <c r="O993" s="124">
        <v>55.766125669544785</v>
      </c>
      <c r="P993" s="124" t="s">
        <v>236</v>
      </c>
      <c r="Q993" s="130">
        <v>95.462381240544616</v>
      </c>
      <c r="R993" s="130"/>
      <c r="S993" s="81" t="s">
        <v>763</v>
      </c>
      <c r="T993" s="81" t="s">
        <v>764</v>
      </c>
      <c r="U993" s="81" t="s">
        <v>765</v>
      </c>
    </row>
    <row r="994" spans="1:21">
      <c r="A994" s="81" t="s">
        <v>1709</v>
      </c>
      <c r="C994" s="131">
        <v>2.3283725468578287</v>
      </c>
      <c r="D994" s="131">
        <v>4.0820625089942962E-2</v>
      </c>
      <c r="E994" s="111">
        <v>0.21001770190586969</v>
      </c>
      <c r="F994" s="111">
        <v>2.0904375335730331E-3</v>
      </c>
      <c r="G994" s="111">
        <v>8.0407265590727695E-2</v>
      </c>
      <c r="H994" s="111">
        <v>1.1604590549518503E-3</v>
      </c>
      <c r="J994" s="124">
        <v>1221</v>
      </c>
      <c r="K994" s="124">
        <v>24</v>
      </c>
      <c r="L994" s="124">
        <v>1228.9120978301992</v>
      </c>
      <c r="M994" s="124">
        <v>24.464261359431863</v>
      </c>
      <c r="N994" s="124">
        <v>1206.995269982443</v>
      </c>
      <c r="O994" s="124">
        <v>56.844676789762083</v>
      </c>
      <c r="P994" s="124" t="s">
        <v>236</v>
      </c>
      <c r="Q994" s="130">
        <v>101.81581721095519</v>
      </c>
      <c r="R994" s="130"/>
      <c r="S994" s="81" t="s">
        <v>763</v>
      </c>
      <c r="T994" s="81" t="s">
        <v>764</v>
      </c>
      <c r="U994" s="81" t="s">
        <v>765</v>
      </c>
    </row>
    <row r="995" spans="1:21">
      <c r="A995" s="81" t="s">
        <v>1710</v>
      </c>
      <c r="C995" s="131">
        <v>2.3664214059918947</v>
      </c>
      <c r="D995" s="131">
        <v>3.1139831640599219E-2</v>
      </c>
      <c r="E995" s="111">
        <v>0.21331456201678389</v>
      </c>
      <c r="F995" s="111">
        <v>1.9364443295234346E-3</v>
      </c>
      <c r="G995" s="111">
        <v>8.0458198944309139E-2</v>
      </c>
      <c r="H995" s="111">
        <v>7.6647731389593637E-4</v>
      </c>
      <c r="J995" s="124">
        <v>1232.5</v>
      </c>
      <c r="K995" s="124">
        <v>18.8</v>
      </c>
      <c r="L995" s="124">
        <v>1246.4523577474711</v>
      </c>
      <c r="M995" s="124">
        <v>22.630293753609692</v>
      </c>
      <c r="N995" s="124">
        <v>1208.242238802886</v>
      </c>
      <c r="O995" s="124">
        <v>37.515088993270581</v>
      </c>
      <c r="P995" s="124" t="s">
        <v>236</v>
      </c>
      <c r="Q995" s="130">
        <v>103.1624551532351</v>
      </c>
      <c r="R995" s="130"/>
      <c r="S995" s="81" t="s">
        <v>763</v>
      </c>
      <c r="T995" s="81" t="s">
        <v>764</v>
      </c>
      <c r="U995" s="81" t="s">
        <v>765</v>
      </c>
    </row>
    <row r="996" spans="1:21">
      <c r="A996" s="81" t="s">
        <v>1711</v>
      </c>
      <c r="C996" s="131">
        <v>2.5475295888935876</v>
      </c>
      <c r="D996" s="131">
        <v>3.9022084906903211E-2</v>
      </c>
      <c r="E996" s="111">
        <v>0.2181625232822389</v>
      </c>
      <c r="F996" s="111">
        <v>1.9217365964021363E-3</v>
      </c>
      <c r="G996" s="111">
        <v>8.4691107890791512E-2</v>
      </c>
      <c r="H996" s="111">
        <v>1.0612966655195127E-3</v>
      </c>
      <c r="J996" s="124">
        <v>1286</v>
      </c>
      <c r="K996" s="124">
        <v>22</v>
      </c>
      <c r="L996" s="124">
        <v>1272.1585491467251</v>
      </c>
      <c r="M996" s="124">
        <v>22.412223726971717</v>
      </c>
      <c r="N996" s="124">
        <v>1308.4754893108734</v>
      </c>
      <c r="O996" s="124">
        <v>48.648075889210624</v>
      </c>
      <c r="P996" s="124" t="s">
        <v>236</v>
      </c>
      <c r="Q996" s="130">
        <v>97.224484488947127</v>
      </c>
      <c r="R996" s="130"/>
      <c r="S996" s="81" t="s">
        <v>763</v>
      </c>
      <c r="T996" s="81" t="s">
        <v>764</v>
      </c>
      <c r="U996" s="81" t="s">
        <v>765</v>
      </c>
    </row>
    <row r="997" spans="1:21">
      <c r="A997" s="81" t="s">
        <v>1712</v>
      </c>
      <c r="C997" s="131">
        <v>2.6664977349922796</v>
      </c>
      <c r="D997" s="131">
        <v>4.5135000892337344E-2</v>
      </c>
      <c r="E997" s="111">
        <v>0.22369232259518906</v>
      </c>
      <c r="F997" s="111">
        <v>2.180847450407775E-3</v>
      </c>
      <c r="G997" s="111">
        <v>8.6454751249604708E-2</v>
      </c>
      <c r="H997" s="111">
        <v>1.1962785608937215E-3</v>
      </c>
      <c r="J997" s="124">
        <v>1319</v>
      </c>
      <c r="K997" s="124">
        <v>26</v>
      </c>
      <c r="L997" s="124">
        <v>1301.3555652701082</v>
      </c>
      <c r="M997" s="124">
        <v>25.374656882876156</v>
      </c>
      <c r="N997" s="124">
        <v>1348.3697574831961</v>
      </c>
      <c r="O997" s="124">
        <v>53.417518386546639</v>
      </c>
      <c r="P997" s="124" t="s">
        <v>236</v>
      </c>
      <c r="Q997" s="130">
        <v>96.513256697417887</v>
      </c>
      <c r="R997" s="130"/>
      <c r="S997" s="81" t="s">
        <v>763</v>
      </c>
      <c r="T997" s="81" t="s">
        <v>764</v>
      </c>
      <c r="U997" s="81" t="s">
        <v>765</v>
      </c>
    </row>
    <row r="998" spans="1:21">
      <c r="A998" s="81" t="s">
        <v>1713</v>
      </c>
      <c r="C998" s="131">
        <v>2.6189118608973936</v>
      </c>
      <c r="D998" s="131">
        <v>2.9892193650933582E-2</v>
      </c>
      <c r="E998" s="111">
        <v>0.22469075443237055</v>
      </c>
      <c r="F998" s="111">
        <v>1.8171895281175897E-3</v>
      </c>
      <c r="G998" s="111">
        <v>8.4534581188508998E-2</v>
      </c>
      <c r="H998" s="111">
        <v>6.8086264445201819E-4</v>
      </c>
      <c r="J998" s="124">
        <v>1306</v>
      </c>
      <c r="K998" s="124">
        <v>16.8</v>
      </c>
      <c r="L998" s="124">
        <v>1306.6131620671479</v>
      </c>
      <c r="M998" s="124">
        <v>21.134503388066104</v>
      </c>
      <c r="N998" s="124">
        <v>1304.8837997988619</v>
      </c>
      <c r="O998" s="124">
        <v>31.283223697636693</v>
      </c>
      <c r="P998" s="124" t="s">
        <v>236</v>
      </c>
      <c r="Q998" s="130">
        <v>100.13252998225227</v>
      </c>
      <c r="R998" s="130"/>
      <c r="S998" s="81" t="s">
        <v>763</v>
      </c>
      <c r="T998" s="81" t="s">
        <v>764</v>
      </c>
      <c r="U998" s="81" t="s">
        <v>765</v>
      </c>
    </row>
    <row r="999" spans="1:21">
      <c r="A999" s="81" t="s">
        <v>1714</v>
      </c>
      <c r="C999" s="131">
        <v>3.1111986065118651</v>
      </c>
      <c r="D999" s="131">
        <v>4.376517679955922E-2</v>
      </c>
      <c r="E999" s="111">
        <v>0.24713932350896031</v>
      </c>
      <c r="F999" s="111">
        <v>2.2287788986240808E-3</v>
      </c>
      <c r="G999" s="111">
        <v>9.1302907429623381E-2</v>
      </c>
      <c r="H999" s="111">
        <v>9.8569130071685259E-4</v>
      </c>
      <c r="J999" s="124">
        <v>1435</v>
      </c>
      <c r="K999" s="124">
        <v>22</v>
      </c>
      <c r="L999" s="124">
        <v>1423.7059623449543</v>
      </c>
      <c r="M999" s="124">
        <v>25.678841891016823</v>
      </c>
      <c r="N999" s="124">
        <v>1452.928185007306</v>
      </c>
      <c r="O999" s="124">
        <v>41.082692640700529</v>
      </c>
      <c r="P999" s="124" t="s">
        <v>236</v>
      </c>
      <c r="Q999" s="130">
        <v>97.98873592212648</v>
      </c>
      <c r="R999" s="130"/>
      <c r="S999" s="81" t="s">
        <v>763</v>
      </c>
      <c r="T999" s="81" t="s">
        <v>764</v>
      </c>
      <c r="U999" s="81" t="s">
        <v>765</v>
      </c>
    </row>
    <row r="1000" spans="1:21">
      <c r="A1000" s="81" t="s">
        <v>1715</v>
      </c>
      <c r="C1000" s="131">
        <v>3.2530079961695009</v>
      </c>
      <c r="D1000" s="131">
        <v>6.9960877768838109E-2</v>
      </c>
      <c r="E1000" s="111">
        <v>0.25355717811359579</v>
      </c>
      <c r="F1000" s="111">
        <v>3.1960746486815418E-3</v>
      </c>
      <c r="G1000" s="111">
        <v>9.3048193593223943E-2</v>
      </c>
      <c r="H1000" s="111">
        <v>1.6214049641223884E-3</v>
      </c>
      <c r="J1000" s="124">
        <v>1470</v>
      </c>
      <c r="K1000" s="124">
        <v>34</v>
      </c>
      <c r="L1000" s="124">
        <v>1456.7945356674356</v>
      </c>
      <c r="M1000" s="124">
        <v>36.725634181798242</v>
      </c>
      <c r="N1000" s="124">
        <v>1488.8685521654825</v>
      </c>
      <c r="O1000" s="124">
        <v>65.990664611241101</v>
      </c>
      <c r="P1000" s="124" t="s">
        <v>236</v>
      </c>
      <c r="Q1000" s="130">
        <v>97.845745586378541</v>
      </c>
      <c r="R1000" s="130"/>
      <c r="S1000" s="81" t="s">
        <v>763</v>
      </c>
      <c r="T1000" s="81" t="s">
        <v>764</v>
      </c>
      <c r="U1000" s="81" t="s">
        <v>765</v>
      </c>
    </row>
    <row r="1001" spans="1:21">
      <c r="A1001" s="81" t="s">
        <v>1716</v>
      </c>
      <c r="C1001" s="131">
        <v>3.2267318970430821</v>
      </c>
      <c r="D1001" s="131">
        <v>4.9664672987622165E-2</v>
      </c>
      <c r="E1001" s="111">
        <v>0.25468920973512815</v>
      </c>
      <c r="F1001" s="111">
        <v>2.3606606787905521E-3</v>
      </c>
      <c r="G1001" s="111">
        <v>9.1886362951974901E-2</v>
      </c>
      <c r="H1001" s="111">
        <v>1.1290882679149898E-3</v>
      </c>
      <c r="J1001" s="124">
        <v>1464</v>
      </c>
      <c r="K1001" s="124">
        <v>24</v>
      </c>
      <c r="L1001" s="124">
        <v>1462.6133780510909</v>
      </c>
      <c r="M1001" s="124">
        <v>27.113311109088656</v>
      </c>
      <c r="N1001" s="124">
        <v>1465.0385145790233</v>
      </c>
      <c r="O1001" s="124">
        <v>46.684023676343742</v>
      </c>
      <c r="P1001" s="124" t="s">
        <v>236</v>
      </c>
      <c r="Q1001" s="130">
        <v>99.834466022305961</v>
      </c>
      <c r="R1001" s="130"/>
      <c r="S1001" s="81" t="s">
        <v>763</v>
      </c>
      <c r="T1001" s="81" t="s">
        <v>764</v>
      </c>
      <c r="U1001" s="81" t="s">
        <v>765</v>
      </c>
    </row>
    <row r="1002" spans="1:21">
      <c r="A1002" s="81" t="s">
        <v>1717</v>
      </c>
      <c r="C1002" s="131">
        <v>3.3256568446005739</v>
      </c>
      <c r="D1002" s="131">
        <v>4.9866736277587073E-2</v>
      </c>
      <c r="E1002" s="111">
        <v>0.25879983412465885</v>
      </c>
      <c r="F1002" s="111">
        <v>2.4492647646397201E-3</v>
      </c>
      <c r="G1002" s="111">
        <v>9.3199196133336798E-2</v>
      </c>
      <c r="H1002" s="111">
        <v>1.0839613162088378E-3</v>
      </c>
      <c r="J1002" s="124">
        <v>1487</v>
      </c>
      <c r="K1002" s="124">
        <v>24</v>
      </c>
      <c r="L1002" s="124">
        <v>1483.6986587301355</v>
      </c>
      <c r="M1002" s="124">
        <v>28.083254832539968</v>
      </c>
      <c r="N1002" s="124">
        <v>1491.9383072495598</v>
      </c>
      <c r="O1002" s="124">
        <v>44.027279034616065</v>
      </c>
      <c r="P1002" s="124" t="s">
        <v>236</v>
      </c>
      <c r="Q1002" s="130">
        <v>99.447721901141179</v>
      </c>
      <c r="R1002" s="130"/>
      <c r="S1002" s="81" t="s">
        <v>763</v>
      </c>
      <c r="T1002" s="81" t="s">
        <v>764</v>
      </c>
      <c r="U1002" s="81" t="s">
        <v>765</v>
      </c>
    </row>
    <row r="1003" spans="1:21">
      <c r="A1003" s="81" t="s">
        <v>1718</v>
      </c>
      <c r="C1003" s="131">
        <v>3.2780801024018431</v>
      </c>
      <c r="D1003" s="131">
        <v>5.1807648279208772E-2</v>
      </c>
      <c r="E1003" s="111">
        <v>0.25953566603029599</v>
      </c>
      <c r="F1003" s="111">
        <v>2.6017930725822916E-3</v>
      </c>
      <c r="G1003" s="111">
        <v>9.1605434469625074E-2</v>
      </c>
      <c r="H1003" s="111">
        <v>1.1192302298314329E-3</v>
      </c>
      <c r="J1003" s="124">
        <v>1476</v>
      </c>
      <c r="K1003" s="124">
        <v>24</v>
      </c>
      <c r="L1003" s="124">
        <v>1487.4658115712461</v>
      </c>
      <c r="M1003" s="124">
        <v>29.823093707647139</v>
      </c>
      <c r="N1003" s="124">
        <v>1459.2196057878855</v>
      </c>
      <c r="O1003" s="124">
        <v>46.454847928447627</v>
      </c>
      <c r="P1003" s="124" t="s">
        <v>236</v>
      </c>
      <c r="Q1003" s="130">
        <v>101.93570629611364</v>
      </c>
      <c r="R1003" s="130"/>
      <c r="S1003" s="81" t="s">
        <v>763</v>
      </c>
      <c r="T1003" s="81" t="s">
        <v>764</v>
      </c>
      <c r="U1003" s="81" t="s">
        <v>765</v>
      </c>
    </row>
    <row r="1004" spans="1:21">
      <c r="A1004" s="81" t="s">
        <v>1719</v>
      </c>
      <c r="C1004" s="131">
        <v>3.3327468445047823</v>
      </c>
      <c r="D1004" s="131">
        <v>5.8989955824656159E-2</v>
      </c>
      <c r="E1004" s="111">
        <v>0.26178983748549201</v>
      </c>
      <c r="F1004" s="111">
        <v>2.770865172519173E-3</v>
      </c>
      <c r="G1004" s="111">
        <v>9.2331154858020459E-2</v>
      </c>
      <c r="H1004" s="111">
        <v>1.309885688212716E-3</v>
      </c>
      <c r="J1004" s="124">
        <v>1489</v>
      </c>
      <c r="K1004" s="124">
        <v>28</v>
      </c>
      <c r="L1004" s="124">
        <v>1498.992547559209</v>
      </c>
      <c r="M1004" s="124">
        <v>31.731607947751474</v>
      </c>
      <c r="N1004" s="124">
        <v>1474.2059892069881</v>
      </c>
      <c r="O1004" s="124">
        <v>53.831912246870111</v>
      </c>
      <c r="P1004" s="124" t="s">
        <v>236</v>
      </c>
      <c r="Q1004" s="130">
        <v>101.68134972545826</v>
      </c>
      <c r="R1004" s="130"/>
      <c r="S1004" s="81" t="s">
        <v>763</v>
      </c>
      <c r="T1004" s="81" t="s">
        <v>764</v>
      </c>
      <c r="U1004" s="81" t="s">
        <v>765</v>
      </c>
    </row>
    <row r="1005" spans="1:21">
      <c r="A1005" s="81" t="s">
        <v>1720</v>
      </c>
      <c r="C1005" s="131">
        <v>3.7957606808515791</v>
      </c>
      <c r="D1005" s="131">
        <v>5.8274346504658604E-2</v>
      </c>
      <c r="E1005" s="111">
        <v>0.28461523936357069</v>
      </c>
      <c r="F1005" s="111">
        <v>2.8056582769693875E-3</v>
      </c>
      <c r="G1005" s="111">
        <v>9.6725146884407434E-2</v>
      </c>
      <c r="H1005" s="111">
        <v>1.1384183533052856E-3</v>
      </c>
      <c r="J1005" s="124">
        <v>1592</v>
      </c>
      <c r="K1005" s="124">
        <v>24</v>
      </c>
      <c r="L1005" s="124">
        <v>1614.5640540911656</v>
      </c>
      <c r="M1005" s="124">
        <v>31.83185139479875</v>
      </c>
      <c r="N1005" s="124">
        <v>1561.8969711840325</v>
      </c>
      <c r="O1005" s="124">
        <v>44.141828371527943</v>
      </c>
      <c r="P1005" s="124" t="s">
        <v>236</v>
      </c>
      <c r="Q1005" s="130">
        <v>103.37199468843374</v>
      </c>
      <c r="R1005" s="130"/>
      <c r="S1005" s="81" t="s">
        <v>763</v>
      </c>
      <c r="T1005" s="81" t="s">
        <v>764</v>
      </c>
      <c r="U1005" s="81" t="s">
        <v>765</v>
      </c>
    </row>
    <row r="1006" spans="1:21">
      <c r="A1006" s="81" t="s">
        <v>1721</v>
      </c>
      <c r="C1006" s="131">
        <v>3.6466468733451887</v>
      </c>
      <c r="D1006" s="131">
        <v>4.6703808521922067E-2</v>
      </c>
      <c r="E1006" s="111">
        <v>0.27188071531033625</v>
      </c>
      <c r="F1006" s="111">
        <v>2.3307915420043295E-3</v>
      </c>
      <c r="G1006" s="111">
        <v>9.7277865230453647E-2</v>
      </c>
      <c r="H1006" s="111">
        <v>9.2559263093400636E-4</v>
      </c>
      <c r="J1006" s="124">
        <v>1560</v>
      </c>
      <c r="K1006" s="124">
        <v>20</v>
      </c>
      <c r="L1006" s="124">
        <v>1550.3412296458912</v>
      </c>
      <c r="M1006" s="124">
        <v>26.581673666369507</v>
      </c>
      <c r="N1006" s="124">
        <v>1572.57472496489</v>
      </c>
      <c r="O1006" s="124">
        <v>35.635679235851278</v>
      </c>
      <c r="P1006" s="124" t="s">
        <v>236</v>
      </c>
      <c r="Q1006" s="130">
        <v>98.586172411012441</v>
      </c>
      <c r="R1006" s="130"/>
      <c r="S1006" s="81" t="s">
        <v>763</v>
      </c>
      <c r="T1006" s="81" t="s">
        <v>764</v>
      </c>
      <c r="U1006" s="81" t="s">
        <v>765</v>
      </c>
    </row>
    <row r="1007" spans="1:21">
      <c r="A1007" s="81" t="s">
        <v>1722</v>
      </c>
      <c r="C1007" s="131">
        <v>3.9261843198831259</v>
      </c>
      <c r="D1007" s="131">
        <v>4.8269438656468232E-2</v>
      </c>
      <c r="E1007" s="111">
        <v>0.28939941939770264</v>
      </c>
      <c r="F1007" s="111">
        <v>2.679415875433033E-3</v>
      </c>
      <c r="G1007" s="111">
        <v>9.839471090208847E-2</v>
      </c>
      <c r="H1007" s="111">
        <v>7.9588916289153786E-4</v>
      </c>
      <c r="J1007" s="124">
        <v>1619</v>
      </c>
      <c r="K1007" s="124">
        <v>20</v>
      </c>
      <c r="L1007" s="124">
        <v>1638.5272754587884</v>
      </c>
      <c r="M1007" s="124">
        <v>30.340738093610444</v>
      </c>
      <c r="N1007" s="124">
        <v>1593.921911990931</v>
      </c>
      <c r="O1007" s="124">
        <v>30.209852476166812</v>
      </c>
      <c r="P1007" s="124" t="s">
        <v>236</v>
      </c>
      <c r="Q1007" s="130">
        <v>102.79846604355554</v>
      </c>
      <c r="R1007" s="130"/>
      <c r="S1007" s="81" t="s">
        <v>763</v>
      </c>
      <c r="T1007" s="81" t="s">
        <v>764</v>
      </c>
      <c r="U1007" s="81" t="s">
        <v>765</v>
      </c>
    </row>
    <row r="1008" spans="1:21">
      <c r="A1008" s="81" t="s">
        <v>1723</v>
      </c>
      <c r="C1008" s="131">
        <v>3.8921408356627185</v>
      </c>
      <c r="D1008" s="131">
        <v>4.6735832935674931E-2</v>
      </c>
      <c r="E1008" s="111">
        <v>0.28475893197639685</v>
      </c>
      <c r="F1008" s="111">
        <v>2.3033351029562205E-3</v>
      </c>
      <c r="G1008" s="111">
        <v>9.9131097995419928E-2</v>
      </c>
      <c r="H1008" s="111">
        <v>8.7974896707386681E-4</v>
      </c>
      <c r="J1008" s="124">
        <v>1612.1</v>
      </c>
      <c r="K1008" s="124">
        <v>19.600000000000001</v>
      </c>
      <c r="L1008" s="124">
        <v>1615.2850873361358</v>
      </c>
      <c r="M1008" s="124">
        <v>26.131175707959283</v>
      </c>
      <c r="N1008" s="124">
        <v>1607.8329329053074</v>
      </c>
      <c r="O1008" s="124">
        <v>33.084993426885191</v>
      </c>
      <c r="P1008" s="124" t="s">
        <v>236</v>
      </c>
      <c r="Q1008" s="130">
        <v>100.46349059521766</v>
      </c>
      <c r="R1008" s="130"/>
      <c r="S1008" s="81" t="s">
        <v>763</v>
      </c>
      <c r="T1008" s="81" t="s">
        <v>764</v>
      </c>
      <c r="U1008" s="81" t="s">
        <v>765</v>
      </c>
    </row>
    <row r="1009" spans="1:21">
      <c r="A1009" s="81" t="s">
        <v>1724</v>
      </c>
      <c r="C1009" s="131">
        <v>3.8969525339333195</v>
      </c>
      <c r="D1009" s="131">
        <v>5.366064738340437E-2</v>
      </c>
      <c r="E1009" s="111">
        <v>0.28348857069175637</v>
      </c>
      <c r="F1009" s="111">
        <v>2.6494695610186588E-3</v>
      </c>
      <c r="G1009" s="111">
        <v>9.9698422573002723E-2</v>
      </c>
      <c r="H1009" s="111">
        <v>1.0082039590365599E-3</v>
      </c>
      <c r="J1009" s="124">
        <v>1613</v>
      </c>
      <c r="K1009" s="124">
        <v>22</v>
      </c>
      <c r="L1009" s="124">
        <v>1608.9077614272474</v>
      </c>
      <c r="M1009" s="124">
        <v>30.073537920674411</v>
      </c>
      <c r="N1009" s="124">
        <v>1618.4629708873265</v>
      </c>
      <c r="O1009" s="124">
        <v>37.648188268739766</v>
      </c>
      <c r="P1009" s="124" t="s">
        <v>236</v>
      </c>
      <c r="Q1009" s="130">
        <v>99.40961210531492</v>
      </c>
      <c r="R1009" s="130"/>
      <c r="S1009" s="81" t="s">
        <v>763</v>
      </c>
      <c r="T1009" s="81" t="s">
        <v>764</v>
      </c>
      <c r="U1009" s="81" t="s">
        <v>765</v>
      </c>
    </row>
    <row r="1010" spans="1:21" s="114" customFormat="1">
      <c r="A1010" s="81" t="s">
        <v>1725</v>
      </c>
      <c r="B1010" s="81"/>
      <c r="C1010" s="131">
        <v>4.0424729752685566</v>
      </c>
      <c r="D1010" s="131">
        <v>4.3010341153905354E-2</v>
      </c>
      <c r="E1010" s="111">
        <v>0.29033053608739506</v>
      </c>
      <c r="F1010" s="111">
        <v>2.2613765054955541E-3</v>
      </c>
      <c r="G1010" s="111">
        <v>0.10098413144309511</v>
      </c>
      <c r="H1010" s="111">
        <v>7.319311389444277E-4</v>
      </c>
      <c r="I1010" s="81"/>
      <c r="J1010" s="124">
        <v>1642.8</v>
      </c>
      <c r="K1010" s="124">
        <v>17.399999999999999</v>
      </c>
      <c r="L1010" s="124">
        <v>1643.1807579533595</v>
      </c>
      <c r="M1010" s="124">
        <v>25.597378838577018</v>
      </c>
      <c r="N1010" s="124">
        <v>1642.2782187783353</v>
      </c>
      <c r="O1010" s="124">
        <v>26.900926035441557</v>
      </c>
      <c r="P1010" s="124" t="s">
        <v>236</v>
      </c>
      <c r="Q1010" s="130">
        <v>100.05495653322953</v>
      </c>
      <c r="R1010" s="130"/>
      <c r="S1010" s="81" t="s">
        <v>763</v>
      </c>
      <c r="T1010" s="81" t="s">
        <v>764</v>
      </c>
      <c r="U1010" s="81" t="s">
        <v>765</v>
      </c>
    </row>
    <row r="1011" spans="1:21" s="114" customFormat="1">
      <c r="A1011" s="81" t="s">
        <v>1726</v>
      </c>
      <c r="B1011" s="81"/>
      <c r="C1011" s="131">
        <v>4.1712040812136051</v>
      </c>
      <c r="D1011" s="131">
        <v>5.4179568182258289E-2</v>
      </c>
      <c r="E1011" s="111">
        <v>0.29794495207715566</v>
      </c>
      <c r="F1011" s="111">
        <v>2.6046116042796209E-3</v>
      </c>
      <c r="G1011" s="111">
        <v>0.10153695430781808</v>
      </c>
      <c r="H1011" s="111">
        <v>9.7545078527158451E-4</v>
      </c>
      <c r="I1011" s="81"/>
      <c r="J1011" s="124">
        <v>1668</v>
      </c>
      <c r="K1011" s="124">
        <v>22</v>
      </c>
      <c r="L1011" s="124">
        <v>1681.1101213904526</v>
      </c>
      <c r="M1011" s="124">
        <v>29.392267932175638</v>
      </c>
      <c r="N1011" s="124">
        <v>1652.4029760589717</v>
      </c>
      <c r="O1011" s="124">
        <v>35.609592343869267</v>
      </c>
      <c r="P1011" s="124" t="s">
        <v>236</v>
      </c>
      <c r="Q1011" s="130">
        <v>101.73729687899427</v>
      </c>
      <c r="R1011" s="130"/>
      <c r="S1011" s="81" t="s">
        <v>763</v>
      </c>
      <c r="T1011" s="81" t="s">
        <v>764</v>
      </c>
      <c r="U1011" s="81" t="s">
        <v>765</v>
      </c>
    </row>
    <row r="1012" spans="1:21" s="114" customFormat="1">
      <c r="A1012" s="81" t="s">
        <v>1727</v>
      </c>
      <c r="B1012" s="81"/>
      <c r="C1012" s="131">
        <v>4.2637515232369614</v>
      </c>
      <c r="D1012" s="131">
        <v>5.3638297301718603E-2</v>
      </c>
      <c r="E1012" s="111">
        <v>0.30110598287345347</v>
      </c>
      <c r="F1012" s="111">
        <v>2.696002550840358E-3</v>
      </c>
      <c r="G1012" s="111">
        <v>0.10270018548044514</v>
      </c>
      <c r="H1012" s="111">
        <v>9.0754687288380437E-4</v>
      </c>
      <c r="I1012" s="81"/>
      <c r="J1012" s="124">
        <v>1686</v>
      </c>
      <c r="K1012" s="124">
        <v>20</v>
      </c>
      <c r="L1012" s="124">
        <v>1696.7907096611382</v>
      </c>
      <c r="M1012" s="124">
        <v>30.384996258352047</v>
      </c>
      <c r="N1012" s="124">
        <v>1673.4861521702874</v>
      </c>
      <c r="O1012" s="124">
        <v>32.667322597859467</v>
      </c>
      <c r="P1012" s="124" t="s">
        <v>236</v>
      </c>
      <c r="Q1012" s="130">
        <v>101.3925754605515</v>
      </c>
      <c r="R1012" s="130"/>
      <c r="S1012" s="81" t="s">
        <v>763</v>
      </c>
      <c r="T1012" s="81" t="s">
        <v>764</v>
      </c>
      <c r="U1012" s="81" t="s">
        <v>765</v>
      </c>
    </row>
    <row r="1013" spans="1:21" s="114" customFormat="1">
      <c r="A1013" s="81" t="s">
        <v>1728</v>
      </c>
      <c r="B1013" s="81"/>
      <c r="C1013" s="131">
        <v>4.5699921071601626</v>
      </c>
      <c r="D1013" s="131">
        <v>4.5857981501115599E-2</v>
      </c>
      <c r="E1013" s="111">
        <v>0.31592771382323703</v>
      </c>
      <c r="F1013" s="111">
        <v>2.5876885126434744E-3</v>
      </c>
      <c r="G1013" s="111">
        <v>0.10491231021534737</v>
      </c>
      <c r="H1013" s="111">
        <v>6.0816894565525362E-4</v>
      </c>
      <c r="I1013" s="81"/>
      <c r="J1013" s="124">
        <v>1743.8</v>
      </c>
      <c r="K1013" s="124">
        <v>16.8</v>
      </c>
      <c r="L1013" s="124">
        <v>1769.810815076499</v>
      </c>
      <c r="M1013" s="124">
        <v>28.992196096402065</v>
      </c>
      <c r="N1013" s="124">
        <v>1712.778207428762</v>
      </c>
      <c r="O1013" s="124">
        <v>21.323149867416543</v>
      </c>
      <c r="P1013" s="124" t="s">
        <v>236</v>
      </c>
      <c r="Q1013" s="130">
        <v>103.32983029561981</v>
      </c>
      <c r="R1013" s="130"/>
      <c r="S1013" s="81" t="s">
        <v>763</v>
      </c>
      <c r="T1013" s="81" t="s">
        <v>764</v>
      </c>
      <c r="U1013" s="81" t="s">
        <v>765</v>
      </c>
    </row>
    <row r="1014" spans="1:21" s="114" customFormat="1">
      <c r="A1014" s="81" t="s">
        <v>1729</v>
      </c>
      <c r="B1014" s="81"/>
      <c r="C1014" s="131">
        <v>4.4618068868655634</v>
      </c>
      <c r="D1014" s="131">
        <v>5.0368047060661378E-2</v>
      </c>
      <c r="E1014" s="111">
        <v>0.30627319715848988</v>
      </c>
      <c r="F1014" s="111">
        <v>2.5168062175880287E-3</v>
      </c>
      <c r="G1014" s="111">
        <v>0.10565754188440368</v>
      </c>
      <c r="H1014" s="111">
        <v>8.1778765978095551E-4</v>
      </c>
      <c r="I1014" s="81"/>
      <c r="J1014" s="124">
        <v>1723.9</v>
      </c>
      <c r="K1014" s="124">
        <v>18.8</v>
      </c>
      <c r="L1014" s="124">
        <v>1722.3413064530782</v>
      </c>
      <c r="M1014" s="124">
        <v>28.306749327768493</v>
      </c>
      <c r="N1014" s="124">
        <v>1725.7857418133069</v>
      </c>
      <c r="O1014" s="124">
        <v>28.423865095799222</v>
      </c>
      <c r="P1014" s="124" t="s">
        <v>236</v>
      </c>
      <c r="Q1014" s="130">
        <v>99.800413499962659</v>
      </c>
      <c r="R1014" s="130"/>
      <c r="S1014" s="81" t="s">
        <v>763</v>
      </c>
      <c r="T1014" s="81" t="s">
        <v>764</v>
      </c>
      <c r="U1014" s="81" t="s">
        <v>765</v>
      </c>
    </row>
    <row r="1015" spans="1:21" s="114" customFormat="1">
      <c r="A1015" s="81" t="s">
        <v>1730</v>
      </c>
      <c r="B1015" s="81"/>
      <c r="C1015" s="131">
        <v>4.7108201292406813</v>
      </c>
      <c r="D1015" s="131">
        <v>4.7585837414340568E-2</v>
      </c>
      <c r="E1015" s="111">
        <v>0.32193290510559369</v>
      </c>
      <c r="F1015" s="111">
        <v>2.3821862130918381E-3</v>
      </c>
      <c r="G1015" s="111">
        <v>0.10612797526280375</v>
      </c>
      <c r="H1015" s="111">
        <v>7.2976776531857857E-4</v>
      </c>
      <c r="I1015" s="81"/>
      <c r="J1015" s="124">
        <v>1769.2</v>
      </c>
      <c r="K1015" s="124">
        <v>17</v>
      </c>
      <c r="L1015" s="124">
        <v>1799.1618860526016</v>
      </c>
      <c r="M1015" s="124">
        <v>26.626284993570522</v>
      </c>
      <c r="N1015" s="124">
        <v>1733.9388567582234</v>
      </c>
      <c r="O1015" s="124">
        <v>25.226319051491107</v>
      </c>
      <c r="P1015" s="124" t="s">
        <v>236</v>
      </c>
      <c r="Q1015" s="130">
        <v>103.76155301210098</v>
      </c>
      <c r="R1015" s="130"/>
      <c r="S1015" s="81" t="s">
        <v>763</v>
      </c>
      <c r="T1015" s="81" t="s">
        <v>764</v>
      </c>
      <c r="U1015" s="81" t="s">
        <v>765</v>
      </c>
    </row>
    <row r="1016" spans="1:21" s="114" customFormat="1">
      <c r="A1016" s="81" t="s">
        <v>1731</v>
      </c>
      <c r="B1016" s="81"/>
      <c r="C1016" s="131">
        <v>4.6882668447348612</v>
      </c>
      <c r="D1016" s="131">
        <v>5.4225888776576303E-2</v>
      </c>
      <c r="E1016" s="111">
        <v>0.31894875033401882</v>
      </c>
      <c r="F1016" s="111">
        <v>2.9774026555718118E-3</v>
      </c>
      <c r="G1016" s="111">
        <v>0.10660808521580355</v>
      </c>
      <c r="H1016" s="111">
        <v>7.2803308928145983E-4</v>
      </c>
      <c r="I1016" s="81"/>
      <c r="J1016" s="124">
        <v>1765.1</v>
      </c>
      <c r="K1016" s="124">
        <v>19.600000000000001</v>
      </c>
      <c r="L1016" s="124">
        <v>1784.5931863994381</v>
      </c>
      <c r="M1016" s="124">
        <v>33.318534634398404</v>
      </c>
      <c r="N1016" s="124">
        <v>1742.2139809180835</v>
      </c>
      <c r="O1016" s="124">
        <v>25.027096786441309</v>
      </c>
      <c r="P1016" s="124" t="s">
        <v>236</v>
      </c>
      <c r="Q1016" s="130">
        <v>102.43249141296766</v>
      </c>
      <c r="R1016" s="130"/>
      <c r="S1016" s="81" t="s">
        <v>763</v>
      </c>
      <c r="T1016" s="81" t="s">
        <v>764</v>
      </c>
      <c r="U1016" s="81" t="s">
        <v>765</v>
      </c>
    </row>
    <row r="1017" spans="1:21">
      <c r="A1017" s="81" t="s">
        <v>1732</v>
      </c>
      <c r="C1017" s="131">
        <v>4.7203706886805108</v>
      </c>
      <c r="D1017" s="131">
        <v>5.711566249553561E-2</v>
      </c>
      <c r="E1017" s="111">
        <v>0.3198488567073185</v>
      </c>
      <c r="F1017" s="111">
        <v>2.5530885663839833E-3</v>
      </c>
      <c r="G1017" s="111">
        <v>0.10703603860448875</v>
      </c>
      <c r="H1017" s="111">
        <v>9.7332615857799909E-4</v>
      </c>
      <c r="J1017" s="124">
        <v>1771</v>
      </c>
      <c r="K1017" s="124">
        <v>20</v>
      </c>
      <c r="L1017" s="124">
        <v>1788.9909914450461</v>
      </c>
      <c r="M1017" s="124">
        <v>28.560067355824849</v>
      </c>
      <c r="N1017" s="124">
        <v>1749.5516247303394</v>
      </c>
      <c r="O1017" s="124">
        <v>33.295082477313898</v>
      </c>
      <c r="P1017" s="124" t="s">
        <v>236</v>
      </c>
      <c r="Q1017" s="130">
        <v>102.25425567083713</v>
      </c>
      <c r="R1017" s="130"/>
      <c r="S1017" s="81" t="s">
        <v>763</v>
      </c>
      <c r="T1017" s="81" t="s">
        <v>764</v>
      </c>
      <c r="U1017" s="81" t="s">
        <v>765</v>
      </c>
    </row>
    <row r="1018" spans="1:21">
      <c r="A1018" s="81" t="s">
        <v>1733</v>
      </c>
      <c r="C1018" s="131">
        <v>4.8868976822455004</v>
      </c>
      <c r="D1018" s="131">
        <v>6.987198458719393E-2</v>
      </c>
      <c r="E1018" s="111">
        <v>0.32541427694556213</v>
      </c>
      <c r="F1018" s="111">
        <v>3.1527444499757896E-3</v>
      </c>
      <c r="G1018" s="111">
        <v>0.10891692424854835</v>
      </c>
      <c r="H1018" s="111">
        <v>1.1452474655625087E-3</v>
      </c>
      <c r="J1018" s="124">
        <v>1800</v>
      </c>
      <c r="K1018" s="124">
        <v>24</v>
      </c>
      <c r="L1018" s="124">
        <v>1816.1165022747068</v>
      </c>
      <c r="M1018" s="124">
        <v>35.190534827172776</v>
      </c>
      <c r="N1018" s="124">
        <v>1781.3794137807693</v>
      </c>
      <c r="O1018" s="124">
        <v>38.347754374137914</v>
      </c>
      <c r="P1018" s="124" t="s">
        <v>236</v>
      </c>
      <c r="Q1018" s="130">
        <v>101.95001066169347</v>
      </c>
      <c r="R1018" s="130"/>
      <c r="S1018" s="81" t="s">
        <v>763</v>
      </c>
      <c r="T1018" s="81" t="s">
        <v>764</v>
      </c>
      <c r="U1018" s="81" t="s">
        <v>765</v>
      </c>
    </row>
    <row r="1019" spans="1:21">
      <c r="A1019" s="81" t="s">
        <v>1734</v>
      </c>
      <c r="C1019" s="131">
        <v>4.8862902525221434</v>
      </c>
      <c r="D1019" s="131">
        <v>6.9861592053080887E-2</v>
      </c>
      <c r="E1019" s="111">
        <v>0.31970480056060996</v>
      </c>
      <c r="F1019" s="111">
        <v>3.1230035429831863E-3</v>
      </c>
      <c r="G1019" s="111">
        <v>0.11084824686337399</v>
      </c>
      <c r="H1019" s="111">
        <v>1.157268876830244E-3</v>
      </c>
      <c r="J1019" s="124">
        <v>1800</v>
      </c>
      <c r="K1019" s="124">
        <v>24</v>
      </c>
      <c r="L1019" s="124">
        <v>1788.2873530965496</v>
      </c>
      <c r="M1019" s="124">
        <v>34.937403065574372</v>
      </c>
      <c r="N1019" s="124">
        <v>1813.3674193505585</v>
      </c>
      <c r="O1019" s="124">
        <v>37.925620683861538</v>
      </c>
      <c r="P1019" s="124" t="s">
        <v>236</v>
      </c>
      <c r="Q1019" s="130">
        <v>98.616934109084681</v>
      </c>
      <c r="R1019" s="130"/>
      <c r="S1019" s="81" t="s">
        <v>763</v>
      </c>
      <c r="T1019" s="81" t="s">
        <v>764</v>
      </c>
      <c r="U1019" s="81" t="s">
        <v>765</v>
      </c>
    </row>
    <row r="1020" spans="1:21">
      <c r="A1020" s="81" t="s">
        <v>1735</v>
      </c>
      <c r="C1020" s="131">
        <v>4.9786579481550843</v>
      </c>
      <c r="D1020" s="131">
        <v>8.7778019358111914E-2</v>
      </c>
      <c r="E1020" s="111">
        <v>0.32296447015537744</v>
      </c>
      <c r="F1020" s="111">
        <v>3.2657987854832434E-3</v>
      </c>
      <c r="G1020" s="111">
        <v>0.11180372348689008</v>
      </c>
      <c r="H1020" s="111">
        <v>1.6147639195153568E-3</v>
      </c>
      <c r="J1020" s="124">
        <v>1816</v>
      </c>
      <c r="K1020" s="124">
        <v>30</v>
      </c>
      <c r="L1020" s="124">
        <v>1804.1903578308131</v>
      </c>
      <c r="M1020" s="124">
        <v>36.487745395335672</v>
      </c>
      <c r="N1020" s="124">
        <v>1828.9417694199815</v>
      </c>
      <c r="O1020" s="124">
        <v>52.366524517681071</v>
      </c>
      <c r="P1020" s="124" t="s">
        <v>236</v>
      </c>
      <c r="Q1020" s="130">
        <v>98.646681266565537</v>
      </c>
      <c r="R1020" s="130"/>
      <c r="S1020" s="81" t="s">
        <v>763</v>
      </c>
      <c r="T1020" s="81" t="s">
        <v>764</v>
      </c>
      <c r="U1020" s="81" t="s">
        <v>765</v>
      </c>
    </row>
    <row r="1021" spans="1:21">
      <c r="A1021" s="81" t="s">
        <v>1736</v>
      </c>
      <c r="C1021" s="131">
        <v>4.9115638555918286</v>
      </c>
      <c r="D1021" s="131">
        <v>6.8825251527549952E-2</v>
      </c>
      <c r="E1021" s="111">
        <v>0.31573112933706421</v>
      </c>
      <c r="F1021" s="111">
        <v>3.2658801469331597E-3</v>
      </c>
      <c r="G1021" s="111">
        <v>0.11282390233276225</v>
      </c>
      <c r="H1021" s="111">
        <v>1.0665637764049858E-3</v>
      </c>
      <c r="J1021" s="124">
        <v>1804</v>
      </c>
      <c r="K1021" s="124">
        <v>24</v>
      </c>
      <c r="L1021" s="124">
        <v>1768.8477228996398</v>
      </c>
      <c r="M1021" s="124">
        <v>36.59344375257146</v>
      </c>
      <c r="N1021" s="124">
        <v>1845.3923916297679</v>
      </c>
      <c r="O1021" s="124">
        <v>34.207233706023075</v>
      </c>
      <c r="P1021" s="124" t="s">
        <v>236</v>
      </c>
      <c r="Q1021" s="130">
        <v>95.852119631720853</v>
      </c>
      <c r="R1021" s="130"/>
      <c r="S1021" s="81" t="s">
        <v>763</v>
      </c>
      <c r="T1021" s="81" t="s">
        <v>764</v>
      </c>
      <c r="U1021" s="81" t="s">
        <v>765</v>
      </c>
    </row>
    <row r="1022" spans="1:21">
      <c r="A1022" s="81" t="s">
        <v>1737</v>
      </c>
      <c r="C1022" s="131">
        <v>6.7398578757593972</v>
      </c>
      <c r="D1022" s="131">
        <v>0.14880002476628137</v>
      </c>
      <c r="E1022" s="111">
        <v>0.37951621408313319</v>
      </c>
      <c r="F1022" s="111">
        <v>4.4251883442987423E-3</v>
      </c>
      <c r="G1022" s="111">
        <v>0.12880096856481915</v>
      </c>
      <c r="H1022" s="111">
        <v>2.4146795780086469E-3</v>
      </c>
      <c r="J1022" s="124">
        <v>2078</v>
      </c>
      <c r="K1022" s="124">
        <v>40</v>
      </c>
      <c r="L1022" s="124">
        <v>2074.0233244176188</v>
      </c>
      <c r="M1022" s="124">
        <v>48.366544039175849</v>
      </c>
      <c r="N1022" s="124">
        <v>2081.6709236199017</v>
      </c>
      <c r="O1022" s="124">
        <v>65.984862967404297</v>
      </c>
      <c r="P1022" s="124" t="s">
        <v>236</v>
      </c>
      <c r="Q1022" s="130">
        <v>99.632622086636815</v>
      </c>
      <c r="R1022" s="130"/>
      <c r="S1022" s="81" t="s">
        <v>763</v>
      </c>
      <c r="T1022" s="81" t="s">
        <v>764</v>
      </c>
      <c r="U1022" s="81" t="s">
        <v>765</v>
      </c>
    </row>
    <row r="1023" spans="1:21">
      <c r="A1023" s="81" t="s">
        <v>1738</v>
      </c>
      <c r="C1023" s="131">
        <v>8.9908379815225654</v>
      </c>
      <c r="D1023" s="131">
        <v>9.2253647889987189E-2</v>
      </c>
      <c r="E1023" s="111">
        <v>0.43897596134000433</v>
      </c>
      <c r="F1023" s="111">
        <v>3.5958497304375441E-3</v>
      </c>
      <c r="G1023" s="111">
        <v>0.1485450410924723</v>
      </c>
      <c r="H1023" s="111">
        <v>9.1792187191355355E-4</v>
      </c>
      <c r="J1023" s="124">
        <v>2337.1</v>
      </c>
      <c r="K1023" s="124">
        <v>19</v>
      </c>
      <c r="L1023" s="124">
        <v>2346.0546182178164</v>
      </c>
      <c r="M1023" s="124">
        <v>38.435179187300541</v>
      </c>
      <c r="N1023" s="124">
        <v>2329.244411263152</v>
      </c>
      <c r="O1023" s="124">
        <v>21.170166803949993</v>
      </c>
      <c r="P1023" s="124" t="s">
        <v>236</v>
      </c>
      <c r="Q1023" s="130">
        <v>100.72170214827511</v>
      </c>
      <c r="R1023" s="130"/>
      <c r="S1023" s="81" t="s">
        <v>763</v>
      </c>
      <c r="T1023" s="81" t="s">
        <v>764</v>
      </c>
      <c r="U1023" s="81" t="s">
        <v>765</v>
      </c>
    </row>
    <row r="1024" spans="1:21">
      <c r="A1024" s="81" t="s">
        <v>1739</v>
      </c>
      <c r="C1024" s="131">
        <v>12.806296830827474</v>
      </c>
      <c r="D1024" s="131">
        <v>0.15439586062945451</v>
      </c>
      <c r="E1024" s="111">
        <v>0.50938645770172708</v>
      </c>
      <c r="F1024" s="111">
        <v>4.603193598951668E-3</v>
      </c>
      <c r="G1024" s="111">
        <v>0.18233703748050659</v>
      </c>
      <c r="H1024" s="111">
        <v>1.4551634310413311E-3</v>
      </c>
      <c r="J1024" s="124">
        <v>2666</v>
      </c>
      <c r="K1024" s="124">
        <v>22</v>
      </c>
      <c r="L1024" s="124">
        <v>2654.0096622330857</v>
      </c>
      <c r="M1024" s="124">
        <v>47.967197023132776</v>
      </c>
      <c r="N1024" s="124">
        <v>2674.2426085763013</v>
      </c>
      <c r="O1024" s="124">
        <v>26.417322822503031</v>
      </c>
      <c r="P1024" s="124" t="s">
        <v>236</v>
      </c>
      <c r="Q1024" s="130">
        <v>99.243413956597337</v>
      </c>
      <c r="R1024" s="130"/>
      <c r="S1024" s="81" t="s">
        <v>763</v>
      </c>
      <c r="T1024" s="81" t="s">
        <v>764</v>
      </c>
      <c r="U1024" s="81" t="s">
        <v>765</v>
      </c>
    </row>
    <row r="1025" spans="1:21">
      <c r="C1025" s="131"/>
      <c r="D1025" s="131"/>
      <c r="E1025" s="111"/>
      <c r="F1025" s="111"/>
      <c r="G1025" s="111"/>
      <c r="H1025" s="111"/>
      <c r="J1025" s="124"/>
      <c r="K1025" s="124"/>
      <c r="L1025" s="124"/>
      <c r="M1025" s="124"/>
      <c r="N1025" s="124"/>
      <c r="O1025" s="124"/>
      <c r="P1025" s="124"/>
      <c r="Q1025" s="130"/>
      <c r="R1025" s="130"/>
    </row>
    <row r="1026" spans="1:21">
      <c r="A1026" s="114" t="s">
        <v>1740</v>
      </c>
      <c r="B1026" s="114"/>
      <c r="C1026" s="132">
        <v>2.2977329824509827</v>
      </c>
      <c r="D1026" s="132">
        <v>7.3019163517892421E-2</v>
      </c>
      <c r="E1026" s="121">
        <v>0.11327045948923187</v>
      </c>
      <c r="F1026" s="121">
        <v>2.8758917735106312E-3</v>
      </c>
      <c r="G1026" s="121">
        <v>0.14712335544538724</v>
      </c>
      <c r="H1026" s="121">
        <v>2.8117862437034165E-3</v>
      </c>
      <c r="I1026" s="114"/>
      <c r="J1026" s="133">
        <v>1212</v>
      </c>
      <c r="K1026" s="133">
        <v>44</v>
      </c>
      <c r="L1026" s="133">
        <v>691.71341313872438</v>
      </c>
      <c r="M1026" s="133">
        <v>35.124655156214523</v>
      </c>
      <c r="N1026" s="133">
        <v>2312.7568915380439</v>
      </c>
      <c r="O1026" s="133">
        <v>65.589046856381017</v>
      </c>
      <c r="P1026" s="133" t="s">
        <v>787</v>
      </c>
      <c r="Q1026" s="134">
        <v>29.908608884469341</v>
      </c>
      <c r="R1026" s="134"/>
      <c r="S1026" s="114" t="s">
        <v>763</v>
      </c>
      <c r="T1026" s="114" t="s">
        <v>764</v>
      </c>
      <c r="U1026" s="114" t="s">
        <v>765</v>
      </c>
    </row>
    <row r="1027" spans="1:21">
      <c r="A1027" s="114" t="s">
        <v>1741</v>
      </c>
      <c r="B1027" s="114"/>
      <c r="C1027" s="132">
        <v>1.9041998665256301</v>
      </c>
      <c r="D1027" s="132">
        <v>2.4873313381843808E-2</v>
      </c>
      <c r="E1027" s="121">
        <v>0.17014431158548893</v>
      </c>
      <c r="F1027" s="121">
        <v>1.480407817194085E-3</v>
      </c>
      <c r="G1027" s="121">
        <v>8.1169677730772591E-2</v>
      </c>
      <c r="H1027" s="121">
        <v>7.908078473137846E-4</v>
      </c>
      <c r="I1027" s="114"/>
      <c r="J1027" s="133">
        <v>1082.5999999999999</v>
      </c>
      <c r="K1027" s="133">
        <v>17.399999999999999</v>
      </c>
      <c r="L1027" s="133">
        <v>1012.9062655211866</v>
      </c>
      <c r="M1027" s="133">
        <v>17.626382446632682</v>
      </c>
      <c r="N1027" s="133">
        <v>1225.5556545012355</v>
      </c>
      <c r="O1027" s="133">
        <v>38.270993239551295</v>
      </c>
      <c r="P1027" s="133" t="s">
        <v>787</v>
      </c>
      <c r="Q1027" s="134">
        <v>82.648736660874789</v>
      </c>
      <c r="R1027" s="134"/>
      <c r="S1027" s="114" t="s">
        <v>763</v>
      </c>
      <c r="T1027" s="114" t="s">
        <v>764</v>
      </c>
      <c r="U1027" s="114" t="s">
        <v>765</v>
      </c>
    </row>
    <row r="1028" spans="1:21">
      <c r="A1028" s="114" t="s">
        <v>1742</v>
      </c>
      <c r="B1028" s="114"/>
      <c r="C1028" s="132">
        <v>2.6435752179727232</v>
      </c>
      <c r="D1028" s="132">
        <v>3.3323628491980811E-2</v>
      </c>
      <c r="E1028" s="121">
        <v>0.20571651138266625</v>
      </c>
      <c r="F1028" s="121">
        <v>1.8171677404020506E-3</v>
      </c>
      <c r="G1028" s="121">
        <v>9.3201144705128636E-2</v>
      </c>
      <c r="H1028" s="121">
        <v>8.3814103596216829E-4</v>
      </c>
      <c r="I1028" s="114"/>
      <c r="J1028" s="133">
        <v>1312.9</v>
      </c>
      <c r="K1028" s="133">
        <v>18.600000000000001</v>
      </c>
      <c r="L1028" s="133">
        <v>1205.9565220585957</v>
      </c>
      <c r="M1028" s="133">
        <v>21.305293128716592</v>
      </c>
      <c r="N1028" s="133">
        <v>1491.9778793212001</v>
      </c>
      <c r="O1028" s="133">
        <v>34.041899414276635</v>
      </c>
      <c r="P1028" s="133" t="s">
        <v>787</v>
      </c>
      <c r="Q1028" s="134">
        <v>80.829383516548219</v>
      </c>
      <c r="R1028" s="134"/>
      <c r="S1028" s="114" t="s">
        <v>763</v>
      </c>
      <c r="T1028" s="114" t="s">
        <v>764</v>
      </c>
      <c r="U1028" s="114" t="s">
        <v>765</v>
      </c>
    </row>
    <row r="1029" spans="1:21">
      <c r="A1029" s="114" t="s">
        <v>1743</v>
      </c>
      <c r="B1029" s="114"/>
      <c r="C1029" s="132">
        <v>3.3988050764602704</v>
      </c>
      <c r="D1029" s="132">
        <v>4.6370743842737941E-2</v>
      </c>
      <c r="E1029" s="121">
        <v>0.23620730381124122</v>
      </c>
      <c r="F1029" s="121">
        <v>2.4120039274021531E-3</v>
      </c>
      <c r="G1029" s="121">
        <v>0.10435942105033701</v>
      </c>
      <c r="H1029" s="121">
        <v>9.4424136978640892E-4</v>
      </c>
      <c r="I1029" s="114"/>
      <c r="J1029" s="133">
        <v>1504</v>
      </c>
      <c r="K1029" s="133">
        <v>22</v>
      </c>
      <c r="L1029" s="133">
        <v>1366.9496631874051</v>
      </c>
      <c r="M1029" s="133">
        <v>27.916900984601657</v>
      </c>
      <c r="N1029" s="133">
        <v>1703.0541308685213</v>
      </c>
      <c r="O1029" s="133">
        <v>33.322516131952895</v>
      </c>
      <c r="P1029" s="133" t="s">
        <v>787</v>
      </c>
      <c r="Q1029" s="134">
        <v>80.26460453669138</v>
      </c>
      <c r="R1029" s="134"/>
      <c r="S1029" s="114" t="s">
        <v>763</v>
      </c>
      <c r="T1029" s="114" t="s">
        <v>764</v>
      </c>
      <c r="U1029" s="114" t="s">
        <v>765</v>
      </c>
    </row>
    <row r="1030" spans="1:21">
      <c r="A1030" s="114" t="s">
        <v>1744</v>
      </c>
      <c r="B1030" s="114"/>
      <c r="C1030" s="132">
        <v>4.0976277340540426</v>
      </c>
      <c r="D1030" s="132">
        <v>5.0456746200971882E-2</v>
      </c>
      <c r="E1030" s="121">
        <v>0.26671342342809767</v>
      </c>
      <c r="F1030" s="121">
        <v>2.3572583749308447E-3</v>
      </c>
      <c r="G1030" s="121">
        <v>0.1114259516630722</v>
      </c>
      <c r="H1030" s="121">
        <v>9.5536103758659676E-4</v>
      </c>
      <c r="I1030" s="114"/>
      <c r="J1030" s="133">
        <v>1654</v>
      </c>
      <c r="K1030" s="133">
        <v>20</v>
      </c>
      <c r="L1030" s="133">
        <v>1524.0979250002417</v>
      </c>
      <c r="M1030" s="133">
        <v>26.940470800038931</v>
      </c>
      <c r="N1030" s="133">
        <v>1822.803561730952</v>
      </c>
      <c r="O1030" s="133">
        <v>31.110526800062093</v>
      </c>
      <c r="P1030" s="133" t="s">
        <v>787</v>
      </c>
      <c r="Q1030" s="134">
        <v>83.612845454007314</v>
      </c>
      <c r="R1030" s="134"/>
      <c r="S1030" s="114" t="s">
        <v>763</v>
      </c>
      <c r="T1030" s="114" t="s">
        <v>764</v>
      </c>
      <c r="U1030" s="114" t="s">
        <v>765</v>
      </c>
    </row>
    <row r="1031" spans="1:21">
      <c r="A1031" s="114" t="s">
        <v>1745</v>
      </c>
      <c r="B1031" s="114"/>
      <c r="C1031" s="132">
        <v>11.7818259983059</v>
      </c>
      <c r="D1031" s="132">
        <v>0.12898979388337967</v>
      </c>
      <c r="E1031" s="121">
        <v>0.46303349538999133</v>
      </c>
      <c r="F1031" s="121">
        <v>4.0198336276951793E-3</v>
      </c>
      <c r="G1031" s="121">
        <v>0.1845435714366041</v>
      </c>
      <c r="H1031" s="121">
        <v>1.2309808809679106E-3</v>
      </c>
      <c r="I1031" s="114"/>
      <c r="J1031" s="133">
        <v>2587</v>
      </c>
      <c r="K1031" s="133">
        <v>20</v>
      </c>
      <c r="L1031" s="133">
        <v>2452.9380614298943</v>
      </c>
      <c r="M1031" s="133">
        <v>42.590451896722328</v>
      </c>
      <c r="N1031" s="133">
        <v>2694.1326813730357</v>
      </c>
      <c r="O1031" s="133">
        <v>22.039005689409976</v>
      </c>
      <c r="P1031" s="133" t="s">
        <v>787</v>
      </c>
      <c r="Q1031" s="134">
        <v>91.047411227712104</v>
      </c>
      <c r="R1031" s="134"/>
      <c r="S1031" s="114" t="s">
        <v>763</v>
      </c>
      <c r="T1031" s="114" t="s">
        <v>764</v>
      </c>
      <c r="U1031" s="114" t="s">
        <v>765</v>
      </c>
    </row>
    <row r="1032" spans="1:21">
      <c r="A1032" s="114"/>
      <c r="B1032" s="114"/>
      <c r="C1032" s="132"/>
      <c r="D1032" s="132"/>
      <c r="E1032" s="121"/>
      <c r="F1032" s="121"/>
      <c r="G1032" s="121"/>
      <c r="H1032" s="121"/>
      <c r="I1032" s="114"/>
      <c r="J1032" s="133"/>
      <c r="K1032" s="133"/>
      <c r="L1032" s="133"/>
      <c r="M1032" s="133"/>
      <c r="N1032" s="133"/>
      <c r="O1032" s="133"/>
      <c r="P1032" s="133"/>
      <c r="Q1032" s="134"/>
      <c r="R1032" s="134"/>
      <c r="S1032" s="114"/>
      <c r="T1032" s="114"/>
      <c r="U1032" s="114"/>
    </row>
    <row r="1033" spans="1:21">
      <c r="A1033" s="85" t="s">
        <v>117</v>
      </c>
      <c r="C1033" s="131"/>
      <c r="D1033" s="131"/>
      <c r="E1033" s="111"/>
      <c r="F1033" s="111"/>
      <c r="G1033" s="111"/>
      <c r="H1033" s="111"/>
      <c r="L1033" s="124"/>
      <c r="M1033" s="124"/>
      <c r="N1033" s="124"/>
      <c r="O1033" s="124"/>
      <c r="P1033" s="124"/>
      <c r="Q1033" s="130"/>
      <c r="R1033" s="130"/>
    </row>
    <row r="1034" spans="1:21">
      <c r="A1034" s="81" t="s">
        <v>1746</v>
      </c>
      <c r="C1034" s="131">
        <v>1.4555234727437045</v>
      </c>
      <c r="D1034" s="131">
        <v>2.8973613420779049E-2</v>
      </c>
      <c r="E1034" s="111">
        <v>0.15368567630026597</v>
      </c>
      <c r="F1034" s="111">
        <v>1.5695800289701404E-3</v>
      </c>
      <c r="G1034" s="111">
        <v>6.8688581255033812E-2</v>
      </c>
      <c r="H1034" s="111">
        <v>1.1736384858705429E-3</v>
      </c>
      <c r="J1034" s="124">
        <v>912</v>
      </c>
      <c r="K1034" s="124">
        <v>24</v>
      </c>
      <c r="L1034" s="124">
        <v>921.59067479973328</v>
      </c>
      <c r="M1034" s="124">
        <v>18.824269806701214</v>
      </c>
      <c r="N1034" s="124">
        <v>889.40208842209449</v>
      </c>
      <c r="O1034" s="124">
        <v>70.595373241518033</v>
      </c>
      <c r="P1034" s="124" t="s">
        <v>236</v>
      </c>
      <c r="Q1034" s="130">
        <v>103.61912646671936</v>
      </c>
      <c r="R1034" s="130"/>
      <c r="S1034" s="81" t="s">
        <v>763</v>
      </c>
      <c r="T1034" s="81" t="s">
        <v>764</v>
      </c>
      <c r="U1034" s="81" t="s">
        <v>765</v>
      </c>
    </row>
    <row r="1035" spans="1:21">
      <c r="A1035" s="81" t="s">
        <v>1747</v>
      </c>
      <c r="C1035" s="131">
        <v>1.5916942539988574</v>
      </c>
      <c r="D1035" s="131">
        <v>3.7244302354269815E-2</v>
      </c>
      <c r="E1035" s="111">
        <v>0.15560363947225886</v>
      </c>
      <c r="F1035" s="111">
        <v>1.9559498673459778E-3</v>
      </c>
      <c r="G1035" s="111">
        <v>7.4188847258725155E-2</v>
      </c>
      <c r="H1035" s="111">
        <v>1.4641985199763481E-3</v>
      </c>
      <c r="J1035" s="124">
        <v>967</v>
      </c>
      <c r="K1035" s="124">
        <v>30</v>
      </c>
      <c r="L1035" s="124">
        <v>932.29872056182467</v>
      </c>
      <c r="M1035" s="124">
        <v>23.438135058978826</v>
      </c>
      <c r="N1035" s="124">
        <v>1046.6091597527097</v>
      </c>
      <c r="O1035" s="124">
        <v>79.597361561895838</v>
      </c>
      <c r="P1035" s="124" t="s">
        <v>236</v>
      </c>
      <c r="Q1035" s="130">
        <v>89.078020374110423</v>
      </c>
      <c r="R1035" s="130"/>
      <c r="S1035" s="81" t="s">
        <v>763</v>
      </c>
      <c r="T1035" s="81" t="s">
        <v>764</v>
      </c>
      <c r="U1035" s="81" t="s">
        <v>765</v>
      </c>
    </row>
    <row r="1036" spans="1:21">
      <c r="A1036" s="81" t="s">
        <v>1748</v>
      </c>
      <c r="C1036" s="131">
        <v>1.5289624995395985</v>
      </c>
      <c r="D1036" s="131">
        <v>2.129512394416273E-2</v>
      </c>
      <c r="E1036" s="111">
        <v>0.1580503766899741</v>
      </c>
      <c r="F1036" s="111">
        <v>1.3382874795995125E-3</v>
      </c>
      <c r="G1036" s="111">
        <v>7.016168713988101E-2</v>
      </c>
      <c r="H1036" s="111">
        <v>7.7586969848034539E-4</v>
      </c>
      <c r="J1036" s="124">
        <v>942.1</v>
      </c>
      <c r="K1036" s="124">
        <v>17.2</v>
      </c>
      <c r="L1036" s="124">
        <v>945.93315965236729</v>
      </c>
      <c r="M1036" s="124">
        <v>16.019329160903848</v>
      </c>
      <c r="N1036" s="124">
        <v>933.08872556404458</v>
      </c>
      <c r="O1036" s="124">
        <v>45.379469911935097</v>
      </c>
      <c r="P1036" s="124" t="s">
        <v>236</v>
      </c>
      <c r="Q1036" s="130">
        <v>101.37655013252447</v>
      </c>
      <c r="R1036" s="130"/>
      <c r="S1036" s="81" t="s">
        <v>763</v>
      </c>
      <c r="T1036" s="81" t="s">
        <v>764</v>
      </c>
      <c r="U1036" s="81" t="s">
        <v>765</v>
      </c>
    </row>
    <row r="1037" spans="1:21">
      <c r="A1037" s="81" t="s">
        <v>1749</v>
      </c>
      <c r="C1037" s="131">
        <v>1.646320453182363</v>
      </c>
      <c r="D1037" s="131">
        <v>2.9250597789094005E-2</v>
      </c>
      <c r="E1037" s="111">
        <v>0.16623509396446881</v>
      </c>
      <c r="F1037" s="111">
        <v>1.463246700154951E-3</v>
      </c>
      <c r="G1037" s="111">
        <v>7.1827439622098838E-2</v>
      </c>
      <c r="H1037" s="111">
        <v>1.1085545358132662E-3</v>
      </c>
      <c r="J1037" s="124">
        <v>988</v>
      </c>
      <c r="K1037" s="124">
        <v>22</v>
      </c>
      <c r="L1037" s="124">
        <v>991.33403339984181</v>
      </c>
      <c r="M1037" s="124">
        <v>17.451985841613702</v>
      </c>
      <c r="N1037" s="124">
        <v>981.05514328975073</v>
      </c>
      <c r="O1037" s="124">
        <v>62.867804447264049</v>
      </c>
      <c r="P1037" s="124" t="s">
        <v>236</v>
      </c>
      <c r="Q1037" s="130">
        <v>101.04773826225741</v>
      </c>
      <c r="R1037" s="130"/>
      <c r="S1037" s="81" t="s">
        <v>763</v>
      </c>
      <c r="T1037" s="81" t="s">
        <v>764</v>
      </c>
      <c r="U1037" s="81" t="s">
        <v>765</v>
      </c>
    </row>
    <row r="1038" spans="1:21">
      <c r="A1038" s="81" t="s">
        <v>1750</v>
      </c>
      <c r="C1038" s="131">
        <v>1.6974204524680137</v>
      </c>
      <c r="D1038" s="131">
        <v>4.5466643886335312E-2</v>
      </c>
      <c r="E1038" s="111">
        <v>0.16708497960521781</v>
      </c>
      <c r="F1038" s="111">
        <v>2.3177189721954737E-3</v>
      </c>
      <c r="G1038" s="111">
        <v>7.3680191512129262E-2</v>
      </c>
      <c r="H1038" s="111">
        <v>1.6883166098046146E-3</v>
      </c>
      <c r="J1038" s="124">
        <v>1008</v>
      </c>
      <c r="K1038" s="124">
        <v>34</v>
      </c>
      <c r="L1038" s="124">
        <v>996.0301015921516</v>
      </c>
      <c r="M1038" s="124">
        <v>27.632859264697469</v>
      </c>
      <c r="N1038" s="124">
        <v>1032.7211340002959</v>
      </c>
      <c r="O1038" s="124">
        <v>92.608466468571422</v>
      </c>
      <c r="P1038" s="124" t="s">
        <v>236</v>
      </c>
      <c r="Q1038" s="130">
        <v>96.447150038847383</v>
      </c>
      <c r="R1038" s="130"/>
      <c r="S1038" s="81" t="s">
        <v>763</v>
      </c>
      <c r="T1038" s="81" t="s">
        <v>764</v>
      </c>
      <c r="U1038" s="81" t="s">
        <v>765</v>
      </c>
    </row>
    <row r="1039" spans="1:21">
      <c r="A1039" s="81" t="s">
        <v>1751</v>
      </c>
      <c r="C1039" s="131">
        <v>1.7024207076851998</v>
      </c>
      <c r="D1039" s="131">
        <v>2.5419421719513825E-2</v>
      </c>
      <c r="E1039" s="111">
        <v>0.16911806028385115</v>
      </c>
      <c r="F1039" s="111">
        <v>1.4417671865573967E-3</v>
      </c>
      <c r="G1039" s="111">
        <v>7.3008870512486626E-2</v>
      </c>
      <c r="H1039" s="111">
        <v>8.9496391288176457E-4</v>
      </c>
      <c r="J1039" s="124">
        <v>1009.4</v>
      </c>
      <c r="K1039" s="124">
        <v>19.2</v>
      </c>
      <c r="L1039" s="124">
        <v>1007.2500882156658</v>
      </c>
      <c r="M1039" s="124">
        <v>17.174039524920694</v>
      </c>
      <c r="N1039" s="124">
        <v>1014.1989623818303</v>
      </c>
      <c r="O1039" s="124">
        <v>49.681685072594355</v>
      </c>
      <c r="P1039" s="124" t="s">
        <v>236</v>
      </c>
      <c r="Q1039" s="130">
        <v>99.314841128426607</v>
      </c>
      <c r="R1039" s="130"/>
      <c r="S1039" s="81" t="s">
        <v>763</v>
      </c>
      <c r="T1039" s="81" t="s">
        <v>764</v>
      </c>
      <c r="U1039" s="81" t="s">
        <v>765</v>
      </c>
    </row>
    <row r="1040" spans="1:21">
      <c r="A1040" s="81" t="s">
        <v>1752</v>
      </c>
      <c r="C1040" s="131">
        <v>1.7898187377463461</v>
      </c>
      <c r="D1040" s="131">
        <v>3.3320568383010091E-2</v>
      </c>
      <c r="E1040" s="111">
        <v>0.17026708990193942</v>
      </c>
      <c r="F1040" s="111">
        <v>1.8037330736781318E-3</v>
      </c>
      <c r="G1040" s="111">
        <v>7.6238977373715738E-2</v>
      </c>
      <c r="H1040" s="111">
        <v>1.1671269575488853E-3</v>
      </c>
      <c r="J1040" s="124">
        <v>1042</v>
      </c>
      <c r="K1040" s="124">
        <v>24</v>
      </c>
      <c r="L1040" s="124">
        <v>1013.5826251395375</v>
      </c>
      <c r="M1040" s="124">
        <v>21.47487814494988</v>
      </c>
      <c r="N1040" s="124">
        <v>1101.3527999982825</v>
      </c>
      <c r="O1040" s="124">
        <v>61.2380582358875</v>
      </c>
      <c r="P1040" s="124" t="s">
        <v>236</v>
      </c>
      <c r="Q1040" s="130">
        <v>92.030693992072116</v>
      </c>
      <c r="R1040" s="130"/>
      <c r="S1040" s="81" t="s">
        <v>763</v>
      </c>
      <c r="T1040" s="81" t="s">
        <v>764</v>
      </c>
      <c r="U1040" s="81" t="s">
        <v>765</v>
      </c>
    </row>
    <row r="1041" spans="1:21">
      <c r="A1041" s="81" t="s">
        <v>1753</v>
      </c>
      <c r="C1041" s="131">
        <v>1.765740355052674</v>
      </c>
      <c r="D1041" s="131">
        <v>3.3960837425958776E-2</v>
      </c>
      <c r="E1041" s="111">
        <v>0.17058100775238905</v>
      </c>
      <c r="F1041" s="111">
        <v>1.8826140546582173E-3</v>
      </c>
      <c r="G1041" s="111">
        <v>7.5074922434587882E-2</v>
      </c>
      <c r="H1041" s="111">
        <v>1.1825481630610187E-3</v>
      </c>
      <c r="J1041" s="124">
        <v>1033</v>
      </c>
      <c r="K1041" s="124">
        <v>24</v>
      </c>
      <c r="L1041" s="124">
        <v>1015.3116091751232</v>
      </c>
      <c r="M1041" s="124">
        <v>22.410934610790132</v>
      </c>
      <c r="N1041" s="124">
        <v>1070.5080721072782</v>
      </c>
      <c r="O1041" s="124">
        <v>63.299807398898558</v>
      </c>
      <c r="P1041" s="124" t="s">
        <v>236</v>
      </c>
      <c r="Q1041" s="130">
        <v>94.843900352521246</v>
      </c>
      <c r="R1041" s="130"/>
      <c r="S1041" s="81" t="s">
        <v>763</v>
      </c>
      <c r="T1041" s="81" t="s">
        <v>764</v>
      </c>
      <c r="U1041" s="81" t="s">
        <v>765</v>
      </c>
    </row>
    <row r="1042" spans="1:21">
      <c r="A1042" s="81" t="s">
        <v>1754</v>
      </c>
      <c r="C1042" s="131">
        <v>1.7018354843441856</v>
      </c>
      <c r="D1042" s="131">
        <v>3.4574585295445999E-2</v>
      </c>
      <c r="E1042" s="111">
        <v>0.1707116714858628</v>
      </c>
      <c r="F1042" s="111">
        <v>1.7010399903988546E-3</v>
      </c>
      <c r="G1042" s="111">
        <v>7.2302461908374679E-2</v>
      </c>
      <c r="H1042" s="111">
        <v>1.2800860415884993E-3</v>
      </c>
      <c r="J1042" s="124">
        <v>1009</v>
      </c>
      <c r="K1042" s="124">
        <v>26</v>
      </c>
      <c r="L1042" s="124">
        <v>1016.0311369410418</v>
      </c>
      <c r="M1042" s="124">
        <v>20.248288595431557</v>
      </c>
      <c r="N1042" s="124">
        <v>994.46664878396746</v>
      </c>
      <c r="O1042" s="124">
        <v>71.97094990287286</v>
      </c>
      <c r="P1042" s="124" t="s">
        <v>236</v>
      </c>
      <c r="Q1042" s="130">
        <v>102.16844759785997</v>
      </c>
      <c r="R1042" s="130"/>
      <c r="S1042" s="81" t="s">
        <v>763</v>
      </c>
      <c r="T1042" s="81" t="s">
        <v>764</v>
      </c>
      <c r="U1042" s="81" t="s">
        <v>765</v>
      </c>
    </row>
    <row r="1043" spans="1:21">
      <c r="A1043" s="81" t="s">
        <v>1755</v>
      </c>
      <c r="C1043" s="131">
        <v>1.7639233264015084</v>
      </c>
      <c r="D1043" s="131">
        <v>3.4597595970012059E-2</v>
      </c>
      <c r="E1043" s="111">
        <v>0.17106439126478298</v>
      </c>
      <c r="F1043" s="111">
        <v>1.7727747728595292E-3</v>
      </c>
      <c r="G1043" s="111">
        <v>7.4785742944702194E-2</v>
      </c>
      <c r="H1043" s="111">
        <v>1.2453861512707384E-3</v>
      </c>
      <c r="J1043" s="124">
        <v>1032</v>
      </c>
      <c r="K1043" s="124">
        <v>26</v>
      </c>
      <c r="L1043" s="124">
        <v>1017.9730628480527</v>
      </c>
      <c r="M1043" s="124">
        <v>21.098920142582546</v>
      </c>
      <c r="N1043" s="124">
        <v>1062.7489739217924</v>
      </c>
      <c r="O1043" s="124">
        <v>66.999065648498018</v>
      </c>
      <c r="P1043" s="124" t="s">
        <v>236</v>
      </c>
      <c r="Q1043" s="130">
        <v>95.786783881003785</v>
      </c>
      <c r="R1043" s="130"/>
      <c r="S1043" s="81" t="s">
        <v>763</v>
      </c>
      <c r="T1043" s="81" t="s">
        <v>764</v>
      </c>
      <c r="U1043" s="81" t="s">
        <v>765</v>
      </c>
    </row>
    <row r="1044" spans="1:21">
      <c r="A1044" s="81" t="s">
        <v>1756</v>
      </c>
      <c r="C1044" s="131">
        <v>1.7019736503342908</v>
      </c>
      <c r="D1044" s="131">
        <v>3.3039090078406601E-2</v>
      </c>
      <c r="E1044" s="111">
        <v>0.1712258671267512</v>
      </c>
      <c r="F1044" s="111">
        <v>1.6322125174245646E-3</v>
      </c>
      <c r="G1044" s="111">
        <v>7.2091188126263875E-2</v>
      </c>
      <c r="H1044" s="111">
        <v>1.2190992616932729E-3</v>
      </c>
      <c r="J1044" s="124">
        <v>1009</v>
      </c>
      <c r="K1044" s="124">
        <v>24</v>
      </c>
      <c r="L1044" s="124">
        <v>1018.8618854733282</v>
      </c>
      <c r="M1044" s="124">
        <v>19.424624922650409</v>
      </c>
      <c r="N1044" s="124">
        <v>988.51597310517104</v>
      </c>
      <c r="O1044" s="124">
        <v>68.805439383366277</v>
      </c>
      <c r="P1044" s="124" t="s">
        <v>236</v>
      </c>
      <c r="Q1044" s="130">
        <v>103.06984542423055</v>
      </c>
      <c r="R1044" s="130"/>
      <c r="S1044" s="81" t="s">
        <v>763</v>
      </c>
      <c r="T1044" s="81" t="s">
        <v>764</v>
      </c>
      <c r="U1044" s="81" t="s">
        <v>765</v>
      </c>
    </row>
    <row r="1045" spans="1:21">
      <c r="A1045" s="81" t="s">
        <v>1757</v>
      </c>
      <c r="C1045" s="131">
        <v>1.7679824033038278</v>
      </c>
      <c r="D1045" s="131">
        <v>3.1664537366341519E-2</v>
      </c>
      <c r="E1045" s="111">
        <v>0.17172793951525372</v>
      </c>
      <c r="F1045" s="111">
        <v>1.9275803868600741E-3</v>
      </c>
      <c r="G1045" s="111">
        <v>7.4668203836609159E-2</v>
      </c>
      <c r="H1045" s="111">
        <v>1.0420843680785568E-3</v>
      </c>
      <c r="J1045" s="124">
        <v>1034</v>
      </c>
      <c r="K1045" s="124">
        <v>24</v>
      </c>
      <c r="L1045" s="124">
        <v>1021.624694203108</v>
      </c>
      <c r="M1045" s="124">
        <v>22.934692267741468</v>
      </c>
      <c r="N1045" s="124">
        <v>1059.5840610835619</v>
      </c>
      <c r="O1045" s="124">
        <v>56.1768016904851</v>
      </c>
      <c r="P1045" s="124" t="s">
        <v>236</v>
      </c>
      <c r="Q1045" s="130">
        <v>96.417521905564001</v>
      </c>
      <c r="R1045" s="130"/>
      <c r="S1045" s="81" t="s">
        <v>763</v>
      </c>
      <c r="T1045" s="81" t="s">
        <v>764</v>
      </c>
      <c r="U1045" s="81" t="s">
        <v>765</v>
      </c>
    </row>
    <row r="1046" spans="1:21">
      <c r="A1046" s="81" t="s">
        <v>1758</v>
      </c>
      <c r="C1046" s="131">
        <v>1.7149841952739489</v>
      </c>
      <c r="D1046" s="131">
        <v>3.584732049930095E-2</v>
      </c>
      <c r="E1046" s="111">
        <v>0.17248143983975039</v>
      </c>
      <c r="F1046" s="111">
        <v>1.8989301904617124E-3</v>
      </c>
      <c r="G1046" s="111">
        <v>7.21134840664064E-2</v>
      </c>
      <c r="H1046" s="111">
        <v>1.2813140084957503E-3</v>
      </c>
      <c r="J1046" s="124">
        <v>1014</v>
      </c>
      <c r="K1046" s="124">
        <v>26</v>
      </c>
      <c r="L1046" s="124">
        <v>1025.7688422370861</v>
      </c>
      <c r="M1046" s="124">
        <v>22.586353926181129</v>
      </c>
      <c r="N1046" s="124">
        <v>989.14503223615748</v>
      </c>
      <c r="O1046" s="124">
        <v>72.287503770055721</v>
      </c>
      <c r="P1046" s="124" t="s">
        <v>236</v>
      </c>
      <c r="Q1046" s="130">
        <v>103.70257230308617</v>
      </c>
      <c r="R1046" s="130"/>
      <c r="S1046" s="81" t="s">
        <v>763</v>
      </c>
      <c r="T1046" s="81" t="s">
        <v>764</v>
      </c>
      <c r="U1046" s="81" t="s">
        <v>765</v>
      </c>
    </row>
    <row r="1047" spans="1:21">
      <c r="A1047" s="81" t="s">
        <v>1759</v>
      </c>
      <c r="C1047" s="131">
        <v>1.8412328054370608</v>
      </c>
      <c r="D1047" s="131">
        <v>2.3541720718888798E-2</v>
      </c>
      <c r="E1047" s="111">
        <v>0.17256820120972524</v>
      </c>
      <c r="F1047" s="111">
        <v>1.4580154413577743E-3</v>
      </c>
      <c r="G1047" s="111">
        <v>7.7383195055362897E-2</v>
      </c>
      <c r="H1047" s="111">
        <v>7.4261093017027532E-4</v>
      </c>
      <c r="J1047" s="124">
        <v>1060.3</v>
      </c>
      <c r="K1047" s="124">
        <v>16.8</v>
      </c>
      <c r="L1047" s="124">
        <v>1026.2458468312152</v>
      </c>
      <c r="M1047" s="124">
        <v>17.34134424326227</v>
      </c>
      <c r="N1047" s="124">
        <v>1131.0821957117976</v>
      </c>
      <c r="O1047" s="124">
        <v>38.219413729344637</v>
      </c>
      <c r="P1047" s="124" t="s">
        <v>236</v>
      </c>
      <c r="Q1047" s="130">
        <v>90.731323569759823</v>
      </c>
      <c r="R1047" s="130"/>
      <c r="S1047" s="81" t="s">
        <v>763</v>
      </c>
      <c r="T1047" s="81" t="s">
        <v>764</v>
      </c>
      <c r="U1047" s="81" t="s">
        <v>765</v>
      </c>
    </row>
    <row r="1048" spans="1:21">
      <c r="A1048" s="81" t="s">
        <v>1760</v>
      </c>
      <c r="C1048" s="131">
        <v>1.8088206603393424</v>
      </c>
      <c r="D1048" s="131">
        <v>2.9376971638580319E-2</v>
      </c>
      <c r="E1048" s="111">
        <v>0.1738419285542413</v>
      </c>
      <c r="F1048" s="111">
        <v>1.6386575244009504E-3</v>
      </c>
      <c r="G1048" s="111">
        <v>7.5463979570110223E-2</v>
      </c>
      <c r="H1048" s="111">
        <v>9.9805652077541215E-4</v>
      </c>
      <c r="J1048" s="124">
        <v>1049</v>
      </c>
      <c r="K1048" s="124">
        <v>22</v>
      </c>
      <c r="L1048" s="124">
        <v>1033.2446018401572</v>
      </c>
      <c r="M1048" s="124">
        <v>19.479006651997125</v>
      </c>
      <c r="N1048" s="124">
        <v>1080.88590940018</v>
      </c>
      <c r="O1048" s="124">
        <v>53.066429922696486</v>
      </c>
      <c r="P1048" s="124" t="s">
        <v>236</v>
      </c>
      <c r="Q1048" s="130">
        <v>95.592383326889646</v>
      </c>
      <c r="R1048" s="130"/>
      <c r="S1048" s="81" t="s">
        <v>763</v>
      </c>
      <c r="T1048" s="81" t="s">
        <v>764</v>
      </c>
      <c r="U1048" s="81" t="s">
        <v>765</v>
      </c>
    </row>
    <row r="1049" spans="1:21">
      <c r="A1049" s="81" t="s">
        <v>1761</v>
      </c>
      <c r="C1049" s="131">
        <v>1.8280230674583871</v>
      </c>
      <c r="D1049" s="131">
        <v>2.4891700591715492E-2</v>
      </c>
      <c r="E1049" s="111">
        <v>0.17390656786130096</v>
      </c>
      <c r="F1049" s="111">
        <v>1.4314883037644423E-3</v>
      </c>
      <c r="G1049" s="111">
        <v>7.6236756834600322E-2</v>
      </c>
      <c r="H1049" s="111">
        <v>8.2694934348772925E-4</v>
      </c>
      <c r="J1049" s="124">
        <v>1055.5999999999999</v>
      </c>
      <c r="K1049" s="124">
        <v>18</v>
      </c>
      <c r="L1049" s="124">
        <v>1033.5995732065469</v>
      </c>
      <c r="M1049" s="124">
        <v>17.015869130384235</v>
      </c>
      <c r="N1049" s="124">
        <v>1101.2945440940657</v>
      </c>
      <c r="O1049" s="124">
        <v>43.390896821315501</v>
      </c>
      <c r="P1049" s="124" t="s">
        <v>236</v>
      </c>
      <c r="Q1049" s="130">
        <v>93.853145713783121</v>
      </c>
      <c r="R1049" s="130"/>
      <c r="S1049" s="81" t="s">
        <v>763</v>
      </c>
      <c r="T1049" s="81" t="s">
        <v>764</v>
      </c>
      <c r="U1049" s="81" t="s">
        <v>765</v>
      </c>
    </row>
    <row r="1050" spans="1:21">
      <c r="A1050" s="81" t="s">
        <v>1762</v>
      </c>
      <c r="C1050" s="131">
        <v>1.7914684388238997</v>
      </c>
      <c r="D1050" s="131">
        <v>4.2124665328132534E-2</v>
      </c>
      <c r="E1050" s="111">
        <v>0.17409103710634091</v>
      </c>
      <c r="F1050" s="111">
        <v>2.2849453198798926E-3</v>
      </c>
      <c r="G1050" s="111">
        <v>7.4633098810016341E-2</v>
      </c>
      <c r="H1050" s="111">
        <v>1.4561001909174749E-3</v>
      </c>
      <c r="J1050" s="124">
        <v>1042</v>
      </c>
      <c r="K1050" s="124">
        <v>30</v>
      </c>
      <c r="L1050" s="124">
        <v>1034.6124917523914</v>
      </c>
      <c r="M1050" s="124">
        <v>27.158583350558896</v>
      </c>
      <c r="N1050" s="124">
        <v>1058.6375484516091</v>
      </c>
      <c r="O1050" s="124">
        <v>78.543698675200616</v>
      </c>
      <c r="P1050" s="124" t="s">
        <v>236</v>
      </c>
      <c r="Q1050" s="130">
        <v>97.730568244593513</v>
      </c>
      <c r="R1050" s="130"/>
      <c r="S1050" s="81" t="s">
        <v>763</v>
      </c>
      <c r="T1050" s="81" t="s">
        <v>764</v>
      </c>
      <c r="U1050" s="81" t="s">
        <v>765</v>
      </c>
    </row>
    <row r="1051" spans="1:21">
      <c r="A1051" s="81" t="s">
        <v>1763</v>
      </c>
      <c r="C1051" s="131">
        <v>1.8183117471234613</v>
      </c>
      <c r="D1051" s="131">
        <v>2.7780142503557013E-2</v>
      </c>
      <c r="E1051" s="111">
        <v>0.17511797489984007</v>
      </c>
      <c r="F1051" s="111">
        <v>1.6483625943760373E-3</v>
      </c>
      <c r="G1051" s="111">
        <v>7.5307172783589893E-2</v>
      </c>
      <c r="H1051" s="111">
        <v>9.0623904438239379E-4</v>
      </c>
      <c r="J1051" s="124">
        <v>1052</v>
      </c>
      <c r="K1051" s="124">
        <v>20</v>
      </c>
      <c r="L1051" s="124">
        <v>1040.2484881614034</v>
      </c>
      <c r="M1051" s="124">
        <v>19.583445933773731</v>
      </c>
      <c r="N1051" s="124">
        <v>1076.7115810013436</v>
      </c>
      <c r="O1051" s="124">
        <v>48.314975064597817</v>
      </c>
      <c r="P1051" s="124" t="s">
        <v>236</v>
      </c>
      <c r="Q1051" s="130">
        <v>96.613476302908396</v>
      </c>
      <c r="R1051" s="130"/>
      <c r="S1051" s="81" t="s">
        <v>763</v>
      </c>
      <c r="T1051" s="81" t="s">
        <v>764</v>
      </c>
      <c r="U1051" s="81" t="s">
        <v>765</v>
      </c>
    </row>
    <row r="1052" spans="1:21">
      <c r="A1052" s="81" t="s">
        <v>1764</v>
      </c>
      <c r="C1052" s="131">
        <v>1.7607363677280325</v>
      </c>
      <c r="D1052" s="131">
        <v>2.9983511698281E-2</v>
      </c>
      <c r="E1052" s="111">
        <v>0.17514509993507457</v>
      </c>
      <c r="F1052" s="111">
        <v>1.7183761858514414E-3</v>
      </c>
      <c r="G1052" s="111">
        <v>7.2911338052221691E-2</v>
      </c>
      <c r="H1052" s="111">
        <v>1.0148218828533112E-3</v>
      </c>
      <c r="J1052" s="124">
        <v>1031</v>
      </c>
      <c r="K1052" s="124">
        <v>22</v>
      </c>
      <c r="L1052" s="124">
        <v>1040.3972878542593</v>
      </c>
      <c r="M1052" s="124">
        <v>20.415003604850067</v>
      </c>
      <c r="N1052" s="124">
        <v>1011.4894596011717</v>
      </c>
      <c r="O1052" s="124">
        <v>56.433885830048844</v>
      </c>
      <c r="P1052" s="124" t="s">
        <v>236</v>
      </c>
      <c r="Q1052" s="130">
        <v>102.85794656372256</v>
      </c>
      <c r="R1052" s="130"/>
      <c r="S1052" s="81" t="s">
        <v>763</v>
      </c>
      <c r="T1052" s="81" t="s">
        <v>764</v>
      </c>
      <c r="U1052" s="81" t="s">
        <v>765</v>
      </c>
    </row>
    <row r="1053" spans="1:21">
      <c r="A1053" s="81" t="s">
        <v>1765</v>
      </c>
      <c r="C1053" s="131">
        <v>1.7891580346343305</v>
      </c>
      <c r="D1053" s="131">
        <v>2.1045365851219369E-2</v>
      </c>
      <c r="E1053" s="111">
        <v>0.17543158737247469</v>
      </c>
      <c r="F1053" s="111">
        <v>1.3533056735941743E-3</v>
      </c>
      <c r="G1053" s="111">
        <v>7.3967277719588928E-2</v>
      </c>
      <c r="H1053" s="111">
        <v>6.5682557180620437E-4</v>
      </c>
      <c r="J1053" s="124">
        <v>1041.5</v>
      </c>
      <c r="K1053" s="124">
        <v>15.4</v>
      </c>
      <c r="L1053" s="124">
        <v>1041.9686611249722</v>
      </c>
      <c r="M1053" s="124">
        <v>16.07580620944659</v>
      </c>
      <c r="N1053" s="124">
        <v>1040.5748780443596</v>
      </c>
      <c r="O1053" s="124">
        <v>35.846176798964578</v>
      </c>
      <c r="P1053" s="124" t="s">
        <v>236</v>
      </c>
      <c r="Q1053" s="130">
        <v>100.13394356427594</v>
      </c>
      <c r="R1053" s="130"/>
      <c r="S1053" s="81" t="s">
        <v>763</v>
      </c>
      <c r="T1053" s="81" t="s">
        <v>764</v>
      </c>
      <c r="U1053" s="81" t="s">
        <v>765</v>
      </c>
    </row>
    <row r="1054" spans="1:21">
      <c r="A1054" s="81" t="s">
        <v>1766</v>
      </c>
      <c r="C1054" s="131">
        <v>1.8386424888679125</v>
      </c>
      <c r="D1054" s="131">
        <v>4.1440458993583978E-2</v>
      </c>
      <c r="E1054" s="111">
        <v>0.17625785785219114</v>
      </c>
      <c r="F1054" s="111">
        <v>2.0760393090053287E-3</v>
      </c>
      <c r="G1054" s="111">
        <v>7.5656723568747711E-2</v>
      </c>
      <c r="H1054" s="111">
        <v>1.4538262835790282E-3</v>
      </c>
      <c r="J1054" s="124">
        <v>1059</v>
      </c>
      <c r="K1054" s="124">
        <v>30</v>
      </c>
      <c r="L1054" s="124">
        <v>1046.49858064194</v>
      </c>
      <c r="M1054" s="124">
        <v>24.652202366522086</v>
      </c>
      <c r="N1054" s="124">
        <v>1086.0014994328503</v>
      </c>
      <c r="O1054" s="124">
        <v>77.043825150799549</v>
      </c>
      <c r="P1054" s="124" t="s">
        <v>236</v>
      </c>
      <c r="Q1054" s="130">
        <v>96.362535520297143</v>
      </c>
      <c r="R1054" s="130"/>
      <c r="S1054" s="81" t="s">
        <v>763</v>
      </c>
      <c r="T1054" s="81" t="s">
        <v>764</v>
      </c>
      <c r="U1054" s="81" t="s">
        <v>765</v>
      </c>
    </row>
    <row r="1055" spans="1:21">
      <c r="A1055" s="81" t="s">
        <v>1767</v>
      </c>
      <c r="C1055" s="131">
        <v>1.8518651600919152</v>
      </c>
      <c r="D1055" s="131">
        <v>2.2174162155766081E-2</v>
      </c>
      <c r="E1055" s="111">
        <v>0.17657961767676358</v>
      </c>
      <c r="F1055" s="111">
        <v>1.5563119399767953E-3</v>
      </c>
      <c r="G1055" s="111">
        <v>7.6061960346109236E-2</v>
      </c>
      <c r="H1055" s="111">
        <v>6.1650191428951518E-4</v>
      </c>
      <c r="J1055" s="124">
        <v>1064.0999999999999</v>
      </c>
      <c r="K1055" s="124">
        <v>15.8</v>
      </c>
      <c r="L1055" s="124">
        <v>1048.2617258917589</v>
      </c>
      <c r="M1055" s="124">
        <v>18.478035706390688</v>
      </c>
      <c r="N1055" s="124">
        <v>1096.701834285544</v>
      </c>
      <c r="O1055" s="124">
        <v>32.444984380869961</v>
      </c>
      <c r="P1055" s="124" t="s">
        <v>236</v>
      </c>
      <c r="Q1055" s="130">
        <v>95.58311047912656</v>
      </c>
      <c r="R1055" s="130"/>
      <c r="S1055" s="81" t="s">
        <v>763</v>
      </c>
      <c r="T1055" s="81" t="s">
        <v>764</v>
      </c>
      <c r="U1055" s="81" t="s">
        <v>765</v>
      </c>
    </row>
    <row r="1056" spans="1:21">
      <c r="A1056" s="81" t="s">
        <v>1768</v>
      </c>
      <c r="C1056" s="131">
        <v>1.8649896191235824</v>
      </c>
      <c r="D1056" s="131">
        <v>2.1927908153825559E-2</v>
      </c>
      <c r="E1056" s="111">
        <v>0.17872140551689536</v>
      </c>
      <c r="F1056" s="111">
        <v>1.4943053087118432E-3</v>
      </c>
      <c r="G1056" s="111">
        <v>7.568304079700483E-2</v>
      </c>
      <c r="H1056" s="111">
        <v>6.2563244026766888E-4</v>
      </c>
      <c r="J1056" s="124">
        <v>1068.8</v>
      </c>
      <c r="K1056" s="124">
        <v>15.6</v>
      </c>
      <c r="L1056" s="124">
        <v>1059.9857944311334</v>
      </c>
      <c r="M1056" s="124">
        <v>17.725267940866164</v>
      </c>
      <c r="N1056" s="124">
        <v>1086.6986673118715</v>
      </c>
      <c r="O1056" s="124">
        <v>33.139685350939281</v>
      </c>
      <c r="P1056" s="124" t="s">
        <v>236</v>
      </c>
      <c r="Q1056" s="130">
        <v>97.541832553561804</v>
      </c>
      <c r="R1056" s="130"/>
      <c r="S1056" s="81" t="s">
        <v>763</v>
      </c>
      <c r="T1056" s="81" t="s">
        <v>764</v>
      </c>
      <c r="U1056" s="81" t="s">
        <v>765</v>
      </c>
    </row>
    <row r="1057" spans="1:21">
      <c r="A1057" s="81" t="s">
        <v>1769</v>
      </c>
      <c r="C1057" s="131">
        <v>1.8147977367858001</v>
      </c>
      <c r="D1057" s="131">
        <v>3.1971374368259579E-2</v>
      </c>
      <c r="E1057" s="111">
        <v>0.17899818555110739</v>
      </c>
      <c r="F1057" s="111">
        <v>1.6909886882563461E-3</v>
      </c>
      <c r="G1057" s="111">
        <v>7.3532329660217485E-2</v>
      </c>
      <c r="H1057" s="111">
        <v>1.0934216409440834E-3</v>
      </c>
      <c r="J1057" s="124">
        <v>1051</v>
      </c>
      <c r="K1057" s="124">
        <v>24</v>
      </c>
      <c r="L1057" s="124">
        <v>1061.4993236504906</v>
      </c>
      <c r="M1057" s="124">
        <v>20.055883173991614</v>
      </c>
      <c r="N1057" s="124">
        <v>1028.6605133543619</v>
      </c>
      <c r="O1057" s="124">
        <v>60.134487812146823</v>
      </c>
      <c r="P1057" s="124" t="s">
        <v>236</v>
      </c>
      <c r="Q1057" s="130">
        <v>103.19238561894872</v>
      </c>
      <c r="R1057" s="130"/>
      <c r="S1057" s="81" t="s">
        <v>763</v>
      </c>
      <c r="T1057" s="81" t="s">
        <v>764</v>
      </c>
      <c r="U1057" s="81" t="s">
        <v>765</v>
      </c>
    </row>
    <row r="1058" spans="1:21">
      <c r="A1058" s="81" t="s">
        <v>1770</v>
      </c>
      <c r="C1058" s="131">
        <v>1.815495533755765</v>
      </c>
      <c r="D1058" s="131">
        <v>2.9107603899735848E-2</v>
      </c>
      <c r="E1058" s="111">
        <v>0.17909790470028117</v>
      </c>
      <c r="F1058" s="111">
        <v>1.6051803313569053E-3</v>
      </c>
      <c r="G1058" s="111">
        <v>7.3519645643680104E-2</v>
      </c>
      <c r="H1058" s="111">
        <v>9.7735507471928616E-4</v>
      </c>
      <c r="J1058" s="124">
        <v>1051</v>
      </c>
      <c r="K1058" s="124">
        <v>22</v>
      </c>
      <c r="L1058" s="124">
        <v>1062.044535476678</v>
      </c>
      <c r="M1058" s="124">
        <v>19.037330472683841</v>
      </c>
      <c r="N1058" s="124">
        <v>1028.3116850815506</v>
      </c>
      <c r="O1058" s="124">
        <v>53.7633312134191</v>
      </c>
      <c r="P1058" s="124" t="s">
        <v>236</v>
      </c>
      <c r="Q1058" s="130">
        <v>103.2804110742408</v>
      </c>
      <c r="R1058" s="130"/>
      <c r="S1058" s="81" t="s">
        <v>763</v>
      </c>
      <c r="T1058" s="81" t="s">
        <v>764</v>
      </c>
      <c r="U1058" s="81" t="s">
        <v>765</v>
      </c>
    </row>
    <row r="1059" spans="1:21">
      <c r="A1059" s="81" t="s">
        <v>1771</v>
      </c>
      <c r="C1059" s="131">
        <v>1.8200240038782056</v>
      </c>
      <c r="D1059" s="131">
        <v>2.2793979275571703E-2</v>
      </c>
      <c r="E1059" s="111">
        <v>0.17958399504572548</v>
      </c>
      <c r="F1059" s="111">
        <v>1.3202126582229827E-3</v>
      </c>
      <c r="G1059" s="111">
        <v>7.3503532685272752E-2</v>
      </c>
      <c r="H1059" s="111">
        <v>7.4527627366242194E-4</v>
      </c>
      <c r="J1059" s="124">
        <v>1052.7</v>
      </c>
      <c r="K1059" s="124">
        <v>16.399999999999999</v>
      </c>
      <c r="L1059" s="124">
        <v>1064.7015616245094</v>
      </c>
      <c r="M1059" s="124">
        <v>15.654317953318209</v>
      </c>
      <c r="N1059" s="124">
        <v>1027.8684427297969</v>
      </c>
      <c r="O1059" s="124">
        <v>41.008645061100289</v>
      </c>
      <c r="P1059" s="124" t="s">
        <v>236</v>
      </c>
      <c r="Q1059" s="130">
        <v>103.58344680734545</v>
      </c>
      <c r="R1059" s="130"/>
      <c r="S1059" s="81" t="s">
        <v>763</v>
      </c>
      <c r="T1059" s="81" t="s">
        <v>764</v>
      </c>
      <c r="U1059" s="81" t="s">
        <v>765</v>
      </c>
    </row>
    <row r="1060" spans="1:21">
      <c r="A1060" s="81" t="s">
        <v>1772</v>
      </c>
      <c r="C1060" s="131">
        <v>1.7670835840515986</v>
      </c>
      <c r="D1060" s="131">
        <v>4.2835467644003603E-2</v>
      </c>
      <c r="E1060" s="111">
        <v>0.17959762372304564</v>
      </c>
      <c r="F1060" s="111">
        <v>2.042340054716275E-3</v>
      </c>
      <c r="G1060" s="111">
        <v>7.1360064097371348E-2</v>
      </c>
      <c r="H1060" s="111">
        <v>1.5276690767466582E-3</v>
      </c>
      <c r="J1060" s="124">
        <v>1033</v>
      </c>
      <c r="K1060" s="124">
        <v>32</v>
      </c>
      <c r="L1060" s="124">
        <v>1064.7760417731022</v>
      </c>
      <c r="M1060" s="124">
        <v>24.216743120932634</v>
      </c>
      <c r="N1060" s="124">
        <v>967.74548202743222</v>
      </c>
      <c r="O1060" s="124">
        <v>87.382064848354773</v>
      </c>
      <c r="P1060" s="124" t="s">
        <v>236</v>
      </c>
      <c r="Q1060" s="130">
        <v>110.02645442915325</v>
      </c>
      <c r="R1060" s="130"/>
      <c r="S1060" s="81" t="s">
        <v>763</v>
      </c>
      <c r="T1060" s="81" t="s">
        <v>764</v>
      </c>
      <c r="U1060" s="81" t="s">
        <v>765</v>
      </c>
    </row>
    <row r="1061" spans="1:21">
      <c r="A1061" s="81" t="s">
        <v>1773</v>
      </c>
      <c r="C1061" s="131">
        <v>1.8071137359522063</v>
      </c>
      <c r="D1061" s="131">
        <v>2.306936326204418E-2</v>
      </c>
      <c r="E1061" s="111">
        <v>0.18044822781564596</v>
      </c>
      <c r="F1061" s="111">
        <v>1.474106780071703E-3</v>
      </c>
      <c r="G1061" s="111">
        <v>7.2632600060277358E-2</v>
      </c>
      <c r="H1061" s="111">
        <v>7.1251200110698592E-4</v>
      </c>
      <c r="J1061" s="124">
        <v>1048</v>
      </c>
      <c r="K1061" s="124">
        <v>16.8</v>
      </c>
      <c r="L1061" s="124">
        <v>1069.422855325269</v>
      </c>
      <c r="M1061" s="124">
        <v>17.472529388420313</v>
      </c>
      <c r="N1061" s="124">
        <v>1003.7197581493057</v>
      </c>
      <c r="O1061" s="124">
        <v>39.821637963981551</v>
      </c>
      <c r="P1061" s="124" t="s">
        <v>236</v>
      </c>
      <c r="Q1061" s="130">
        <v>106.54596032832002</v>
      </c>
      <c r="R1061" s="130"/>
      <c r="S1061" s="81" t="s">
        <v>763</v>
      </c>
      <c r="T1061" s="81" t="s">
        <v>764</v>
      </c>
      <c r="U1061" s="81" t="s">
        <v>765</v>
      </c>
    </row>
    <row r="1062" spans="1:21">
      <c r="A1062" s="81" t="s">
        <v>1774</v>
      </c>
      <c r="C1062" s="131">
        <v>1.898978579915156</v>
      </c>
      <c r="D1062" s="131">
        <v>3.0402650757031489E-2</v>
      </c>
      <c r="E1062" s="111">
        <v>0.18076770775748599</v>
      </c>
      <c r="F1062" s="111">
        <v>1.5777124270780077E-3</v>
      </c>
      <c r="G1062" s="111">
        <v>7.6189994168560177E-2</v>
      </c>
      <c r="H1062" s="111">
        <v>1.0226073718832978E-3</v>
      </c>
      <c r="J1062" s="124">
        <v>1081</v>
      </c>
      <c r="K1062" s="124">
        <v>22</v>
      </c>
      <c r="L1062" s="124">
        <v>1071.1672955600798</v>
      </c>
      <c r="M1062" s="124">
        <v>18.69796297856405</v>
      </c>
      <c r="N1062" s="124">
        <v>1100.067212772695</v>
      </c>
      <c r="O1062" s="124">
        <v>53.700004033974565</v>
      </c>
      <c r="P1062" s="124" t="s">
        <v>236</v>
      </c>
      <c r="Q1062" s="130">
        <v>97.372895321570979</v>
      </c>
      <c r="R1062" s="130"/>
      <c r="S1062" s="81" t="s">
        <v>763</v>
      </c>
      <c r="T1062" s="81" t="s">
        <v>764</v>
      </c>
      <c r="U1062" s="81" t="s">
        <v>765</v>
      </c>
    </row>
    <row r="1063" spans="1:21">
      <c r="A1063" s="81" t="s">
        <v>1775</v>
      </c>
      <c r="C1063" s="131">
        <v>1.8493490518401257</v>
      </c>
      <c r="D1063" s="131">
        <v>3.3007257605508551E-2</v>
      </c>
      <c r="E1063" s="111">
        <v>0.18094443657067186</v>
      </c>
      <c r="F1063" s="111">
        <v>1.7312522164107001E-3</v>
      </c>
      <c r="G1063" s="111">
        <v>7.4126309684234976E-2</v>
      </c>
      <c r="H1063" s="111">
        <v>1.1168463657564231E-3</v>
      </c>
      <c r="J1063" s="124">
        <v>1063</v>
      </c>
      <c r="K1063" s="124">
        <v>24</v>
      </c>
      <c r="L1063" s="124">
        <v>1072.1320762447799</v>
      </c>
      <c r="M1063" s="124">
        <v>20.516033191866917</v>
      </c>
      <c r="N1063" s="124">
        <v>1044.9083783484637</v>
      </c>
      <c r="O1063" s="124">
        <v>60.781258089699989</v>
      </c>
      <c r="P1063" s="124" t="s">
        <v>236</v>
      </c>
      <c r="Q1063" s="130">
        <v>102.60536698340429</v>
      </c>
      <c r="R1063" s="130"/>
      <c r="S1063" s="81" t="s">
        <v>763</v>
      </c>
      <c r="T1063" s="81" t="s">
        <v>764</v>
      </c>
      <c r="U1063" s="81" t="s">
        <v>765</v>
      </c>
    </row>
    <row r="1064" spans="1:21">
      <c r="A1064" s="81" t="s">
        <v>1776</v>
      </c>
      <c r="C1064" s="131">
        <v>1.8612340529682743</v>
      </c>
      <c r="D1064" s="131">
        <v>3.0452921411288233E-2</v>
      </c>
      <c r="E1064" s="111">
        <v>0.18111584005870562</v>
      </c>
      <c r="F1064" s="111">
        <v>1.5700084699215619E-3</v>
      </c>
      <c r="G1064" s="111">
        <v>7.453208669101892E-2</v>
      </c>
      <c r="H1064" s="111">
        <v>1.034255155104644E-3</v>
      </c>
      <c r="J1064" s="124">
        <v>1067</v>
      </c>
      <c r="K1064" s="124">
        <v>22</v>
      </c>
      <c r="L1064" s="124">
        <v>1073.0676475246464</v>
      </c>
      <c r="M1064" s="124">
        <v>18.603842655246773</v>
      </c>
      <c r="N1064" s="124">
        <v>1055.9107905132894</v>
      </c>
      <c r="O1064" s="124">
        <v>55.887398941477599</v>
      </c>
      <c r="P1064" s="124" t="s">
        <v>236</v>
      </c>
      <c r="Q1064" s="130">
        <v>101.62483963280809</v>
      </c>
      <c r="R1064" s="130"/>
      <c r="S1064" s="81" t="s">
        <v>763</v>
      </c>
      <c r="T1064" s="81" t="s">
        <v>764</v>
      </c>
      <c r="U1064" s="81" t="s">
        <v>765</v>
      </c>
    </row>
    <row r="1065" spans="1:21">
      <c r="A1065" s="81" t="s">
        <v>1777</v>
      </c>
      <c r="C1065" s="131">
        <v>1.9014377248210343</v>
      </c>
      <c r="D1065" s="131">
        <v>3.2863334397031811E-2</v>
      </c>
      <c r="E1065" s="111">
        <v>0.18199231704577495</v>
      </c>
      <c r="F1065" s="111">
        <v>1.5877578032349651E-3</v>
      </c>
      <c r="G1065" s="111">
        <v>7.5775319658706972E-2</v>
      </c>
      <c r="H1065" s="111">
        <v>1.1305585181166096E-3</v>
      </c>
      <c r="J1065" s="124">
        <v>1082</v>
      </c>
      <c r="K1065" s="124">
        <v>24</v>
      </c>
      <c r="L1065" s="124">
        <v>1077.8495987204401</v>
      </c>
      <c r="M1065" s="124">
        <v>18.806992941923038</v>
      </c>
      <c r="N1065" s="124">
        <v>1089.1407347780323</v>
      </c>
      <c r="O1065" s="124">
        <v>59.790866882106243</v>
      </c>
      <c r="P1065" s="124" t="s">
        <v>236</v>
      </c>
      <c r="Q1065" s="130">
        <v>98.963298709060467</v>
      </c>
      <c r="R1065" s="130"/>
      <c r="S1065" s="81" t="s">
        <v>763</v>
      </c>
      <c r="T1065" s="81" t="s">
        <v>764</v>
      </c>
      <c r="U1065" s="81" t="s">
        <v>765</v>
      </c>
    </row>
    <row r="1066" spans="1:21">
      <c r="A1066" s="81" t="s">
        <v>1778</v>
      </c>
      <c r="C1066" s="131">
        <v>1.8657411056454709</v>
      </c>
      <c r="D1066" s="131">
        <v>2.8730023520460442E-2</v>
      </c>
      <c r="E1066" s="111">
        <v>0.18202099708101546</v>
      </c>
      <c r="F1066" s="111">
        <v>1.7346586005339954E-3</v>
      </c>
      <c r="G1066" s="111">
        <v>7.4341037220573475E-2</v>
      </c>
      <c r="H1066" s="111">
        <v>8.9918799676111535E-4</v>
      </c>
      <c r="J1066" s="124">
        <v>1069</v>
      </c>
      <c r="K1066" s="124">
        <v>20</v>
      </c>
      <c r="L1066" s="124">
        <v>1078.0060135636409</v>
      </c>
      <c r="M1066" s="124">
        <v>20.546776831721598</v>
      </c>
      <c r="N1066" s="124">
        <v>1050.7403438325123</v>
      </c>
      <c r="O1066" s="124">
        <v>48.751622484071852</v>
      </c>
      <c r="P1066" s="124" t="s">
        <v>236</v>
      </c>
      <c r="Q1066" s="130">
        <v>102.59490081361859</v>
      </c>
      <c r="R1066" s="130"/>
      <c r="S1066" s="81" t="s">
        <v>763</v>
      </c>
      <c r="T1066" s="81" t="s">
        <v>764</v>
      </c>
      <c r="U1066" s="81" t="s">
        <v>765</v>
      </c>
    </row>
    <row r="1067" spans="1:21">
      <c r="A1067" s="81" t="s">
        <v>1779</v>
      </c>
      <c r="C1067" s="131">
        <v>1.8278403169233477</v>
      </c>
      <c r="D1067" s="131">
        <v>3.6272794058540135E-2</v>
      </c>
      <c r="E1067" s="111">
        <v>0.18254327303075216</v>
      </c>
      <c r="F1067" s="111">
        <v>2.1612353665257317E-3</v>
      </c>
      <c r="G1067" s="111">
        <v>7.2622491500740335E-2</v>
      </c>
      <c r="H1067" s="111">
        <v>1.1565762244888328E-3</v>
      </c>
      <c r="J1067" s="124">
        <v>1056</v>
      </c>
      <c r="K1067" s="124">
        <v>26</v>
      </c>
      <c r="L1067" s="124">
        <v>1080.8537324323277</v>
      </c>
      <c r="M1067" s="124">
        <v>25.593704701246985</v>
      </c>
      <c r="N1067" s="124">
        <v>1003.437253383912</v>
      </c>
      <c r="O1067" s="124">
        <v>64.651756143377142</v>
      </c>
      <c r="P1067" s="124" t="s">
        <v>236</v>
      </c>
      <c r="Q1067" s="130">
        <v>107.71512905140233</v>
      </c>
      <c r="R1067" s="130"/>
      <c r="S1067" s="81" t="s">
        <v>763</v>
      </c>
      <c r="T1067" s="81" t="s">
        <v>764</v>
      </c>
      <c r="U1067" s="81" t="s">
        <v>765</v>
      </c>
    </row>
    <row r="1068" spans="1:21">
      <c r="A1068" s="81" t="s">
        <v>1780</v>
      </c>
      <c r="C1068" s="131">
        <v>1.9229456798733509</v>
      </c>
      <c r="D1068" s="131">
        <v>3.5106687335988832E-2</v>
      </c>
      <c r="E1068" s="111">
        <v>0.18302464586983763</v>
      </c>
      <c r="F1068" s="111">
        <v>1.8426117122182209E-3</v>
      </c>
      <c r="G1068" s="111">
        <v>7.6200209670475458E-2</v>
      </c>
      <c r="H1068" s="111">
        <v>1.1605273720343358E-3</v>
      </c>
      <c r="J1068" s="124">
        <v>1089</v>
      </c>
      <c r="K1068" s="124">
        <v>24</v>
      </c>
      <c r="L1068" s="124">
        <v>1083.4773127698888</v>
      </c>
      <c r="M1068" s="124">
        <v>21.815946993852723</v>
      </c>
      <c r="N1068" s="124">
        <v>1100.3354118900625</v>
      </c>
      <c r="O1068" s="124">
        <v>60.931974359209839</v>
      </c>
      <c r="P1068" s="124" t="s">
        <v>236</v>
      </c>
      <c r="Q1068" s="130">
        <v>98.46791269843655</v>
      </c>
      <c r="R1068" s="130"/>
      <c r="S1068" s="81" t="s">
        <v>763</v>
      </c>
      <c r="T1068" s="81" t="s">
        <v>764</v>
      </c>
      <c r="U1068" s="81" t="s">
        <v>765</v>
      </c>
    </row>
    <row r="1069" spans="1:21">
      <c r="A1069" s="81" t="s">
        <v>1781</v>
      </c>
      <c r="C1069" s="131">
        <v>1.8936479576433025</v>
      </c>
      <c r="D1069" s="131">
        <v>2.6216517347430961E-2</v>
      </c>
      <c r="E1069" s="111">
        <v>0.18313203178526821</v>
      </c>
      <c r="F1069" s="111">
        <v>1.5877132212874445E-3</v>
      </c>
      <c r="G1069" s="111">
        <v>7.499523240070198E-2</v>
      </c>
      <c r="H1069" s="111">
        <v>8.0947571721021877E-4</v>
      </c>
      <c r="J1069" s="124">
        <v>1078.9000000000001</v>
      </c>
      <c r="K1069" s="124">
        <v>18.399999999999999</v>
      </c>
      <c r="L1069" s="124">
        <v>1084.0624423136787</v>
      </c>
      <c r="M1069" s="124">
        <v>18.797151493199816</v>
      </c>
      <c r="N1069" s="124">
        <v>1068.3737617379159</v>
      </c>
      <c r="O1069" s="124">
        <v>43.389780040146825</v>
      </c>
      <c r="P1069" s="124" t="s">
        <v>236</v>
      </c>
      <c r="Q1069" s="130">
        <v>101.46846367232402</v>
      </c>
      <c r="R1069" s="130"/>
      <c r="S1069" s="81" t="s">
        <v>763</v>
      </c>
      <c r="T1069" s="81" t="s">
        <v>764</v>
      </c>
      <c r="U1069" s="81" t="s">
        <v>765</v>
      </c>
    </row>
    <row r="1070" spans="1:21">
      <c r="A1070" s="81" t="s">
        <v>1782</v>
      </c>
      <c r="C1070" s="131">
        <v>1.8847833137928496</v>
      </c>
      <c r="D1070" s="131">
        <v>3.718505420073346E-2</v>
      </c>
      <c r="E1070" s="111">
        <v>0.18329785196707193</v>
      </c>
      <c r="F1070" s="111">
        <v>1.65386153091675E-3</v>
      </c>
      <c r="G1070" s="111">
        <v>7.4576634046317383E-2</v>
      </c>
      <c r="H1070" s="111">
        <v>1.3084444283867995E-3</v>
      </c>
      <c r="J1070" s="124">
        <v>1076</v>
      </c>
      <c r="K1070" s="124">
        <v>26</v>
      </c>
      <c r="L1070" s="124">
        <v>1084.9658669879097</v>
      </c>
      <c r="M1070" s="124">
        <v>19.578879845153782</v>
      </c>
      <c r="N1070" s="124">
        <v>1057.1139109849175</v>
      </c>
      <c r="O1070" s="124">
        <v>70.648585314598705</v>
      </c>
      <c r="P1070" s="124" t="s">
        <v>236</v>
      </c>
      <c r="Q1070" s="130">
        <v>102.63471662926491</v>
      </c>
      <c r="R1070" s="130"/>
      <c r="S1070" s="81" t="s">
        <v>763</v>
      </c>
      <c r="T1070" s="81" t="s">
        <v>764</v>
      </c>
      <c r="U1070" s="81" t="s">
        <v>765</v>
      </c>
    </row>
    <row r="1071" spans="1:21">
      <c r="A1071" s="81" t="s">
        <v>1783</v>
      </c>
      <c r="C1071" s="131">
        <v>1.8713087142109346</v>
      </c>
      <c r="D1071" s="131">
        <v>3.5273162595585238E-2</v>
      </c>
      <c r="E1071" s="111">
        <v>0.18341319656244034</v>
      </c>
      <c r="F1071" s="111">
        <v>1.8275145202090442E-3</v>
      </c>
      <c r="G1071" s="111">
        <v>7.3996910124418988E-2</v>
      </c>
      <c r="H1071" s="111">
        <v>1.1840026054473149E-3</v>
      </c>
      <c r="J1071" s="124">
        <v>1071</v>
      </c>
      <c r="K1071" s="124">
        <v>24</v>
      </c>
      <c r="L1071" s="124">
        <v>1085.5942149532966</v>
      </c>
      <c r="M1071" s="124">
        <v>21.633549036442258</v>
      </c>
      <c r="N1071" s="124">
        <v>1041.383259294329</v>
      </c>
      <c r="O1071" s="124">
        <v>64.583047525935172</v>
      </c>
      <c r="P1071" s="124" t="s">
        <v>236</v>
      </c>
      <c r="Q1071" s="130">
        <v>104.24540679566196</v>
      </c>
      <c r="R1071" s="130"/>
      <c r="S1071" s="81" t="s">
        <v>763</v>
      </c>
      <c r="T1071" s="81" t="s">
        <v>764</v>
      </c>
      <c r="U1071" s="81" t="s">
        <v>765</v>
      </c>
    </row>
    <row r="1072" spans="1:21">
      <c r="A1072" s="81" t="s">
        <v>1784</v>
      </c>
      <c r="C1072" s="131">
        <v>1.9767538105553641</v>
      </c>
      <c r="D1072" s="131">
        <v>7.5710944715916689E-2</v>
      </c>
      <c r="E1072" s="111">
        <v>0.18449393217341273</v>
      </c>
      <c r="F1072" s="111">
        <v>2.9023182065861628E-3</v>
      </c>
      <c r="G1072" s="111">
        <v>7.7708624681766328E-2</v>
      </c>
      <c r="H1072" s="111">
        <v>2.7136531212706054E-3</v>
      </c>
      <c r="J1072" s="124">
        <v>1108</v>
      </c>
      <c r="K1072" s="124">
        <v>52</v>
      </c>
      <c r="L1072" s="124">
        <v>1091.4786263551573</v>
      </c>
      <c r="M1072" s="124">
        <v>34.340623044368506</v>
      </c>
      <c r="N1072" s="124">
        <v>1139.4338196584056</v>
      </c>
      <c r="O1072" s="124">
        <v>138.90574530231407</v>
      </c>
      <c r="P1072" s="124" t="s">
        <v>236</v>
      </c>
      <c r="Q1072" s="130">
        <v>95.791313854662931</v>
      </c>
      <c r="R1072" s="130"/>
      <c r="S1072" s="81" t="s">
        <v>763</v>
      </c>
      <c r="T1072" s="81" t="s">
        <v>764</v>
      </c>
      <c r="U1072" s="81" t="s">
        <v>765</v>
      </c>
    </row>
    <row r="1073" spans="1:21">
      <c r="A1073" s="81" t="s">
        <v>1785</v>
      </c>
      <c r="C1073" s="131">
        <v>1.9006846192347744</v>
      </c>
      <c r="D1073" s="131">
        <v>2.6039195564234324E-2</v>
      </c>
      <c r="E1073" s="111">
        <v>0.18491149541522475</v>
      </c>
      <c r="F1073" s="111">
        <v>1.6542176592552256E-3</v>
      </c>
      <c r="G1073" s="111">
        <v>7.4549523988022809E-2</v>
      </c>
      <c r="H1073" s="111">
        <v>7.7350831374282361E-4</v>
      </c>
      <c r="J1073" s="124">
        <v>1081.3</v>
      </c>
      <c r="K1073" s="124">
        <v>18.2</v>
      </c>
      <c r="L1073" s="124">
        <v>1093.7507454281274</v>
      </c>
      <c r="M1073" s="124">
        <v>19.569381490836243</v>
      </c>
      <c r="N1073" s="124">
        <v>1056.3818428923614</v>
      </c>
      <c r="O1073" s="124">
        <v>41.784850261802283</v>
      </c>
      <c r="P1073" s="124" t="s">
        <v>236</v>
      </c>
      <c r="Q1073" s="130">
        <v>103.53744271422258</v>
      </c>
      <c r="R1073" s="130"/>
      <c r="S1073" s="81" t="s">
        <v>763</v>
      </c>
      <c r="T1073" s="81" t="s">
        <v>764</v>
      </c>
      <c r="U1073" s="81" t="s">
        <v>765</v>
      </c>
    </row>
    <row r="1074" spans="1:21">
      <c r="A1074" s="81" t="s">
        <v>1786</v>
      </c>
      <c r="C1074" s="131">
        <v>1.9144347396357919</v>
      </c>
      <c r="D1074" s="131">
        <v>3.5198023873984165E-2</v>
      </c>
      <c r="E1074" s="111">
        <v>0.18535695202062702</v>
      </c>
      <c r="F1074" s="111">
        <v>1.8100390774414428E-3</v>
      </c>
      <c r="G1074" s="111">
        <v>7.4908381277391065E-2</v>
      </c>
      <c r="H1074" s="111">
        <v>1.1669175656692306E-3</v>
      </c>
      <c r="J1074" s="124">
        <v>1086</v>
      </c>
      <c r="K1074" s="124">
        <v>24</v>
      </c>
      <c r="L1074" s="124">
        <v>1096.1737602689111</v>
      </c>
      <c r="M1074" s="124">
        <v>21.408609929363312</v>
      </c>
      <c r="N1074" s="124">
        <v>1066.0442952715769</v>
      </c>
      <c r="O1074" s="124">
        <v>62.643881516696901</v>
      </c>
      <c r="P1074" s="124" t="s">
        <v>236</v>
      </c>
      <c r="Q1074" s="130">
        <v>102.82628640582507</v>
      </c>
      <c r="R1074" s="130"/>
      <c r="S1074" s="81" t="s">
        <v>763</v>
      </c>
      <c r="T1074" s="81" t="s">
        <v>764</v>
      </c>
      <c r="U1074" s="81" t="s">
        <v>765</v>
      </c>
    </row>
    <row r="1075" spans="1:21">
      <c r="A1075" s="81" t="s">
        <v>1787</v>
      </c>
      <c r="C1075" s="131">
        <v>1.9852852446087594</v>
      </c>
      <c r="D1075" s="131">
        <v>3.4555587109076122E-2</v>
      </c>
      <c r="E1075" s="111">
        <v>0.18552648350247278</v>
      </c>
      <c r="F1075" s="111">
        <v>2.0330671019411074E-3</v>
      </c>
      <c r="G1075" s="111">
        <v>7.7609650387540655E-2</v>
      </c>
      <c r="H1075" s="111">
        <v>1.049533881887447E-3</v>
      </c>
      <c r="J1075" s="124">
        <v>1111</v>
      </c>
      <c r="K1075" s="124">
        <v>24</v>
      </c>
      <c r="L1075" s="124">
        <v>1097.0956699118506</v>
      </c>
      <c r="M1075" s="124">
        <v>24.044751693362368</v>
      </c>
      <c r="N1075" s="124">
        <v>1136.8985974613111</v>
      </c>
      <c r="O1075" s="124">
        <v>53.811845861314914</v>
      </c>
      <c r="P1075" s="124" t="s">
        <v>236</v>
      </c>
      <c r="Q1075" s="130">
        <v>96.498990531051746</v>
      </c>
      <c r="R1075" s="130"/>
      <c r="S1075" s="81" t="s">
        <v>763</v>
      </c>
      <c r="T1075" s="81" t="s">
        <v>764</v>
      </c>
      <c r="U1075" s="81" t="s">
        <v>765</v>
      </c>
    </row>
    <row r="1076" spans="1:21">
      <c r="A1076" s="81" t="s">
        <v>1788</v>
      </c>
      <c r="C1076" s="131">
        <v>1.9377517002715723</v>
      </c>
      <c r="D1076" s="131">
        <v>4.6779537716562673E-2</v>
      </c>
      <c r="E1076" s="111">
        <v>0.18718982349121671</v>
      </c>
      <c r="F1076" s="111">
        <v>2.2205244233900446E-3</v>
      </c>
      <c r="G1076" s="111">
        <v>7.5078332292691063E-2</v>
      </c>
      <c r="H1076" s="111">
        <v>1.5785702465579787E-3</v>
      </c>
      <c r="J1076" s="124">
        <v>1094</v>
      </c>
      <c r="K1076" s="124">
        <v>32</v>
      </c>
      <c r="L1076" s="124">
        <v>1106.1339019314198</v>
      </c>
      <c r="M1076" s="124">
        <v>26.242851229502826</v>
      </c>
      <c r="N1076" s="124">
        <v>1070.5993313860154</v>
      </c>
      <c r="O1076" s="124">
        <v>84.493208865552106</v>
      </c>
      <c r="P1076" s="124" t="s">
        <v>236</v>
      </c>
      <c r="Q1076" s="130">
        <v>103.31912878176384</v>
      </c>
      <c r="R1076" s="130"/>
      <c r="S1076" s="81" t="s">
        <v>763</v>
      </c>
      <c r="T1076" s="81" t="s">
        <v>764</v>
      </c>
      <c r="U1076" s="81" t="s">
        <v>765</v>
      </c>
    </row>
    <row r="1077" spans="1:21">
      <c r="A1077" s="81" t="s">
        <v>1789</v>
      </c>
      <c r="C1077" s="131">
        <v>2.0768818647436058</v>
      </c>
      <c r="D1077" s="131">
        <v>3.2257362261732661E-2</v>
      </c>
      <c r="E1077" s="111">
        <v>0.19027652066411921</v>
      </c>
      <c r="F1077" s="111">
        <v>1.7240807169986972E-3</v>
      </c>
      <c r="G1077" s="111">
        <v>7.916356029918685E-2</v>
      </c>
      <c r="H1077" s="111">
        <v>9.9862641575545856E-4</v>
      </c>
      <c r="J1077" s="124">
        <v>1141</v>
      </c>
      <c r="K1077" s="124">
        <v>22</v>
      </c>
      <c r="L1077" s="124">
        <v>1122.872847288462</v>
      </c>
      <c r="M1077" s="124">
        <v>20.348526627400339</v>
      </c>
      <c r="N1077" s="124">
        <v>1176.2274799155255</v>
      </c>
      <c r="O1077" s="124">
        <v>49.908302515720294</v>
      </c>
      <c r="P1077" s="124" t="s">
        <v>236</v>
      </c>
      <c r="Q1077" s="130">
        <v>95.46391888149941</v>
      </c>
      <c r="R1077" s="130"/>
      <c r="S1077" s="81" t="s">
        <v>763</v>
      </c>
      <c r="T1077" s="81" t="s">
        <v>764</v>
      </c>
      <c r="U1077" s="81" t="s">
        <v>765</v>
      </c>
    </row>
    <row r="1078" spans="1:21">
      <c r="A1078" s="81" t="s">
        <v>1790</v>
      </c>
      <c r="C1078" s="131">
        <v>1.9840985941642963</v>
      </c>
      <c r="D1078" s="131">
        <v>3.9846301617748027E-2</v>
      </c>
      <c r="E1078" s="111">
        <v>0.19128024195738119</v>
      </c>
      <c r="F1078" s="111">
        <v>1.991925241386886E-3</v>
      </c>
      <c r="G1078" s="111">
        <v>7.5230138643240366E-2</v>
      </c>
      <c r="H1078" s="111">
        <v>1.2918478478231856E-3</v>
      </c>
      <c r="J1078" s="124">
        <v>1110</v>
      </c>
      <c r="K1078" s="124">
        <v>28</v>
      </c>
      <c r="L1078" s="124">
        <v>1128.3066069740805</v>
      </c>
      <c r="M1078" s="124">
        <v>23.499577242860507</v>
      </c>
      <c r="N1078" s="124">
        <v>1074.6567260206623</v>
      </c>
      <c r="O1078" s="124">
        <v>68.964929044484734</v>
      </c>
      <c r="P1078" s="124" t="s">
        <v>236</v>
      </c>
      <c r="Q1078" s="130">
        <v>104.99228075853375</v>
      </c>
      <c r="R1078" s="130"/>
      <c r="S1078" s="81" t="s">
        <v>763</v>
      </c>
      <c r="T1078" s="81" t="s">
        <v>764</v>
      </c>
      <c r="U1078" s="81" t="s">
        <v>765</v>
      </c>
    </row>
    <row r="1079" spans="1:21">
      <c r="A1079" s="81" t="s">
        <v>1791</v>
      </c>
      <c r="C1079" s="131">
        <v>2.0774733600449804</v>
      </c>
      <c r="D1079" s="131">
        <v>4.6539463897663953E-2</v>
      </c>
      <c r="E1079" s="111">
        <v>0.19156280717832819</v>
      </c>
      <c r="F1079" s="111">
        <v>2.1949174013279186E-3</v>
      </c>
      <c r="G1079" s="111">
        <v>7.8654395220339304E-2</v>
      </c>
      <c r="H1079" s="111">
        <v>1.5140979491121659E-3</v>
      </c>
      <c r="J1079" s="124">
        <v>1141</v>
      </c>
      <c r="K1079" s="124">
        <v>30</v>
      </c>
      <c r="L1079" s="124">
        <v>1129.8354801886915</v>
      </c>
      <c r="M1079" s="124">
        <v>25.891200829974036</v>
      </c>
      <c r="N1079" s="124">
        <v>1163.4512268217391</v>
      </c>
      <c r="O1079" s="124">
        <v>76.302028625197508</v>
      </c>
      <c r="P1079" s="124" t="s">
        <v>236</v>
      </c>
      <c r="Q1079" s="130">
        <v>97.110687078402293</v>
      </c>
      <c r="R1079" s="130"/>
      <c r="S1079" s="81" t="s">
        <v>763</v>
      </c>
      <c r="T1079" s="81" t="s">
        <v>764</v>
      </c>
      <c r="U1079" s="81" t="s">
        <v>765</v>
      </c>
    </row>
    <row r="1080" spans="1:21">
      <c r="A1080" s="81" t="s">
        <v>1792</v>
      </c>
      <c r="C1080" s="131">
        <v>1.9747508708660999</v>
      </c>
      <c r="D1080" s="131">
        <v>3.7699008651540709E-2</v>
      </c>
      <c r="E1080" s="111">
        <v>0.19247073868996192</v>
      </c>
      <c r="F1080" s="111">
        <v>2.2729096622409782E-3</v>
      </c>
      <c r="G1080" s="111">
        <v>7.4412573782325048E-2</v>
      </c>
      <c r="H1080" s="111">
        <v>1.1161698734038774E-3</v>
      </c>
      <c r="J1080" s="124">
        <v>1107</v>
      </c>
      <c r="K1080" s="124">
        <v>26</v>
      </c>
      <c r="L1080" s="124">
        <v>1134.7455645002899</v>
      </c>
      <c r="M1080" s="124">
        <v>26.80068851289046</v>
      </c>
      <c r="N1080" s="124">
        <v>1052.6783914556543</v>
      </c>
      <c r="O1080" s="124">
        <v>60.440009646473648</v>
      </c>
      <c r="P1080" s="124" t="s">
        <v>236</v>
      </c>
      <c r="Q1080" s="130">
        <v>107.79603473489678</v>
      </c>
      <c r="R1080" s="130"/>
      <c r="S1080" s="81" t="s">
        <v>763</v>
      </c>
      <c r="T1080" s="81" t="s">
        <v>764</v>
      </c>
      <c r="U1080" s="81" t="s">
        <v>765</v>
      </c>
    </row>
    <row r="1081" spans="1:21">
      <c r="A1081" s="81" t="s">
        <v>1793</v>
      </c>
      <c r="C1081" s="131">
        <v>2.0724988214081272</v>
      </c>
      <c r="D1081" s="131">
        <v>3.5648215887853031E-2</v>
      </c>
      <c r="E1081" s="111">
        <v>0.19277251754945635</v>
      </c>
      <c r="F1081" s="111">
        <v>2.0116243284819782E-3</v>
      </c>
      <c r="G1081" s="111">
        <v>7.797365611106534E-2</v>
      </c>
      <c r="H1081" s="111">
        <v>1.0661785585675398E-3</v>
      </c>
      <c r="J1081" s="124">
        <v>1140</v>
      </c>
      <c r="K1081" s="124">
        <v>24</v>
      </c>
      <c r="L1081" s="124">
        <v>1136.3767537091865</v>
      </c>
      <c r="M1081" s="124">
        <v>23.716691083793123</v>
      </c>
      <c r="N1081" s="124">
        <v>1146.20208806302</v>
      </c>
      <c r="O1081" s="124">
        <v>54.335670145240186</v>
      </c>
      <c r="P1081" s="124" t="s">
        <v>236</v>
      </c>
      <c r="Q1081" s="130">
        <v>99.142792143186767</v>
      </c>
      <c r="R1081" s="130"/>
      <c r="S1081" s="81" t="s">
        <v>763</v>
      </c>
      <c r="T1081" s="81" t="s">
        <v>764</v>
      </c>
      <c r="U1081" s="81" t="s">
        <v>765</v>
      </c>
    </row>
    <row r="1082" spans="1:21">
      <c r="A1082" s="81" t="s">
        <v>1794</v>
      </c>
      <c r="C1082" s="131">
        <v>2.0410363707839014</v>
      </c>
      <c r="D1082" s="131">
        <v>3.0348965180500807E-2</v>
      </c>
      <c r="E1082" s="111">
        <v>0.19290610453855508</v>
      </c>
      <c r="F1082" s="111">
        <v>1.6866204901193943E-3</v>
      </c>
      <c r="G1082" s="111">
        <v>7.6736766989241451E-2</v>
      </c>
      <c r="H1082" s="111">
        <v>9.2293264226612614E-4</v>
      </c>
      <c r="J1082" s="124">
        <v>1129</v>
      </c>
      <c r="K1082" s="124">
        <v>20</v>
      </c>
      <c r="L1082" s="124">
        <v>1137.0986925772295</v>
      </c>
      <c r="M1082" s="124">
        <v>19.883807811850954</v>
      </c>
      <c r="N1082" s="124">
        <v>1114.3570709456701</v>
      </c>
      <c r="O1082" s="124">
        <v>48.018564293084637</v>
      </c>
      <c r="P1082" s="124" t="s">
        <v>236</v>
      </c>
      <c r="Q1082" s="130">
        <v>102.0407840740186</v>
      </c>
      <c r="R1082" s="130"/>
      <c r="S1082" s="81" t="s">
        <v>763</v>
      </c>
      <c r="T1082" s="81" t="s">
        <v>764</v>
      </c>
      <c r="U1082" s="81" t="s">
        <v>765</v>
      </c>
    </row>
    <row r="1083" spans="1:21">
      <c r="A1083" s="81" t="s">
        <v>1795</v>
      </c>
      <c r="C1083" s="131">
        <v>2.0512194134913977</v>
      </c>
      <c r="D1083" s="131">
        <v>4.2823666024354473E-2</v>
      </c>
      <c r="E1083" s="111">
        <v>0.19371217628601087</v>
      </c>
      <c r="F1083" s="111">
        <v>2.0905444753601993E-3</v>
      </c>
      <c r="G1083" s="111">
        <v>7.6798709641071619E-2</v>
      </c>
      <c r="H1083" s="111">
        <v>1.3725045928918939E-3</v>
      </c>
      <c r="J1083" s="124">
        <v>1133</v>
      </c>
      <c r="K1083" s="124">
        <v>28</v>
      </c>
      <c r="L1083" s="124">
        <v>1141.4531991893098</v>
      </c>
      <c r="M1083" s="124">
        <v>24.637157304187109</v>
      </c>
      <c r="N1083" s="124">
        <v>1115.9676125806782</v>
      </c>
      <c r="O1083" s="124">
        <v>71.334396408411195</v>
      </c>
      <c r="P1083" s="124" t="s">
        <v>236</v>
      </c>
      <c r="Q1083" s="130">
        <v>102.2837209898678</v>
      </c>
      <c r="R1083" s="130"/>
      <c r="S1083" s="81" t="s">
        <v>763</v>
      </c>
      <c r="T1083" s="81" t="s">
        <v>764</v>
      </c>
      <c r="U1083" s="81" t="s">
        <v>765</v>
      </c>
    </row>
    <row r="1084" spans="1:21">
      <c r="A1084" s="81" t="s">
        <v>1796</v>
      </c>
      <c r="C1084" s="131">
        <v>2.1158858468216803</v>
      </c>
      <c r="D1084" s="131">
        <v>2.4849423277324797E-2</v>
      </c>
      <c r="E1084" s="111">
        <v>0.19418296571392443</v>
      </c>
      <c r="F1084" s="111">
        <v>1.5965294290093744E-3</v>
      </c>
      <c r="G1084" s="111">
        <v>7.9027788548126893E-2</v>
      </c>
      <c r="H1084" s="111">
        <v>6.6274586011236454E-4</v>
      </c>
      <c r="J1084" s="124">
        <v>1154</v>
      </c>
      <c r="K1084" s="124">
        <v>16.2</v>
      </c>
      <c r="L1084" s="124">
        <v>1143.9951061858387</v>
      </c>
      <c r="M1084" s="124">
        <v>18.811349872564307</v>
      </c>
      <c r="N1084" s="124">
        <v>1172.8309973837752</v>
      </c>
      <c r="O1084" s="124">
        <v>33.195357118903011</v>
      </c>
      <c r="P1084" s="124" t="s">
        <v>236</v>
      </c>
      <c r="Q1084" s="130">
        <v>97.541343018537162</v>
      </c>
      <c r="R1084" s="130"/>
      <c r="S1084" s="81" t="s">
        <v>763</v>
      </c>
      <c r="T1084" s="81" t="s">
        <v>764</v>
      </c>
      <c r="U1084" s="81" t="s">
        <v>765</v>
      </c>
    </row>
    <row r="1085" spans="1:21">
      <c r="A1085" s="81" t="s">
        <v>1797</v>
      </c>
      <c r="C1085" s="131">
        <v>2.1200168590831274</v>
      </c>
      <c r="D1085" s="131">
        <v>3.4068482827121695E-2</v>
      </c>
      <c r="E1085" s="111">
        <v>0.19616422587853971</v>
      </c>
      <c r="F1085" s="111">
        <v>1.8517988187007203E-3</v>
      </c>
      <c r="G1085" s="111">
        <v>7.8382341171861131E-2</v>
      </c>
      <c r="H1085" s="111">
        <v>1.0193551227059142E-3</v>
      </c>
      <c r="J1085" s="124">
        <v>1155</v>
      </c>
      <c r="K1085" s="124">
        <v>22</v>
      </c>
      <c r="L1085" s="124">
        <v>1154.6814421234583</v>
      </c>
      <c r="M1085" s="124">
        <v>21.800486005269999</v>
      </c>
      <c r="N1085" s="124">
        <v>1156.5808945297536</v>
      </c>
      <c r="O1085" s="124">
        <v>51.599926959117319</v>
      </c>
      <c r="P1085" s="124" t="s">
        <v>236</v>
      </c>
      <c r="Q1085" s="130">
        <v>99.835770034307231</v>
      </c>
      <c r="R1085" s="130"/>
      <c r="S1085" s="81" t="s">
        <v>763</v>
      </c>
      <c r="T1085" s="81" t="s">
        <v>764</v>
      </c>
      <c r="U1085" s="81" t="s">
        <v>765</v>
      </c>
    </row>
    <row r="1086" spans="1:21">
      <c r="A1086" s="81" t="s">
        <v>1798</v>
      </c>
      <c r="C1086" s="131">
        <v>2.1893889677861433</v>
      </c>
      <c r="D1086" s="131">
        <v>3.3070201071165574E-2</v>
      </c>
      <c r="E1086" s="111">
        <v>0.19748062535245337</v>
      </c>
      <c r="F1086" s="111">
        <v>1.6236103808930189E-3</v>
      </c>
      <c r="G1086" s="111">
        <v>8.0407610609108088E-2</v>
      </c>
      <c r="H1086" s="111">
        <v>1.0188594497929058E-3</v>
      </c>
      <c r="J1086" s="124">
        <v>1178</v>
      </c>
      <c r="K1086" s="124">
        <v>22</v>
      </c>
      <c r="L1086" s="124">
        <v>1161.7719318334391</v>
      </c>
      <c r="M1086" s="124">
        <v>19.103291428092238</v>
      </c>
      <c r="N1086" s="124">
        <v>1207.0037202608805</v>
      </c>
      <c r="O1086" s="124">
        <v>49.908195031447896</v>
      </c>
      <c r="P1086" s="124" t="s">
        <v>236</v>
      </c>
      <c r="Q1086" s="130">
        <v>96.25255600557179</v>
      </c>
      <c r="R1086" s="130"/>
      <c r="S1086" s="81" t="s">
        <v>763</v>
      </c>
      <c r="T1086" s="81" t="s">
        <v>764</v>
      </c>
      <c r="U1086" s="81" t="s">
        <v>765</v>
      </c>
    </row>
    <row r="1087" spans="1:21">
      <c r="A1087" s="81" t="s">
        <v>1799</v>
      </c>
      <c r="C1087" s="131">
        <v>2.1964561439756873</v>
      </c>
      <c r="D1087" s="131">
        <v>3.5542482115600835E-2</v>
      </c>
      <c r="E1087" s="111">
        <v>0.19844234015364617</v>
      </c>
      <c r="F1087" s="111">
        <v>1.886201891432995E-3</v>
      </c>
      <c r="G1087" s="111">
        <v>8.0276221324241392E-2</v>
      </c>
      <c r="H1087" s="111">
        <v>1.0512905076718356E-3</v>
      </c>
      <c r="J1087" s="124">
        <v>1180</v>
      </c>
      <c r="K1087" s="124">
        <v>22</v>
      </c>
      <c r="L1087" s="124">
        <v>1166.9470667236421</v>
      </c>
      <c r="M1087" s="124">
        <v>22.183751338067221</v>
      </c>
      <c r="N1087" s="124">
        <v>1203.7823267774797</v>
      </c>
      <c r="O1087" s="124">
        <v>51.605137021871712</v>
      </c>
      <c r="P1087" s="124" t="s">
        <v>236</v>
      </c>
      <c r="Q1087" s="130">
        <v>96.940039803338422</v>
      </c>
      <c r="R1087" s="130"/>
      <c r="S1087" s="81" t="s">
        <v>763</v>
      </c>
      <c r="T1087" s="81" t="s">
        <v>764</v>
      </c>
      <c r="U1087" s="81" t="s">
        <v>765</v>
      </c>
    </row>
    <row r="1088" spans="1:21">
      <c r="A1088" s="81" t="s">
        <v>1800</v>
      </c>
      <c r="C1088" s="131">
        <v>2.1534272502520344</v>
      </c>
      <c r="D1088" s="131">
        <v>3.5463113771673237E-2</v>
      </c>
      <c r="E1088" s="111">
        <v>0.19847943705485468</v>
      </c>
      <c r="F1088" s="111">
        <v>1.8375648334350793E-3</v>
      </c>
      <c r="G1088" s="111">
        <v>7.8688888394675791E-2</v>
      </c>
      <c r="H1088" s="111">
        <v>1.0716946180755729E-3</v>
      </c>
      <c r="J1088" s="124">
        <v>1166</v>
      </c>
      <c r="K1088" s="124">
        <v>22</v>
      </c>
      <c r="L1088" s="124">
        <v>1167.1466076451322</v>
      </c>
      <c r="M1088" s="124">
        <v>21.611382957308592</v>
      </c>
      <c r="N1088" s="124">
        <v>1164.3201121868869</v>
      </c>
      <c r="O1088" s="124">
        <v>53.976854826902439</v>
      </c>
      <c r="P1088" s="124" t="s">
        <v>236</v>
      </c>
      <c r="Q1088" s="130">
        <v>100.24275930894437</v>
      </c>
      <c r="R1088" s="130"/>
      <c r="S1088" s="81" t="s">
        <v>763</v>
      </c>
      <c r="T1088" s="81" t="s">
        <v>764</v>
      </c>
      <c r="U1088" s="81" t="s">
        <v>765</v>
      </c>
    </row>
    <row r="1089" spans="1:21">
      <c r="A1089" s="81" t="s">
        <v>1801</v>
      </c>
      <c r="C1089" s="131">
        <v>2.1759461765258878</v>
      </c>
      <c r="D1089" s="131">
        <v>3.8768124384507788E-2</v>
      </c>
      <c r="E1089" s="111">
        <v>0.19929913400994423</v>
      </c>
      <c r="F1089" s="111">
        <v>2.1149941601016158E-3</v>
      </c>
      <c r="G1089" s="111">
        <v>7.9184734014570005E-2</v>
      </c>
      <c r="H1089" s="111">
        <v>1.1332438186501849E-3</v>
      </c>
      <c r="J1089" s="124">
        <v>1173</v>
      </c>
      <c r="K1089" s="124">
        <v>24</v>
      </c>
      <c r="L1089" s="124">
        <v>1171.5541091099735</v>
      </c>
      <c r="M1089" s="124">
        <v>24.865437688123738</v>
      </c>
      <c r="N1089" s="124">
        <v>1176.7564876344957</v>
      </c>
      <c r="O1089" s="124">
        <v>56.616560335820523</v>
      </c>
      <c r="P1089" s="124" t="s">
        <v>236</v>
      </c>
      <c r="Q1089" s="130">
        <v>99.557905260842887</v>
      </c>
      <c r="R1089" s="130"/>
      <c r="S1089" s="81" t="s">
        <v>763</v>
      </c>
      <c r="T1089" s="81" t="s">
        <v>764</v>
      </c>
      <c r="U1089" s="81" t="s">
        <v>765</v>
      </c>
    </row>
    <row r="1090" spans="1:21">
      <c r="A1090" s="81" t="s">
        <v>1802</v>
      </c>
      <c r="C1090" s="131">
        <v>2.1299124188467369</v>
      </c>
      <c r="D1090" s="131">
        <v>4.6124832036052429E-2</v>
      </c>
      <c r="E1090" s="111">
        <v>0.19934443436011343</v>
      </c>
      <c r="F1090" s="111">
        <v>2.05506457821545E-3</v>
      </c>
      <c r="G1090" s="111">
        <v>7.7491908369863555E-2</v>
      </c>
      <c r="H1090" s="111">
        <v>1.4757952700611607E-3</v>
      </c>
      <c r="J1090" s="124">
        <v>1159</v>
      </c>
      <c r="K1090" s="124">
        <v>30</v>
      </c>
      <c r="L1090" s="124">
        <v>1171.7976007430543</v>
      </c>
      <c r="M1090" s="124">
        <v>24.160391032283954</v>
      </c>
      <c r="N1090" s="124">
        <v>1133.8771909123982</v>
      </c>
      <c r="O1090" s="124">
        <v>75.815879898242059</v>
      </c>
      <c r="P1090" s="124" t="s">
        <v>236</v>
      </c>
      <c r="Q1090" s="130">
        <v>103.3443136641758</v>
      </c>
      <c r="R1090" s="130"/>
      <c r="S1090" s="81" t="s">
        <v>763</v>
      </c>
      <c r="T1090" s="81" t="s">
        <v>764</v>
      </c>
      <c r="U1090" s="81" t="s">
        <v>765</v>
      </c>
    </row>
    <row r="1091" spans="1:21">
      <c r="A1091" s="81" t="s">
        <v>1803</v>
      </c>
      <c r="C1091" s="131">
        <v>2.1628344854867119</v>
      </c>
      <c r="D1091" s="131">
        <v>2.8085559708744129E-2</v>
      </c>
      <c r="E1091" s="111">
        <v>0.20090504061700659</v>
      </c>
      <c r="F1091" s="111">
        <v>1.6313775431627702E-3</v>
      </c>
      <c r="G1091" s="111">
        <v>7.8078449015380205E-2</v>
      </c>
      <c r="H1091" s="111">
        <v>7.9120621245370819E-4</v>
      </c>
      <c r="J1091" s="124">
        <v>1169.2</v>
      </c>
      <c r="K1091" s="124">
        <v>18.2</v>
      </c>
      <c r="L1091" s="124">
        <v>1180.1803258136288</v>
      </c>
      <c r="M1091" s="124">
        <v>19.166464659144019</v>
      </c>
      <c r="N1091" s="124">
        <v>1148.8700535995192</v>
      </c>
      <c r="O1091" s="124">
        <v>40.252361425297998</v>
      </c>
      <c r="P1091" s="124" t="s">
        <v>236</v>
      </c>
      <c r="Q1091" s="130">
        <v>102.72531015287687</v>
      </c>
      <c r="R1091" s="130"/>
      <c r="S1091" s="81" t="s">
        <v>763</v>
      </c>
      <c r="T1091" s="81" t="s">
        <v>764</v>
      </c>
      <c r="U1091" s="81" t="s">
        <v>765</v>
      </c>
    </row>
    <row r="1092" spans="1:21">
      <c r="A1092" s="81" t="s">
        <v>1804</v>
      </c>
      <c r="C1092" s="131">
        <v>2.1845149257083065</v>
      </c>
      <c r="D1092" s="131">
        <v>2.7887236035122054E-2</v>
      </c>
      <c r="E1092" s="111">
        <v>0.20136428464971642</v>
      </c>
      <c r="F1092" s="111">
        <v>1.6680208744964335E-3</v>
      </c>
      <c r="G1092" s="111">
        <v>7.8681258542061677E-2</v>
      </c>
      <c r="H1092" s="111">
        <v>7.6425979537129019E-4</v>
      </c>
      <c r="J1092" s="124">
        <v>1176.0999999999999</v>
      </c>
      <c r="K1092" s="124">
        <v>17.8</v>
      </c>
      <c r="L1092" s="124">
        <v>1182.645059680425</v>
      </c>
      <c r="M1092" s="124">
        <v>19.593113546412685</v>
      </c>
      <c r="N1092" s="124">
        <v>1164.1279580076041</v>
      </c>
      <c r="O1092" s="124">
        <v>38.49744010044293</v>
      </c>
      <c r="P1092" s="124" t="s">
        <v>236</v>
      </c>
      <c r="Q1092" s="130">
        <v>101.59064143640299</v>
      </c>
      <c r="R1092" s="130"/>
      <c r="S1092" s="81" t="s">
        <v>763</v>
      </c>
      <c r="T1092" s="81" t="s">
        <v>764</v>
      </c>
      <c r="U1092" s="81" t="s">
        <v>765</v>
      </c>
    </row>
    <row r="1093" spans="1:21">
      <c r="A1093" s="81" t="s">
        <v>1805</v>
      </c>
      <c r="C1093" s="131">
        <v>2.1968096720344343</v>
      </c>
      <c r="D1093" s="131">
        <v>2.8429011635057171E-2</v>
      </c>
      <c r="E1093" s="111">
        <v>0.20164907375846197</v>
      </c>
      <c r="F1093" s="111">
        <v>1.6750295020831628E-3</v>
      </c>
      <c r="G1093" s="111">
        <v>7.9012340341691467E-2</v>
      </c>
      <c r="H1093" s="111">
        <v>7.8405604569793989E-4</v>
      </c>
      <c r="J1093" s="124">
        <v>1180</v>
      </c>
      <c r="K1093" s="124">
        <v>18.2</v>
      </c>
      <c r="L1093" s="124">
        <v>1184.1730316758367</v>
      </c>
      <c r="M1093" s="124">
        <v>19.673036197569438</v>
      </c>
      <c r="N1093" s="124">
        <v>1172.4440667646331</v>
      </c>
      <c r="O1093" s="124">
        <v>39.281390023967155</v>
      </c>
      <c r="P1093" s="124" t="s">
        <v>236</v>
      </c>
      <c r="Q1093" s="130">
        <v>101.00038588139815</v>
      </c>
      <c r="R1093" s="130"/>
      <c r="S1093" s="81" t="s">
        <v>763</v>
      </c>
      <c r="T1093" s="81" t="s">
        <v>764</v>
      </c>
      <c r="U1093" s="81" t="s">
        <v>765</v>
      </c>
    </row>
    <row r="1094" spans="1:21">
      <c r="A1094" s="81" t="s">
        <v>1806</v>
      </c>
      <c r="C1094" s="131">
        <v>2.2397720642647081</v>
      </c>
      <c r="D1094" s="131">
        <v>5.3920746686513941E-2</v>
      </c>
      <c r="E1094" s="111">
        <v>0.2017073230181608</v>
      </c>
      <c r="F1094" s="111">
        <v>2.2795878979020097E-3</v>
      </c>
      <c r="G1094" s="111">
        <v>8.0534299078826949E-2</v>
      </c>
      <c r="H1094" s="111">
        <v>1.7118883193175669E-3</v>
      </c>
      <c r="J1094" s="124">
        <v>1194</v>
      </c>
      <c r="K1094" s="124">
        <v>34</v>
      </c>
      <c r="L1094" s="124">
        <v>1184.4855103863574</v>
      </c>
      <c r="M1094" s="124">
        <v>26.772838926367765</v>
      </c>
      <c r="N1094" s="124">
        <v>1210.1034617122457</v>
      </c>
      <c r="O1094" s="124">
        <v>83.686367775496848</v>
      </c>
      <c r="P1094" s="124" t="s">
        <v>236</v>
      </c>
      <c r="Q1094" s="130">
        <v>97.882994955684211</v>
      </c>
      <c r="R1094" s="130"/>
      <c r="S1094" s="81" t="s">
        <v>763</v>
      </c>
      <c r="T1094" s="81" t="s">
        <v>764</v>
      </c>
      <c r="U1094" s="81" t="s">
        <v>765</v>
      </c>
    </row>
    <row r="1095" spans="1:21">
      <c r="A1095" s="81" t="s">
        <v>1807</v>
      </c>
      <c r="C1095" s="131">
        <v>2.2046103172498843</v>
      </c>
      <c r="D1095" s="131">
        <v>4.0203462957147641E-2</v>
      </c>
      <c r="E1095" s="111">
        <v>0.20191355563388036</v>
      </c>
      <c r="F1095" s="111">
        <v>2.0154816331844879E-3</v>
      </c>
      <c r="G1095" s="111">
        <v>7.9189041102178948E-2</v>
      </c>
      <c r="H1095" s="111">
        <v>1.2085514532036571E-3</v>
      </c>
      <c r="J1095" s="124">
        <v>1183</v>
      </c>
      <c r="K1095" s="124">
        <v>26</v>
      </c>
      <c r="L1095" s="124">
        <v>1185.5917254919586</v>
      </c>
      <c r="M1095" s="124">
        <v>23.668924453169225</v>
      </c>
      <c r="N1095" s="124">
        <v>1176.8640743418955</v>
      </c>
      <c r="O1095" s="124">
        <v>60.374679185456621</v>
      </c>
      <c r="P1095" s="124" t="s">
        <v>236</v>
      </c>
      <c r="Q1095" s="130">
        <v>100.74160230908092</v>
      </c>
      <c r="R1095" s="130"/>
      <c r="S1095" s="81" t="s">
        <v>763</v>
      </c>
      <c r="T1095" s="81" t="s">
        <v>764</v>
      </c>
      <c r="U1095" s="81" t="s">
        <v>765</v>
      </c>
    </row>
    <row r="1096" spans="1:21">
      <c r="A1096" s="81" t="s">
        <v>1808</v>
      </c>
      <c r="C1096" s="131">
        <v>2.1836902198658432</v>
      </c>
      <c r="D1096" s="131">
        <v>4.2401934267374847E-2</v>
      </c>
      <c r="E1096" s="111">
        <v>0.20200842524739412</v>
      </c>
      <c r="F1096" s="111">
        <v>2.0357011652165826E-3</v>
      </c>
      <c r="G1096" s="111">
        <v>7.8400759729776739E-2</v>
      </c>
      <c r="H1096" s="111">
        <v>1.3012860390842617E-3</v>
      </c>
      <c r="J1096" s="124">
        <v>1176</v>
      </c>
      <c r="K1096" s="124">
        <v>28</v>
      </c>
      <c r="L1096" s="124">
        <v>1186.1005347022303</v>
      </c>
      <c r="M1096" s="124">
        <v>23.905401347496408</v>
      </c>
      <c r="N1096" s="124">
        <v>1157.046999096822</v>
      </c>
      <c r="O1096" s="124">
        <v>65.851345956924916</v>
      </c>
      <c r="P1096" s="124" t="s">
        <v>236</v>
      </c>
      <c r="Q1096" s="130">
        <v>102.51100738587864</v>
      </c>
      <c r="R1096" s="130"/>
      <c r="S1096" s="81" t="s">
        <v>763</v>
      </c>
      <c r="T1096" s="81" t="s">
        <v>764</v>
      </c>
      <c r="U1096" s="81" t="s">
        <v>765</v>
      </c>
    </row>
    <row r="1097" spans="1:21">
      <c r="A1097" s="81" t="s">
        <v>1809</v>
      </c>
      <c r="C1097" s="131">
        <v>2.2550844556727054</v>
      </c>
      <c r="D1097" s="131">
        <v>5.5088206988393784E-2</v>
      </c>
      <c r="E1097" s="111">
        <v>0.20275551804192224</v>
      </c>
      <c r="F1097" s="111">
        <v>2.5401593737554352E-3</v>
      </c>
      <c r="G1097" s="111">
        <v>8.0665690209989357E-2</v>
      </c>
      <c r="H1097" s="111">
        <v>1.6916605423060302E-3</v>
      </c>
      <c r="J1097" s="124">
        <v>1198</v>
      </c>
      <c r="K1097" s="124">
        <v>34</v>
      </c>
      <c r="L1097" s="124">
        <v>1190.1059754477831</v>
      </c>
      <c r="M1097" s="124">
        <v>29.819744276167974</v>
      </c>
      <c r="N1097" s="124">
        <v>1213.311656202306</v>
      </c>
      <c r="O1097" s="124">
        <v>82.524580801040401</v>
      </c>
      <c r="P1097" s="124" t="s">
        <v>236</v>
      </c>
      <c r="Q1097" s="130">
        <v>98.087409723965123</v>
      </c>
      <c r="R1097" s="130"/>
      <c r="S1097" s="81" t="s">
        <v>763</v>
      </c>
      <c r="T1097" s="81" t="s">
        <v>764</v>
      </c>
      <c r="U1097" s="81" t="s">
        <v>765</v>
      </c>
    </row>
    <row r="1098" spans="1:21">
      <c r="A1098" s="81" t="s">
        <v>1810</v>
      </c>
      <c r="C1098" s="131">
        <v>2.3402892921024403</v>
      </c>
      <c r="D1098" s="131">
        <v>2.7647352357436733E-2</v>
      </c>
      <c r="E1098" s="111">
        <v>0.20458959934230608</v>
      </c>
      <c r="F1098" s="111">
        <v>1.7642379043238848E-3</v>
      </c>
      <c r="G1098" s="111">
        <v>8.2963051748419447E-2</v>
      </c>
      <c r="H1098" s="111">
        <v>6.6990250195600714E-4</v>
      </c>
      <c r="J1098" s="124">
        <v>1224.5999999999999</v>
      </c>
      <c r="K1098" s="124">
        <v>16.8</v>
      </c>
      <c r="L1098" s="124">
        <v>1199.9286219043622</v>
      </c>
      <c r="M1098" s="124">
        <v>20.694693807037954</v>
      </c>
      <c r="N1098" s="124">
        <v>1268.3466895143745</v>
      </c>
      <c r="O1098" s="124">
        <v>31.525375798145856</v>
      </c>
      <c r="P1098" s="124" t="s">
        <v>236</v>
      </c>
      <c r="Q1098" s="130">
        <v>94.60572821487726</v>
      </c>
      <c r="R1098" s="130"/>
      <c r="S1098" s="81" t="s">
        <v>763</v>
      </c>
      <c r="T1098" s="81" t="s">
        <v>764</v>
      </c>
      <c r="U1098" s="81" t="s">
        <v>765</v>
      </c>
    </row>
    <row r="1099" spans="1:21">
      <c r="A1099" s="81" t="s">
        <v>1811</v>
      </c>
      <c r="C1099" s="131">
        <v>2.2569969324130974</v>
      </c>
      <c r="D1099" s="131">
        <v>3.2594706153318144E-2</v>
      </c>
      <c r="E1099" s="111">
        <v>0.20516246686364686</v>
      </c>
      <c r="F1099" s="111">
        <v>1.7942466494674388E-3</v>
      </c>
      <c r="G1099" s="111">
        <v>7.9786934937277718E-2</v>
      </c>
      <c r="H1099" s="111">
        <v>9.1694922418010993E-4</v>
      </c>
      <c r="J1099" s="124">
        <v>1199</v>
      </c>
      <c r="K1099" s="124">
        <v>20</v>
      </c>
      <c r="L1099" s="124">
        <v>1202.9936188684901</v>
      </c>
      <c r="M1099" s="124">
        <v>21.04154139870074</v>
      </c>
      <c r="N1099" s="124">
        <v>1191.7261553885164</v>
      </c>
      <c r="O1099" s="124">
        <v>45.365897360770639</v>
      </c>
      <c r="P1099" s="124" t="s">
        <v>236</v>
      </c>
      <c r="Q1099" s="130">
        <v>100.94547421226147</v>
      </c>
      <c r="R1099" s="130"/>
      <c r="S1099" s="81" t="s">
        <v>763</v>
      </c>
      <c r="T1099" s="81" t="s">
        <v>764</v>
      </c>
      <c r="U1099" s="81" t="s">
        <v>765</v>
      </c>
    </row>
    <row r="1100" spans="1:21">
      <c r="A1100" s="81" t="s">
        <v>1812</v>
      </c>
      <c r="C1100" s="131">
        <v>2.3319220862025865</v>
      </c>
      <c r="D1100" s="131">
        <v>3.6966395392574375E-2</v>
      </c>
      <c r="E1100" s="111">
        <v>0.2052770192336458</v>
      </c>
      <c r="F1100" s="111">
        <v>1.9010762427198247E-3</v>
      </c>
      <c r="G1100" s="111">
        <v>8.238960641796271E-2</v>
      </c>
      <c r="H1100" s="111">
        <v>1.0600109963254179E-3</v>
      </c>
      <c r="J1100" s="124">
        <v>1222</v>
      </c>
      <c r="K1100" s="124">
        <v>22</v>
      </c>
      <c r="L1100" s="124">
        <v>1203.6063303904925</v>
      </c>
      <c r="M1100" s="124">
        <v>22.293264086109804</v>
      </c>
      <c r="N1100" s="124">
        <v>1254.7936982002921</v>
      </c>
      <c r="O1100" s="124">
        <v>50.32807763826132</v>
      </c>
      <c r="P1100" s="124" t="s">
        <v>236</v>
      </c>
      <c r="Q1100" s="130">
        <v>95.920654695412026</v>
      </c>
      <c r="R1100" s="130"/>
      <c r="S1100" s="81" t="s">
        <v>763</v>
      </c>
      <c r="T1100" s="81" t="s">
        <v>764</v>
      </c>
      <c r="U1100" s="81" t="s">
        <v>765</v>
      </c>
    </row>
    <row r="1101" spans="1:21">
      <c r="A1101" s="81" t="s">
        <v>1813</v>
      </c>
      <c r="C1101" s="131">
        <v>2.5175720022654144</v>
      </c>
      <c r="D1101" s="131">
        <v>4.6033133175036614E-2</v>
      </c>
      <c r="E1101" s="111">
        <v>0.20623393688778921</v>
      </c>
      <c r="F1101" s="111">
        <v>2.1647891628807994E-3</v>
      </c>
      <c r="G1101" s="111">
        <v>8.8536121544986426E-2</v>
      </c>
      <c r="H1101" s="111">
        <v>1.325529167252494E-3</v>
      </c>
      <c r="J1101" s="124">
        <v>1277</v>
      </c>
      <c r="K1101" s="124">
        <v>26</v>
      </c>
      <c r="L1101" s="124">
        <v>1208.7223659157708</v>
      </c>
      <c r="M1101" s="124">
        <v>25.375349160791075</v>
      </c>
      <c r="N1101" s="124">
        <v>1394.143346956494</v>
      </c>
      <c r="O1101" s="124">
        <v>57.432363799473301</v>
      </c>
      <c r="P1101" s="124" t="s">
        <v>236</v>
      </c>
      <c r="Q1101" s="130">
        <v>86.700006032700344</v>
      </c>
      <c r="R1101" s="130"/>
      <c r="S1101" s="81" t="s">
        <v>763</v>
      </c>
      <c r="T1101" s="81" t="s">
        <v>764</v>
      </c>
      <c r="U1101" s="81" t="s">
        <v>765</v>
      </c>
    </row>
    <row r="1102" spans="1:21">
      <c r="A1102" s="81" t="s">
        <v>1814</v>
      </c>
      <c r="C1102" s="131">
        <v>2.2836405536052133</v>
      </c>
      <c r="D1102" s="131">
        <v>4.2669333690791122E-2</v>
      </c>
      <c r="E1102" s="111">
        <v>0.20653583249115598</v>
      </c>
      <c r="F1102" s="111">
        <v>2.0604540163690044E-3</v>
      </c>
      <c r="G1102" s="111">
        <v>8.0192003232859577E-2</v>
      </c>
      <c r="H1102" s="111">
        <v>1.2669208519676908E-3</v>
      </c>
      <c r="J1102" s="124">
        <v>1207</v>
      </c>
      <c r="K1102" s="124">
        <v>26</v>
      </c>
      <c r="L1102" s="124">
        <v>1210.3355692424332</v>
      </c>
      <c r="M1102" s="124">
        <v>24.149231198481019</v>
      </c>
      <c r="N1102" s="124">
        <v>1201.7139078239081</v>
      </c>
      <c r="O1102" s="124">
        <v>62.273828381149187</v>
      </c>
      <c r="P1102" s="124" t="s">
        <v>236</v>
      </c>
      <c r="Q1102" s="130">
        <v>100.71744708639825</v>
      </c>
      <c r="R1102" s="130"/>
      <c r="S1102" s="81" t="s">
        <v>763</v>
      </c>
      <c r="T1102" s="81" t="s">
        <v>764</v>
      </c>
      <c r="U1102" s="81" t="s">
        <v>765</v>
      </c>
    </row>
    <row r="1103" spans="1:21">
      <c r="A1103" s="81" t="s">
        <v>1815</v>
      </c>
      <c r="C1103" s="131">
        <v>2.2322652482801337</v>
      </c>
      <c r="D1103" s="131">
        <v>3.1933788462210337E-2</v>
      </c>
      <c r="E1103" s="111">
        <v>0.2066325474118815</v>
      </c>
      <c r="F1103" s="111">
        <v>1.9492381496753414E-3</v>
      </c>
      <c r="G1103" s="111">
        <v>7.8351225500246063E-2</v>
      </c>
      <c r="H1103" s="111">
        <v>8.4263330889898676E-4</v>
      </c>
      <c r="J1103" s="124">
        <v>1191</v>
      </c>
      <c r="K1103" s="124">
        <v>20</v>
      </c>
      <c r="L1103" s="124">
        <v>1210.8522877956127</v>
      </c>
      <c r="M1103" s="124">
        <v>22.844798678188866</v>
      </c>
      <c r="N1103" s="124">
        <v>1155.7931524670196</v>
      </c>
      <c r="O1103" s="124">
        <v>42.676103299837635</v>
      </c>
      <c r="P1103" s="124" t="s">
        <v>236</v>
      </c>
      <c r="Q1103" s="130">
        <v>104.76375337672405</v>
      </c>
      <c r="R1103" s="130"/>
      <c r="S1103" s="81" t="s">
        <v>763</v>
      </c>
      <c r="T1103" s="81" t="s">
        <v>764</v>
      </c>
      <c r="U1103" s="81" t="s">
        <v>765</v>
      </c>
    </row>
    <row r="1104" spans="1:21">
      <c r="A1104" s="81" t="s">
        <v>1816</v>
      </c>
      <c r="C1104" s="131">
        <v>2.2907785515182497</v>
      </c>
      <c r="D1104" s="131">
        <v>3.1473903036234034E-2</v>
      </c>
      <c r="E1104" s="111">
        <v>0.20706797522995218</v>
      </c>
      <c r="F1104" s="111">
        <v>1.9259325661064733E-3</v>
      </c>
      <c r="G1104" s="111">
        <v>8.0235931065718274E-2</v>
      </c>
      <c r="H1104" s="111">
        <v>8.1138671378696333E-4</v>
      </c>
      <c r="J1104" s="124">
        <v>1209.4000000000001</v>
      </c>
      <c r="K1104" s="124">
        <v>19.399999999999999</v>
      </c>
      <c r="L1104" s="124">
        <v>1213.1781339938593</v>
      </c>
      <c r="M1104" s="124">
        <v>22.567461473966102</v>
      </c>
      <c r="N1104" s="124">
        <v>1202.7931353474239</v>
      </c>
      <c r="O1104" s="124">
        <v>39.854584483015081</v>
      </c>
      <c r="P1104" s="124" t="s">
        <v>236</v>
      </c>
      <c r="Q1104" s="130">
        <v>100.86340687698019</v>
      </c>
      <c r="R1104" s="130"/>
      <c r="S1104" s="81" t="s">
        <v>763</v>
      </c>
      <c r="T1104" s="81" t="s">
        <v>764</v>
      </c>
      <c r="U1104" s="81" t="s">
        <v>765</v>
      </c>
    </row>
    <row r="1105" spans="1:21">
      <c r="A1105" s="81" t="s">
        <v>1817</v>
      </c>
      <c r="C1105" s="131">
        <v>2.356930798141339</v>
      </c>
      <c r="D1105" s="131">
        <v>3.3487058064613287E-2</v>
      </c>
      <c r="E1105" s="111">
        <v>0.2106653041683747</v>
      </c>
      <c r="F1105" s="111">
        <v>1.8629603386830966E-3</v>
      </c>
      <c r="G1105" s="111">
        <v>8.1143276825057314E-2</v>
      </c>
      <c r="H1105" s="111">
        <v>9.0234124378935077E-4</v>
      </c>
      <c r="J1105" s="124">
        <v>1230</v>
      </c>
      <c r="K1105" s="124">
        <v>20</v>
      </c>
      <c r="L1105" s="124">
        <v>1232.3612999756265</v>
      </c>
      <c r="M1105" s="124">
        <v>21.79609246853083</v>
      </c>
      <c r="N1105" s="124">
        <v>1224.916687841597</v>
      </c>
      <c r="O1105" s="124">
        <v>43.68685540337836</v>
      </c>
      <c r="P1105" s="124" t="s">
        <v>236</v>
      </c>
      <c r="Q1105" s="130">
        <v>100.60776477354942</v>
      </c>
      <c r="R1105" s="130"/>
      <c r="S1105" s="81" t="s">
        <v>763</v>
      </c>
      <c r="T1105" s="81" t="s">
        <v>764</v>
      </c>
      <c r="U1105" s="81" t="s">
        <v>765</v>
      </c>
    </row>
    <row r="1106" spans="1:21">
      <c r="A1106" s="81" t="s">
        <v>1818</v>
      </c>
      <c r="C1106" s="131">
        <v>2.3729598972105266</v>
      </c>
      <c r="D1106" s="131">
        <v>3.3127385361997316E-2</v>
      </c>
      <c r="E1106" s="111">
        <v>0.21201322724963484</v>
      </c>
      <c r="F1106" s="111">
        <v>1.788314342185157E-3</v>
      </c>
      <c r="G1106" s="111">
        <v>8.117572332187592E-2</v>
      </c>
      <c r="H1106" s="111">
        <v>9.0300075269871796E-4</v>
      </c>
      <c r="J1106" s="124">
        <v>1234</v>
      </c>
      <c r="K1106" s="124">
        <v>20</v>
      </c>
      <c r="L1106" s="124">
        <v>1239.5345763730936</v>
      </c>
      <c r="M1106" s="124">
        <v>20.910746837058245</v>
      </c>
      <c r="N1106" s="124">
        <v>1225.7019351218639</v>
      </c>
      <c r="O1106" s="124">
        <v>43.696372891871448</v>
      </c>
      <c r="P1106" s="124" t="s">
        <v>236</v>
      </c>
      <c r="Q1106" s="130">
        <v>101.12854853654567</v>
      </c>
      <c r="R1106" s="130"/>
      <c r="S1106" s="81" t="s">
        <v>763</v>
      </c>
      <c r="T1106" s="81" t="s">
        <v>764</v>
      </c>
      <c r="U1106" s="81" t="s">
        <v>765</v>
      </c>
    </row>
    <row r="1107" spans="1:21">
      <c r="A1107" s="81" t="s">
        <v>1819</v>
      </c>
      <c r="C1107" s="131">
        <v>2.4011744000217465</v>
      </c>
      <c r="D1107" s="131">
        <v>5.3173954477881945E-2</v>
      </c>
      <c r="E1107" s="111">
        <v>0.21338696175318825</v>
      </c>
      <c r="F1107" s="111">
        <v>2.8281349591541545E-3</v>
      </c>
      <c r="G1107" s="111">
        <v>8.1612099406224686E-2</v>
      </c>
      <c r="H1107" s="111">
        <v>1.4478810884578825E-3</v>
      </c>
      <c r="J1107" s="124">
        <v>1243</v>
      </c>
      <c r="K1107" s="124">
        <v>32</v>
      </c>
      <c r="L1107" s="124">
        <v>1246.8370104813205</v>
      </c>
      <c r="M1107" s="124">
        <v>33.050035566728262</v>
      </c>
      <c r="N1107" s="124">
        <v>1236.2238555599924</v>
      </c>
      <c r="O1107" s="124">
        <v>69.583325265674816</v>
      </c>
      <c r="P1107" s="124" t="s">
        <v>236</v>
      </c>
      <c r="Q1107" s="130">
        <v>100.85851400404505</v>
      </c>
      <c r="R1107" s="130"/>
      <c r="S1107" s="81" t="s">
        <v>763</v>
      </c>
      <c r="T1107" s="81" t="s">
        <v>764</v>
      </c>
      <c r="U1107" s="81" t="s">
        <v>765</v>
      </c>
    </row>
    <row r="1108" spans="1:21">
      <c r="A1108" s="81" t="s">
        <v>1820</v>
      </c>
      <c r="C1108" s="131">
        <v>2.3794416912516185</v>
      </c>
      <c r="D1108" s="131">
        <v>4.9501137575603246E-2</v>
      </c>
      <c r="E1108" s="111">
        <v>0.21446465907744525</v>
      </c>
      <c r="F1108" s="111">
        <v>2.2176934271863047E-3</v>
      </c>
      <c r="G1108" s="111">
        <v>8.0467045482811819E-2</v>
      </c>
      <c r="H1108" s="111">
        <v>1.4525694156179618E-3</v>
      </c>
      <c r="J1108" s="124">
        <v>1236</v>
      </c>
      <c r="K1108" s="124">
        <v>30</v>
      </c>
      <c r="L1108" s="124">
        <v>1252.5599992437303</v>
      </c>
      <c r="M1108" s="124">
        <v>25.904445883330506</v>
      </c>
      <c r="N1108" s="124">
        <v>1208.4587196022371</v>
      </c>
      <c r="O1108" s="124">
        <v>71.085698217150892</v>
      </c>
      <c r="P1108" s="124" t="s">
        <v>236</v>
      </c>
      <c r="Q1108" s="130">
        <v>103.64938238486204</v>
      </c>
      <c r="R1108" s="130"/>
      <c r="S1108" s="81" t="s">
        <v>763</v>
      </c>
      <c r="T1108" s="81" t="s">
        <v>764</v>
      </c>
      <c r="U1108" s="81" t="s">
        <v>765</v>
      </c>
    </row>
    <row r="1109" spans="1:21">
      <c r="A1109" s="81" t="s">
        <v>1821</v>
      </c>
      <c r="C1109" s="131">
        <v>2.4495080528429729</v>
      </c>
      <c r="D1109" s="131">
        <v>3.9380773157089669E-2</v>
      </c>
      <c r="E1109" s="111">
        <v>0.21458409893517008</v>
      </c>
      <c r="F1109" s="111">
        <v>2.0310223573514301E-3</v>
      </c>
      <c r="G1109" s="111">
        <v>8.2790415080702034E-2</v>
      </c>
      <c r="H1109" s="111">
        <v>1.0759108982652621E-3</v>
      </c>
      <c r="J1109" s="124">
        <v>1257</v>
      </c>
      <c r="K1109" s="124">
        <v>24</v>
      </c>
      <c r="L1109" s="124">
        <v>1253.1939583528901</v>
      </c>
      <c r="M1109" s="124">
        <v>23.722773123850427</v>
      </c>
      <c r="N1109" s="124">
        <v>1264.2791695946594</v>
      </c>
      <c r="O1109" s="124">
        <v>50.766956417807563</v>
      </c>
      <c r="P1109" s="124" t="s">
        <v>236</v>
      </c>
      <c r="Q1109" s="130">
        <v>99.123199091754131</v>
      </c>
      <c r="R1109" s="130"/>
      <c r="S1109" s="81" t="s">
        <v>763</v>
      </c>
      <c r="T1109" s="81" t="s">
        <v>764</v>
      </c>
      <c r="U1109" s="81" t="s">
        <v>765</v>
      </c>
    </row>
    <row r="1110" spans="1:21">
      <c r="A1110" s="81" t="s">
        <v>1822</v>
      </c>
      <c r="C1110" s="131">
        <v>2.3689703183992012</v>
      </c>
      <c r="D1110" s="131">
        <v>3.8170400401955212E-2</v>
      </c>
      <c r="E1110" s="111">
        <v>0.21521140538540742</v>
      </c>
      <c r="F1110" s="111">
        <v>2.063505992607113E-3</v>
      </c>
      <c r="G1110" s="111">
        <v>7.9834950627439505E-2</v>
      </c>
      <c r="H1110" s="111">
        <v>1.033801368405149E-3</v>
      </c>
      <c r="J1110" s="124">
        <v>1233</v>
      </c>
      <c r="K1110" s="124">
        <v>24</v>
      </c>
      <c r="L1110" s="124">
        <v>1256.5225325312476</v>
      </c>
      <c r="M1110" s="124">
        <v>24.09576547377452</v>
      </c>
      <c r="N1110" s="124">
        <v>1192.9134796126996</v>
      </c>
      <c r="O1110" s="124">
        <v>51.10756613297189</v>
      </c>
      <c r="P1110" s="124" t="s">
        <v>236</v>
      </c>
      <c r="Q1110" s="130">
        <v>105.33224362081984</v>
      </c>
      <c r="R1110" s="130"/>
      <c r="S1110" s="81" t="s">
        <v>763</v>
      </c>
      <c r="T1110" s="81" t="s">
        <v>764</v>
      </c>
      <c r="U1110" s="81" t="s">
        <v>765</v>
      </c>
    </row>
    <row r="1111" spans="1:21">
      <c r="A1111" s="81" t="s">
        <v>1823</v>
      </c>
      <c r="C1111" s="131">
        <v>2.5153447753872009</v>
      </c>
      <c r="D1111" s="131">
        <v>3.0838688294336881E-2</v>
      </c>
      <c r="E1111" s="111">
        <v>0.21801830368025346</v>
      </c>
      <c r="F1111" s="111">
        <v>1.8784592649080801E-3</v>
      </c>
      <c r="G1111" s="111">
        <v>8.3676458459832237E-2</v>
      </c>
      <c r="H1111" s="111">
        <v>7.2984171000166874E-4</v>
      </c>
      <c r="J1111" s="124">
        <v>1276.5</v>
      </c>
      <c r="K1111" s="124">
        <v>18</v>
      </c>
      <c r="L1111" s="124">
        <v>1271.3953058945217</v>
      </c>
      <c r="M1111" s="124">
        <v>21.908842068791117</v>
      </c>
      <c r="N1111" s="124">
        <v>1285.0414455479538</v>
      </c>
      <c r="O1111" s="124">
        <v>33.972646644034199</v>
      </c>
      <c r="P1111" s="124" t="s">
        <v>236</v>
      </c>
      <c r="Q1111" s="130">
        <v>98.938077857277733</v>
      </c>
      <c r="R1111" s="130"/>
      <c r="S1111" s="81" t="s">
        <v>763</v>
      </c>
      <c r="T1111" s="81" t="s">
        <v>764</v>
      </c>
      <c r="U1111" s="81" t="s">
        <v>765</v>
      </c>
    </row>
    <row r="1112" spans="1:21">
      <c r="A1112" s="81" t="s">
        <v>1824</v>
      </c>
      <c r="C1112" s="131">
        <v>2.4866501095813272</v>
      </c>
      <c r="D1112" s="131">
        <v>2.5684320149689119E-2</v>
      </c>
      <c r="E1112" s="111">
        <v>0.21887688070851655</v>
      </c>
      <c r="F1112" s="111">
        <v>1.5974886532065234E-3</v>
      </c>
      <c r="G1112" s="111">
        <v>8.2397401424853883E-2</v>
      </c>
      <c r="H1112" s="111">
        <v>6.0221559869728686E-4</v>
      </c>
      <c r="J1112" s="124">
        <v>1268.2</v>
      </c>
      <c r="K1112" s="124">
        <v>15</v>
      </c>
      <c r="L1112" s="124">
        <v>1275.9377608970192</v>
      </c>
      <c r="M1112" s="124">
        <v>18.625047000237295</v>
      </c>
      <c r="N1112" s="124">
        <v>1254.9787358902458</v>
      </c>
      <c r="O1112" s="124">
        <v>28.589029298482206</v>
      </c>
      <c r="P1112" s="124" t="s">
        <v>236</v>
      </c>
      <c r="Q1112" s="130">
        <v>101.67007013006524</v>
      </c>
      <c r="R1112" s="130"/>
      <c r="S1112" s="81" t="s">
        <v>763</v>
      </c>
      <c r="T1112" s="81" t="s">
        <v>764</v>
      </c>
      <c r="U1112" s="81" t="s">
        <v>765</v>
      </c>
    </row>
    <row r="1113" spans="1:21">
      <c r="A1113" s="81" t="s">
        <v>1825</v>
      </c>
      <c r="C1113" s="131">
        <v>2.4600039790735813</v>
      </c>
      <c r="D1113" s="131">
        <v>2.800887988998316E-2</v>
      </c>
      <c r="E1113" s="111">
        <v>0.22153677548504447</v>
      </c>
      <c r="F1113" s="111">
        <v>1.9066862183537198E-3</v>
      </c>
      <c r="G1113" s="111">
        <v>8.0535749481832494E-2</v>
      </c>
      <c r="H1113" s="111">
        <v>6.0030264447567263E-4</v>
      </c>
      <c r="J1113" s="124">
        <v>1260.4000000000001</v>
      </c>
      <c r="K1113" s="124">
        <v>16.600000000000001</v>
      </c>
      <c r="L1113" s="124">
        <v>1289.9901246483216</v>
      </c>
      <c r="M1113" s="124">
        <v>22.204948926372683</v>
      </c>
      <c r="N1113" s="124">
        <v>1210.1389130773105</v>
      </c>
      <c r="O1113" s="124">
        <v>29.345363990642326</v>
      </c>
      <c r="P1113" s="124" t="s">
        <v>236</v>
      </c>
      <c r="Q1113" s="130">
        <v>106.59851614621286</v>
      </c>
      <c r="R1113" s="130"/>
      <c r="S1113" s="81" t="s">
        <v>763</v>
      </c>
      <c r="T1113" s="81" t="s">
        <v>764</v>
      </c>
      <c r="U1113" s="81" t="s">
        <v>765</v>
      </c>
    </row>
    <row r="1114" spans="1:21">
      <c r="A1114" s="81" t="s">
        <v>1826</v>
      </c>
      <c r="C1114" s="131">
        <v>2.6056185078571752</v>
      </c>
      <c r="D1114" s="131">
        <v>4.412653003980508E-2</v>
      </c>
      <c r="E1114" s="111">
        <v>0.22173451498313815</v>
      </c>
      <c r="F1114" s="111">
        <v>2.2920555780814806E-3</v>
      </c>
      <c r="G1114" s="111">
        <v>8.5226814337622026E-2</v>
      </c>
      <c r="H1114" s="111">
        <v>1.1432690913011729E-3</v>
      </c>
      <c r="J1114" s="124">
        <v>1302</v>
      </c>
      <c r="K1114" s="124">
        <v>24</v>
      </c>
      <c r="L1114" s="124">
        <v>1291.0335705502393</v>
      </c>
      <c r="M1114" s="124">
        <v>26.690663806626169</v>
      </c>
      <c r="N1114" s="124">
        <v>1320.7042457691325</v>
      </c>
      <c r="O1114" s="124">
        <v>51.986715671324049</v>
      </c>
      <c r="P1114" s="124" t="s">
        <v>236</v>
      </c>
      <c r="Q1114" s="130">
        <v>97.753420168524258</v>
      </c>
      <c r="R1114" s="130"/>
      <c r="S1114" s="81" t="s">
        <v>763</v>
      </c>
      <c r="T1114" s="81" t="s">
        <v>764</v>
      </c>
      <c r="U1114" s="81" t="s">
        <v>765</v>
      </c>
    </row>
    <row r="1115" spans="1:21">
      <c r="A1115" s="81" t="s">
        <v>1827</v>
      </c>
      <c r="C1115" s="131">
        <v>2.5432932603596887</v>
      </c>
      <c r="D1115" s="131">
        <v>3.3545314203394752E-2</v>
      </c>
      <c r="E1115" s="111">
        <v>0.22176644140957391</v>
      </c>
      <c r="F1115" s="111">
        <v>1.95353750479725E-3</v>
      </c>
      <c r="G1115" s="111">
        <v>8.3176250336850152E-2</v>
      </c>
      <c r="H1115" s="111">
        <v>8.1652797278163806E-4</v>
      </c>
      <c r="J1115" s="124">
        <v>1284.5</v>
      </c>
      <c r="K1115" s="124">
        <v>19.399999999999999</v>
      </c>
      <c r="L1115" s="124">
        <v>1291.2020263616714</v>
      </c>
      <c r="M1115" s="124">
        <v>22.748361462942579</v>
      </c>
      <c r="N1115" s="124">
        <v>1273.3549958648653</v>
      </c>
      <c r="O1115" s="124">
        <v>38.299740677214004</v>
      </c>
      <c r="P1115" s="124" t="s">
        <v>236</v>
      </c>
      <c r="Q1115" s="130">
        <v>101.40157540943125</v>
      </c>
      <c r="R1115" s="130"/>
      <c r="S1115" s="81" t="s">
        <v>763</v>
      </c>
      <c r="T1115" s="81" t="s">
        <v>764</v>
      </c>
      <c r="U1115" s="81" t="s">
        <v>765</v>
      </c>
    </row>
    <row r="1116" spans="1:21">
      <c r="A1116" s="81" t="s">
        <v>1828</v>
      </c>
      <c r="C1116" s="131">
        <v>2.8125924097271842</v>
      </c>
      <c r="D1116" s="131">
        <v>4.8007232939027013E-2</v>
      </c>
      <c r="E1116" s="111">
        <v>0.22180715442564761</v>
      </c>
      <c r="F1116" s="111">
        <v>1.9334292206306333E-3</v>
      </c>
      <c r="G1116" s="111">
        <v>9.1966567061752089E-2</v>
      </c>
      <c r="H1116" s="111">
        <v>1.3496189278006817E-3</v>
      </c>
      <c r="J1116" s="124">
        <v>1359</v>
      </c>
      <c r="K1116" s="124">
        <v>26</v>
      </c>
      <c r="L1116" s="124">
        <v>1291.4168371328192</v>
      </c>
      <c r="M1116" s="124">
        <v>22.513818865693644</v>
      </c>
      <c r="N1116" s="124">
        <v>1466.6956918683752</v>
      </c>
      <c r="O1116" s="124">
        <v>55.741095893869435</v>
      </c>
      <c r="P1116" s="124" t="s">
        <v>236</v>
      </c>
      <c r="Q1116" s="130">
        <v>88.049405496495723</v>
      </c>
      <c r="R1116" s="130"/>
      <c r="S1116" s="81" t="s">
        <v>763</v>
      </c>
      <c r="T1116" s="81" t="s">
        <v>764</v>
      </c>
      <c r="U1116" s="81" t="s">
        <v>765</v>
      </c>
    </row>
    <row r="1117" spans="1:21">
      <c r="A1117" s="81" t="s">
        <v>1829</v>
      </c>
      <c r="C1117" s="131">
        <v>2.5689388754462024</v>
      </c>
      <c r="D1117" s="131">
        <v>5.2807082204488515E-2</v>
      </c>
      <c r="E1117" s="111">
        <v>0.22184820380602027</v>
      </c>
      <c r="F1117" s="111">
        <v>2.5537583937323958E-3</v>
      </c>
      <c r="G1117" s="111">
        <v>8.3984004632687292E-2</v>
      </c>
      <c r="H1117" s="111">
        <v>1.4302922218973682E-3</v>
      </c>
      <c r="J1117" s="124">
        <v>1292</v>
      </c>
      <c r="K1117" s="124">
        <v>30</v>
      </c>
      <c r="L1117" s="124">
        <v>1291.6334153887788</v>
      </c>
      <c r="M1117" s="124">
        <v>29.736726460571191</v>
      </c>
      <c r="N1117" s="124">
        <v>1292.1825369159728</v>
      </c>
      <c r="O1117" s="124">
        <v>66.266381016729341</v>
      </c>
      <c r="P1117" s="124" t="s">
        <v>236</v>
      </c>
      <c r="Q1117" s="130">
        <v>99.95750433769949</v>
      </c>
      <c r="R1117" s="130"/>
      <c r="S1117" s="81" t="s">
        <v>763</v>
      </c>
      <c r="T1117" s="81" t="s">
        <v>764</v>
      </c>
      <c r="U1117" s="81" t="s">
        <v>765</v>
      </c>
    </row>
    <row r="1118" spans="1:21">
      <c r="A1118" s="81" t="s">
        <v>1830</v>
      </c>
      <c r="C1118" s="131">
        <v>2.5802983134085093</v>
      </c>
      <c r="D1118" s="131">
        <v>5.0144116634387496E-2</v>
      </c>
      <c r="E1118" s="111">
        <v>0.22309807241869917</v>
      </c>
      <c r="F1118" s="111">
        <v>2.3555728857831528E-3</v>
      </c>
      <c r="G1118" s="111">
        <v>8.388278204965513E-2</v>
      </c>
      <c r="H1118" s="111">
        <v>1.3685447003035376E-3</v>
      </c>
      <c r="J1118" s="124">
        <v>1295</v>
      </c>
      <c r="K1118" s="124">
        <v>28</v>
      </c>
      <c r="L1118" s="124">
        <v>1298.2242935039837</v>
      </c>
      <c r="M1118" s="124">
        <v>27.414507999009135</v>
      </c>
      <c r="N1118" s="124">
        <v>1289.835878853554</v>
      </c>
      <c r="O1118" s="124">
        <v>63.503164341534024</v>
      </c>
      <c r="P1118" s="124" t="s">
        <v>236</v>
      </c>
      <c r="Q1118" s="130">
        <v>100.65034744248899</v>
      </c>
      <c r="R1118" s="130"/>
      <c r="S1118" s="81" t="s">
        <v>763</v>
      </c>
      <c r="T1118" s="81" t="s">
        <v>764</v>
      </c>
      <c r="U1118" s="81" t="s">
        <v>765</v>
      </c>
    </row>
    <row r="1119" spans="1:21">
      <c r="A1119" s="81" t="s">
        <v>1831</v>
      </c>
      <c r="C1119" s="131">
        <v>2.7349025456507388</v>
      </c>
      <c r="D1119" s="131">
        <v>5.213827371164393E-2</v>
      </c>
      <c r="E1119" s="111">
        <v>0.22374615547881027</v>
      </c>
      <c r="F1119" s="111">
        <v>2.5988575553784832E-3</v>
      </c>
      <c r="G1119" s="111">
        <v>8.8651277627824682E-2</v>
      </c>
      <c r="H1119" s="111">
        <v>1.340143378493554E-3</v>
      </c>
      <c r="J1119" s="124">
        <v>1338</v>
      </c>
      <c r="K1119" s="124">
        <v>28</v>
      </c>
      <c r="L1119" s="124">
        <v>1301.6391507964493</v>
      </c>
      <c r="M1119" s="124">
        <v>30.237612210004194</v>
      </c>
      <c r="N1119" s="124">
        <v>1396.6360327511188</v>
      </c>
      <c r="O1119" s="124">
        <v>57.970259705639819</v>
      </c>
      <c r="P1119" s="124" t="s">
        <v>236</v>
      </c>
      <c r="Q1119" s="130">
        <v>93.198164752520171</v>
      </c>
      <c r="R1119" s="130"/>
      <c r="S1119" s="81" t="s">
        <v>763</v>
      </c>
      <c r="T1119" s="81" t="s">
        <v>764</v>
      </c>
      <c r="U1119" s="81" t="s">
        <v>765</v>
      </c>
    </row>
    <row r="1120" spans="1:21">
      <c r="A1120" s="81" t="s">
        <v>1832</v>
      </c>
      <c r="C1120" s="131">
        <v>2.7349336823690917</v>
      </c>
      <c r="D1120" s="131">
        <v>4.7807828012661036E-2</v>
      </c>
      <c r="E1120" s="111">
        <v>0.22573391013052754</v>
      </c>
      <c r="F1120" s="111">
        <v>2.6696809790958502E-3</v>
      </c>
      <c r="G1120" s="111">
        <v>8.7871637720730519E-2</v>
      </c>
      <c r="H1120" s="111">
        <v>1.131107664957595E-3</v>
      </c>
      <c r="J1120" s="124">
        <v>1338</v>
      </c>
      <c r="K1120" s="124">
        <v>26</v>
      </c>
      <c r="L1120" s="124">
        <v>1312.1016916189583</v>
      </c>
      <c r="M1120" s="124">
        <v>31.035593427049772</v>
      </c>
      <c r="N1120" s="124">
        <v>1379.6793153344138</v>
      </c>
      <c r="O1120" s="124">
        <v>49.477664543799023</v>
      </c>
      <c r="P1120" s="124" t="s">
        <v>236</v>
      </c>
      <c r="Q1120" s="130">
        <v>95.101932531395832</v>
      </c>
      <c r="R1120" s="130"/>
      <c r="S1120" s="81" t="s">
        <v>763</v>
      </c>
      <c r="T1120" s="81" t="s">
        <v>764</v>
      </c>
      <c r="U1120" s="81" t="s">
        <v>765</v>
      </c>
    </row>
    <row r="1121" spans="1:21">
      <c r="A1121" s="81" t="s">
        <v>1833</v>
      </c>
      <c r="C1121" s="131">
        <v>2.6664301133242283</v>
      </c>
      <c r="D1121" s="131">
        <v>7.4486138446170039E-2</v>
      </c>
      <c r="E1121" s="111">
        <v>0.22631094409752622</v>
      </c>
      <c r="F1121" s="111">
        <v>3.4542052313549778E-3</v>
      </c>
      <c r="G1121" s="111">
        <v>8.5452224791762302E-2</v>
      </c>
      <c r="H1121" s="111">
        <v>1.9992714308061489E-3</v>
      </c>
      <c r="J1121" s="124">
        <v>1319</v>
      </c>
      <c r="K1121" s="124">
        <v>42</v>
      </c>
      <c r="L1121" s="124">
        <v>1315.1357307481139</v>
      </c>
      <c r="M1121" s="124">
        <v>40.146080775787311</v>
      </c>
      <c r="N1121" s="124">
        <v>1325.82057451729</v>
      </c>
      <c r="O1121" s="124">
        <v>90.605998470964991</v>
      </c>
      <c r="P1121" s="124" t="s">
        <v>236</v>
      </c>
      <c r="Q1121" s="130">
        <v>99.194095794367485</v>
      </c>
      <c r="R1121" s="130"/>
      <c r="S1121" s="81" t="s">
        <v>763</v>
      </c>
      <c r="T1121" s="81" t="s">
        <v>764</v>
      </c>
      <c r="U1121" s="81" t="s">
        <v>765</v>
      </c>
    </row>
    <row r="1122" spans="1:21">
      <c r="A1122" s="81" t="s">
        <v>1834</v>
      </c>
      <c r="C1122" s="131">
        <v>2.6494990358782164</v>
      </c>
      <c r="D1122" s="131">
        <v>3.7945397756190664E-2</v>
      </c>
      <c r="E1122" s="111">
        <v>0.22644839763440638</v>
      </c>
      <c r="F1122" s="111">
        <v>1.9354013618007244E-3</v>
      </c>
      <c r="G1122" s="111">
        <v>8.4858087417212666E-2</v>
      </c>
      <c r="H1122" s="111">
        <v>9.7518380363755236E-4</v>
      </c>
      <c r="J1122" s="124">
        <v>1315</v>
      </c>
      <c r="K1122" s="124">
        <v>22</v>
      </c>
      <c r="L1122" s="124">
        <v>1315.8582495989253</v>
      </c>
      <c r="M1122" s="124">
        <v>22.492663890005215</v>
      </c>
      <c r="N1122" s="124">
        <v>1312.2977252787521</v>
      </c>
      <c r="O1122" s="124">
        <v>44.588856322832591</v>
      </c>
      <c r="P1122" s="124" t="s">
        <v>236</v>
      </c>
      <c r="Q1122" s="130">
        <v>100.27131985765021</v>
      </c>
      <c r="R1122" s="130"/>
      <c r="S1122" s="81" t="s">
        <v>763</v>
      </c>
      <c r="T1122" s="81" t="s">
        <v>764</v>
      </c>
      <c r="U1122" s="81" t="s">
        <v>765</v>
      </c>
    </row>
    <row r="1123" spans="1:21">
      <c r="A1123" s="81" t="s">
        <v>1835</v>
      </c>
      <c r="C1123" s="131">
        <v>2.8009859528764784</v>
      </c>
      <c r="D1123" s="131">
        <v>6.323928751478354E-2</v>
      </c>
      <c r="E1123" s="111">
        <v>0.22701350663786801</v>
      </c>
      <c r="F1123" s="111">
        <v>2.8442974460783708E-3</v>
      </c>
      <c r="G1123" s="111">
        <v>8.9486589961612281E-2</v>
      </c>
      <c r="H1123" s="111">
        <v>1.680736150055934E-3</v>
      </c>
      <c r="J1123" s="124">
        <v>1356</v>
      </c>
      <c r="K1123" s="124">
        <v>34</v>
      </c>
      <c r="L1123" s="124">
        <v>1318.8278712200586</v>
      </c>
      <c r="M1123" s="124">
        <v>33.04771422179742</v>
      </c>
      <c r="N1123" s="124">
        <v>1414.5957409182315</v>
      </c>
      <c r="O1123" s="124">
        <v>71.847321277986467</v>
      </c>
      <c r="P1123" s="124" t="s">
        <v>236</v>
      </c>
      <c r="Q1123" s="130">
        <v>93.230018518505588</v>
      </c>
      <c r="R1123" s="130"/>
      <c r="S1123" s="81" t="s">
        <v>763</v>
      </c>
      <c r="T1123" s="81" t="s">
        <v>764</v>
      </c>
      <c r="U1123" s="81" t="s">
        <v>765</v>
      </c>
    </row>
    <row r="1124" spans="1:21">
      <c r="A1124" s="81" t="s">
        <v>1836</v>
      </c>
      <c r="C1124" s="131">
        <v>2.9496473419363873</v>
      </c>
      <c r="D1124" s="131">
        <v>4.9163849493007429E-2</v>
      </c>
      <c r="E1124" s="111">
        <v>0.2273477530681387</v>
      </c>
      <c r="F1124" s="111">
        <v>2.3616535950918872E-3</v>
      </c>
      <c r="G1124" s="111">
        <v>9.4097514921575726E-2</v>
      </c>
      <c r="H1124" s="111">
        <v>1.2265386614264207E-3</v>
      </c>
      <c r="J1124" s="124">
        <v>1395</v>
      </c>
      <c r="K1124" s="124">
        <v>26</v>
      </c>
      <c r="L1124" s="124">
        <v>1320.5836770805174</v>
      </c>
      <c r="M1124" s="124">
        <v>27.436041451987784</v>
      </c>
      <c r="N1124" s="124">
        <v>1510.0724484761222</v>
      </c>
      <c r="O1124" s="124">
        <v>49.223286536789672</v>
      </c>
      <c r="P1124" s="124" t="s">
        <v>236</v>
      </c>
      <c r="Q1124" s="130">
        <v>87.45167679955847</v>
      </c>
      <c r="R1124" s="130"/>
      <c r="S1124" s="81" t="s">
        <v>763</v>
      </c>
      <c r="T1124" s="81" t="s">
        <v>764</v>
      </c>
      <c r="U1124" s="81" t="s">
        <v>765</v>
      </c>
    </row>
    <row r="1125" spans="1:21">
      <c r="A1125" s="81" t="s">
        <v>1814</v>
      </c>
      <c r="C1125" s="131">
        <v>2.8208071621561115</v>
      </c>
      <c r="D1125" s="131">
        <v>9.8433100936983847E-2</v>
      </c>
      <c r="E1125" s="111">
        <v>0.22795563375368985</v>
      </c>
      <c r="F1125" s="111">
        <v>3.8200262029598302E-3</v>
      </c>
      <c r="G1125" s="111">
        <v>8.9747382877616855E-2</v>
      </c>
      <c r="H1125" s="111">
        <v>2.7470089907922391E-3</v>
      </c>
      <c r="J1125" s="124">
        <v>1361</v>
      </c>
      <c r="K1125" s="124">
        <v>52</v>
      </c>
      <c r="L1125" s="124">
        <v>1323.7756661222509</v>
      </c>
      <c r="M1125" s="124">
        <v>44.367034480855409</v>
      </c>
      <c r="N1125" s="124">
        <v>1420.1596432505662</v>
      </c>
      <c r="O1125" s="124">
        <v>116.99757436386835</v>
      </c>
      <c r="P1125" s="124" t="s">
        <v>236</v>
      </c>
      <c r="Q1125" s="130">
        <v>93.213158986288008</v>
      </c>
      <c r="R1125" s="130"/>
      <c r="S1125" s="81" t="s">
        <v>763</v>
      </c>
      <c r="T1125" s="81" t="s">
        <v>764</v>
      </c>
      <c r="U1125" s="81" t="s">
        <v>765</v>
      </c>
    </row>
    <row r="1126" spans="1:21">
      <c r="A1126" s="81" t="s">
        <v>1837</v>
      </c>
      <c r="C1126" s="131">
        <v>2.7139846430385464</v>
      </c>
      <c r="D1126" s="131">
        <v>5.6340020782126667E-2</v>
      </c>
      <c r="E1126" s="111">
        <v>0.22845455284915622</v>
      </c>
      <c r="F1126" s="111">
        <v>2.7544933199208821E-3</v>
      </c>
      <c r="G1126" s="111">
        <v>8.6160119704533855E-2</v>
      </c>
      <c r="H1126" s="111">
        <v>1.4560024947963236E-3</v>
      </c>
      <c r="J1126" s="124">
        <v>1332</v>
      </c>
      <c r="K1126" s="124">
        <v>30</v>
      </c>
      <c r="L1126" s="124">
        <v>1326.3943160484791</v>
      </c>
      <c r="M1126" s="124">
        <v>31.98486734076096</v>
      </c>
      <c r="N1126" s="124">
        <v>1341.7773927325491</v>
      </c>
      <c r="O1126" s="124">
        <v>65.297305709273843</v>
      </c>
      <c r="P1126" s="124" t="s">
        <v>236</v>
      </c>
      <c r="Q1126" s="130">
        <v>98.853529894944643</v>
      </c>
      <c r="R1126" s="130"/>
      <c r="S1126" s="81" t="s">
        <v>763</v>
      </c>
      <c r="T1126" s="81" t="s">
        <v>764</v>
      </c>
      <c r="U1126" s="81" t="s">
        <v>765</v>
      </c>
    </row>
    <row r="1127" spans="1:21">
      <c r="A1127" s="81" t="s">
        <v>1838</v>
      </c>
      <c r="C1127" s="131">
        <v>2.7306594804579252</v>
      </c>
      <c r="D1127" s="131">
        <v>5.5727472649248766E-2</v>
      </c>
      <c r="E1127" s="111">
        <v>0.22864175248778867</v>
      </c>
      <c r="F1127" s="111">
        <v>2.4395946340785742E-3</v>
      </c>
      <c r="G1127" s="111">
        <v>8.6618514436399702E-2</v>
      </c>
      <c r="H1127" s="111">
        <v>1.5068668356393279E-3</v>
      </c>
      <c r="J1127" s="124">
        <v>1337</v>
      </c>
      <c r="K1127" s="124">
        <v>30</v>
      </c>
      <c r="L1127" s="124">
        <v>1327.3765863852827</v>
      </c>
      <c r="M1127" s="124">
        <v>28.326066978689909</v>
      </c>
      <c r="N1127" s="124">
        <v>1352.0216353130313</v>
      </c>
      <c r="O1127" s="124">
        <v>67.124887469931593</v>
      </c>
      <c r="P1127" s="124" t="s">
        <v>236</v>
      </c>
      <c r="Q1127" s="130">
        <v>98.177170521236334</v>
      </c>
      <c r="R1127" s="130"/>
      <c r="S1127" s="81" t="s">
        <v>763</v>
      </c>
      <c r="T1127" s="81" t="s">
        <v>764</v>
      </c>
      <c r="U1127" s="81" t="s">
        <v>765</v>
      </c>
    </row>
    <row r="1128" spans="1:21">
      <c r="A1128" s="81" t="s">
        <v>1839</v>
      </c>
      <c r="C1128" s="131">
        <v>2.7157212216170481</v>
      </c>
      <c r="D1128" s="131">
        <v>3.6395088904582526E-2</v>
      </c>
      <c r="E1128" s="111">
        <v>0.23014442750466615</v>
      </c>
      <c r="F1128" s="111">
        <v>1.8216112714639317E-3</v>
      </c>
      <c r="G1128" s="111">
        <v>8.5582200224770283E-2</v>
      </c>
      <c r="H1128" s="111">
        <v>9.2553576283239372E-4</v>
      </c>
      <c r="J1128" s="124">
        <v>1332.8</v>
      </c>
      <c r="K1128" s="124">
        <v>20</v>
      </c>
      <c r="L1128" s="124">
        <v>1335.2559756747926</v>
      </c>
      <c r="M1128" s="124">
        <v>21.137312442895944</v>
      </c>
      <c r="N1128" s="124">
        <v>1328.7629417017572</v>
      </c>
      <c r="O1128" s="124">
        <v>41.863863843986863</v>
      </c>
      <c r="P1128" s="124" t="s">
        <v>236</v>
      </c>
      <c r="Q1128" s="130">
        <v>100.48865254811514</v>
      </c>
      <c r="R1128" s="130"/>
      <c r="S1128" s="81" t="s">
        <v>763</v>
      </c>
      <c r="T1128" s="81" t="s">
        <v>764</v>
      </c>
      <c r="U1128" s="81" t="s">
        <v>765</v>
      </c>
    </row>
    <row r="1129" spans="1:21">
      <c r="A1129" s="81" t="s">
        <v>1840</v>
      </c>
      <c r="C1129" s="131">
        <v>2.7174219761345024</v>
      </c>
      <c r="D1129" s="131">
        <v>4.3862751209382038E-2</v>
      </c>
      <c r="E1129" s="111">
        <v>0.23280846312737913</v>
      </c>
      <c r="F1129" s="111">
        <v>2.5702782382803139E-3</v>
      </c>
      <c r="G1129" s="111">
        <v>8.4655863643368842E-2</v>
      </c>
      <c r="H1129" s="111">
        <v>9.9683273966272973E-4</v>
      </c>
      <c r="J1129" s="124">
        <v>1333</v>
      </c>
      <c r="K1129" s="124">
        <v>24</v>
      </c>
      <c r="L1129" s="124">
        <v>1349.2014179791161</v>
      </c>
      <c r="M1129" s="124">
        <v>29.791211170800732</v>
      </c>
      <c r="N1129" s="124">
        <v>1307.6675063563414</v>
      </c>
      <c r="O1129" s="124">
        <v>45.71738066149733</v>
      </c>
      <c r="P1129" s="124" t="s">
        <v>236</v>
      </c>
      <c r="Q1129" s="130">
        <v>103.17618289212554</v>
      </c>
      <c r="R1129" s="130"/>
      <c r="S1129" s="81" t="s">
        <v>763</v>
      </c>
      <c r="T1129" s="81" t="s">
        <v>764</v>
      </c>
      <c r="U1129" s="81" t="s">
        <v>765</v>
      </c>
    </row>
    <row r="1130" spans="1:21">
      <c r="A1130" s="81" t="s">
        <v>1841</v>
      </c>
      <c r="C1130" s="131">
        <v>2.8184866488963811</v>
      </c>
      <c r="D1130" s="131">
        <v>3.7213609645054456E-2</v>
      </c>
      <c r="E1130" s="111">
        <v>0.23290285692394216</v>
      </c>
      <c r="F1130" s="111">
        <v>1.9896128642583775E-3</v>
      </c>
      <c r="G1130" s="111">
        <v>8.7768745576460749E-2</v>
      </c>
      <c r="H1130" s="111">
        <v>8.8360307471286247E-4</v>
      </c>
      <c r="J1130" s="124">
        <v>1360.5</v>
      </c>
      <c r="K1130" s="124">
        <v>19.8</v>
      </c>
      <c r="L1130" s="124">
        <v>1349.6949887424225</v>
      </c>
      <c r="M1130" s="124">
        <v>23.060004912725795</v>
      </c>
      <c r="N1130" s="124">
        <v>1377.4272580906786</v>
      </c>
      <c r="O1130" s="124">
        <v>38.708509158633788</v>
      </c>
      <c r="P1130" s="124" t="s">
        <v>236</v>
      </c>
      <c r="Q1130" s="130">
        <v>97.986661786648739</v>
      </c>
      <c r="R1130" s="130"/>
      <c r="S1130" s="81" t="s">
        <v>763</v>
      </c>
      <c r="T1130" s="81" t="s">
        <v>764</v>
      </c>
      <c r="U1130" s="81" t="s">
        <v>765</v>
      </c>
    </row>
    <row r="1131" spans="1:21">
      <c r="A1131" s="81" t="s">
        <v>1842</v>
      </c>
      <c r="C1131" s="131">
        <v>2.7689351355056555</v>
      </c>
      <c r="D1131" s="131">
        <v>3.4908036755868822E-2</v>
      </c>
      <c r="E1131" s="111">
        <v>0.23315150815355642</v>
      </c>
      <c r="F1131" s="111">
        <v>2.0176169049921345E-3</v>
      </c>
      <c r="G1131" s="111">
        <v>8.6133734708441947E-2</v>
      </c>
      <c r="H1131" s="111">
        <v>7.8966853747076851E-4</v>
      </c>
      <c r="J1131" s="124">
        <v>1347.2</v>
      </c>
      <c r="K1131" s="124">
        <v>18.8</v>
      </c>
      <c r="L1131" s="124">
        <v>1350.9949672352861</v>
      </c>
      <c r="M1131" s="124">
        <v>23.38213727236943</v>
      </c>
      <c r="N1131" s="124">
        <v>1341.1856340757683</v>
      </c>
      <c r="O1131" s="124">
        <v>35.428018233639364</v>
      </c>
      <c r="P1131" s="124" t="s">
        <v>236</v>
      </c>
      <c r="Q1131" s="130">
        <v>100.73139265067341</v>
      </c>
      <c r="R1131" s="130"/>
      <c r="S1131" s="81" t="s">
        <v>763</v>
      </c>
      <c r="T1131" s="81" t="s">
        <v>764</v>
      </c>
      <c r="U1131" s="81" t="s">
        <v>765</v>
      </c>
    </row>
    <row r="1132" spans="1:21">
      <c r="A1132" s="81" t="s">
        <v>1843</v>
      </c>
      <c r="C1132" s="131">
        <v>2.7654686474605437</v>
      </c>
      <c r="D1132" s="131">
        <v>3.6131422380377268E-2</v>
      </c>
      <c r="E1132" s="111">
        <v>0.23386682132688263</v>
      </c>
      <c r="F1132" s="111">
        <v>2.0172819126284044E-3</v>
      </c>
      <c r="G1132" s="111">
        <v>8.5762780268493544E-2</v>
      </c>
      <c r="H1132" s="111">
        <v>8.4159339318081556E-4</v>
      </c>
      <c r="J1132" s="124">
        <v>1346.3</v>
      </c>
      <c r="K1132" s="124">
        <v>19.600000000000001</v>
      </c>
      <c r="L1132" s="124">
        <v>1354.7332492409778</v>
      </c>
      <c r="M1132" s="124">
        <v>23.37124064563486</v>
      </c>
      <c r="N1132" s="124">
        <v>1332.8414758186154</v>
      </c>
      <c r="O1132" s="124">
        <v>37.965149371690636</v>
      </c>
      <c r="P1132" s="124" t="s">
        <v>236</v>
      </c>
      <c r="Q1132" s="130">
        <v>101.64248890956193</v>
      </c>
      <c r="R1132" s="130"/>
      <c r="S1132" s="81" t="s">
        <v>763</v>
      </c>
      <c r="T1132" s="81" t="s">
        <v>764</v>
      </c>
      <c r="U1132" s="81" t="s">
        <v>765</v>
      </c>
    </row>
    <row r="1133" spans="1:21">
      <c r="A1133" s="81" t="s">
        <v>1844</v>
      </c>
      <c r="C1133" s="131">
        <v>2.8825733658565489</v>
      </c>
      <c r="D1133" s="131">
        <v>4.0847571785859092E-2</v>
      </c>
      <c r="E1133" s="111">
        <v>0.2348856835342337</v>
      </c>
      <c r="F1133" s="111">
        <v>2.0167964349744514E-3</v>
      </c>
      <c r="G1133" s="111">
        <v>8.9006668916677356E-2</v>
      </c>
      <c r="H1133" s="111">
        <v>1.0033675400541264E-3</v>
      </c>
      <c r="J1133" s="124">
        <v>1377</v>
      </c>
      <c r="K1133" s="124">
        <v>22</v>
      </c>
      <c r="L1133" s="124">
        <v>1360.054161842017</v>
      </c>
      <c r="M1133" s="124">
        <v>23.355637037583609</v>
      </c>
      <c r="N1133" s="124">
        <v>1404.3031639066241</v>
      </c>
      <c r="O1133" s="124">
        <v>43.183621659188006</v>
      </c>
      <c r="P1133" s="124" t="s">
        <v>236</v>
      </c>
      <c r="Q1133" s="130">
        <v>96.849042058588623</v>
      </c>
      <c r="R1133" s="130"/>
      <c r="S1133" s="81" t="s">
        <v>763</v>
      </c>
      <c r="T1133" s="81" t="s">
        <v>764</v>
      </c>
      <c r="U1133" s="81" t="s">
        <v>765</v>
      </c>
    </row>
    <row r="1134" spans="1:21">
      <c r="A1134" s="81" t="s">
        <v>1845</v>
      </c>
      <c r="C1134" s="131">
        <v>2.8866335362914506</v>
      </c>
      <c r="D1134" s="131">
        <v>3.622988805830004E-2</v>
      </c>
      <c r="E1134" s="111">
        <v>0.23816767016235563</v>
      </c>
      <c r="F1134" s="111">
        <v>1.9969233383075311E-3</v>
      </c>
      <c r="G1134" s="111">
        <v>8.7903783852858186E-2</v>
      </c>
      <c r="H1134" s="111">
        <v>8.2097208581779699E-4</v>
      </c>
      <c r="J1134" s="124">
        <v>1378.4</v>
      </c>
      <c r="K1134" s="124">
        <v>19</v>
      </c>
      <c r="L1134" s="124">
        <v>1377.164231492517</v>
      </c>
      <c r="M1134" s="124">
        <v>23.093742258763022</v>
      </c>
      <c r="N1134" s="124">
        <v>1380.3822313925843</v>
      </c>
      <c r="O1134" s="124">
        <v>35.894889541117848</v>
      </c>
      <c r="P1134" s="124" t="s">
        <v>236</v>
      </c>
      <c r="Q1134" s="130">
        <v>99.766876171912116</v>
      </c>
      <c r="R1134" s="130"/>
      <c r="S1134" s="81" t="s">
        <v>763</v>
      </c>
      <c r="T1134" s="81" t="s">
        <v>764</v>
      </c>
      <c r="U1134" s="81" t="s">
        <v>765</v>
      </c>
    </row>
    <row r="1135" spans="1:21">
      <c r="A1135" s="81" t="s">
        <v>1846</v>
      </c>
      <c r="C1135" s="131">
        <v>2.9427571081124322</v>
      </c>
      <c r="D1135" s="131">
        <v>5.7100813961062744E-2</v>
      </c>
      <c r="E1135" s="111">
        <v>0.24110839933033393</v>
      </c>
      <c r="F1135" s="111">
        <v>2.3590791106909638E-3</v>
      </c>
      <c r="G1135" s="111">
        <v>8.8519877204101899E-2</v>
      </c>
      <c r="H1135" s="111">
        <v>1.4832736834060455E-3</v>
      </c>
      <c r="J1135" s="124">
        <v>1393</v>
      </c>
      <c r="K1135" s="124">
        <v>30</v>
      </c>
      <c r="L1135" s="124">
        <v>1392.4567334754088</v>
      </c>
      <c r="M1135" s="124">
        <v>27.248454235576151</v>
      </c>
      <c r="N1135" s="124">
        <v>1393.7913897490225</v>
      </c>
      <c r="O1135" s="124">
        <v>64.282005704872844</v>
      </c>
      <c r="P1135" s="124" t="s">
        <v>236</v>
      </c>
      <c r="Q1135" s="130">
        <v>99.904242752292078</v>
      </c>
      <c r="R1135" s="130"/>
      <c r="S1135" s="81" t="s">
        <v>763</v>
      </c>
      <c r="T1135" s="81" t="s">
        <v>764</v>
      </c>
      <c r="U1135" s="81" t="s">
        <v>765</v>
      </c>
    </row>
    <row r="1136" spans="1:21">
      <c r="A1136" s="81" t="s">
        <v>1847</v>
      </c>
      <c r="C1136" s="131">
        <v>2.8790659940155354</v>
      </c>
      <c r="D1136" s="131">
        <v>4.2392502006169487E-2</v>
      </c>
      <c r="E1136" s="111">
        <v>0.24125495817039572</v>
      </c>
      <c r="F1136" s="111">
        <v>2.3152395924422742E-3</v>
      </c>
      <c r="G1136" s="111">
        <v>8.6551400095977518E-2</v>
      </c>
      <c r="H1136" s="111">
        <v>9.6655894357070124E-4</v>
      </c>
      <c r="J1136" s="124">
        <v>1376</v>
      </c>
      <c r="K1136" s="124">
        <v>22</v>
      </c>
      <c r="L1136" s="124">
        <v>1393.2179266209093</v>
      </c>
      <c r="M1136" s="124">
        <v>26.740451919208517</v>
      </c>
      <c r="N1136" s="124">
        <v>1350.526062595751</v>
      </c>
      <c r="O1136" s="124">
        <v>43.098691361957023</v>
      </c>
      <c r="P1136" s="124" t="s">
        <v>236</v>
      </c>
      <c r="Q1136" s="130">
        <v>103.16112848226737</v>
      </c>
      <c r="R1136" s="130"/>
      <c r="S1136" s="81" t="s">
        <v>763</v>
      </c>
      <c r="T1136" s="81" t="s">
        <v>764</v>
      </c>
      <c r="U1136" s="81" t="s">
        <v>765</v>
      </c>
    </row>
    <row r="1137" spans="1:21">
      <c r="A1137" s="81" t="s">
        <v>1848</v>
      </c>
      <c r="C1137" s="131">
        <v>2.8983848333670679</v>
      </c>
      <c r="D1137" s="131">
        <v>4.6417903318552535E-2</v>
      </c>
      <c r="E1137" s="111">
        <v>0.2439420211339336</v>
      </c>
      <c r="F1137" s="111">
        <v>2.3658349271717125E-3</v>
      </c>
      <c r="G1137" s="111">
        <v>8.6172393502755962E-2</v>
      </c>
      <c r="H1137" s="111">
        <v>1.0982340487788358E-3</v>
      </c>
      <c r="J1137" s="124">
        <v>1381</v>
      </c>
      <c r="K1137" s="124">
        <v>24</v>
      </c>
      <c r="L1137" s="124">
        <v>1407.1580107999175</v>
      </c>
      <c r="M1137" s="124">
        <v>27.294219786529592</v>
      </c>
      <c r="N1137" s="124">
        <v>1342.0525892006522</v>
      </c>
      <c r="O1137" s="124">
        <v>49.243567320136897</v>
      </c>
      <c r="P1137" s="124" t="s">
        <v>236</v>
      </c>
      <c r="Q1137" s="130">
        <v>104.85118259322783</v>
      </c>
      <c r="R1137" s="130"/>
      <c r="S1137" s="81" t="s">
        <v>763</v>
      </c>
      <c r="T1137" s="81" t="s">
        <v>764</v>
      </c>
      <c r="U1137" s="81" t="s">
        <v>765</v>
      </c>
    </row>
    <row r="1138" spans="1:21">
      <c r="A1138" s="81" t="s">
        <v>1849</v>
      </c>
      <c r="C1138" s="131">
        <v>3.0537321676617757</v>
      </c>
      <c r="D1138" s="131">
        <v>5.1032656073001767E-2</v>
      </c>
      <c r="E1138" s="111">
        <v>0.24504377428938393</v>
      </c>
      <c r="F1138" s="111">
        <v>2.41317991538472E-3</v>
      </c>
      <c r="G1138" s="111">
        <v>9.0382842609825528E-2</v>
      </c>
      <c r="H1138" s="111">
        <v>1.2203167790231536E-3</v>
      </c>
      <c r="J1138" s="124">
        <v>1421</v>
      </c>
      <c r="K1138" s="124">
        <v>26</v>
      </c>
      <c r="L1138" s="124">
        <v>1412.8650402602054</v>
      </c>
      <c r="M1138" s="124">
        <v>27.827660981737186</v>
      </c>
      <c r="N1138" s="124">
        <v>1433.6319664470925</v>
      </c>
      <c r="O1138" s="124">
        <v>51.514219109200958</v>
      </c>
      <c r="P1138" s="124" t="s">
        <v>236</v>
      </c>
      <c r="Q1138" s="130">
        <v>98.551446488853571</v>
      </c>
      <c r="R1138" s="130"/>
      <c r="S1138" s="81" t="s">
        <v>763</v>
      </c>
      <c r="T1138" s="81" t="s">
        <v>764</v>
      </c>
      <c r="U1138" s="81" t="s">
        <v>765</v>
      </c>
    </row>
    <row r="1139" spans="1:21">
      <c r="A1139" s="81" t="s">
        <v>1850</v>
      </c>
      <c r="C1139" s="131">
        <v>2.8682205758183281</v>
      </c>
      <c r="D1139" s="131">
        <v>4.4068696054810508E-2</v>
      </c>
      <c r="E1139" s="111">
        <v>0.24540114121985498</v>
      </c>
      <c r="F1139" s="111">
        <v>2.4551547105705284E-3</v>
      </c>
      <c r="G1139" s="111">
        <v>8.4768538242350921E-2</v>
      </c>
      <c r="H1139" s="111">
        <v>9.8846736344615125E-4</v>
      </c>
      <c r="J1139" s="124">
        <v>1374</v>
      </c>
      <c r="K1139" s="124">
        <v>24</v>
      </c>
      <c r="L1139" s="124">
        <v>1414.7150994606893</v>
      </c>
      <c r="M1139" s="124">
        <v>28.307484009981803</v>
      </c>
      <c r="N1139" s="124">
        <v>1310.2490964687224</v>
      </c>
      <c r="O1139" s="124">
        <v>45.257014607569182</v>
      </c>
      <c r="P1139" s="124" t="s">
        <v>236</v>
      </c>
      <c r="Q1139" s="130">
        <v>107.97298798171396</v>
      </c>
      <c r="R1139" s="130"/>
      <c r="S1139" s="81" t="s">
        <v>763</v>
      </c>
      <c r="T1139" s="81" t="s">
        <v>764</v>
      </c>
      <c r="U1139" s="81" t="s">
        <v>765</v>
      </c>
    </row>
    <row r="1140" spans="1:21">
      <c r="A1140" s="81" t="s">
        <v>1851</v>
      </c>
      <c r="C1140" s="131">
        <v>3.0068266313610348</v>
      </c>
      <c r="D1140" s="131">
        <v>3.3194490177624519E-2</v>
      </c>
      <c r="E1140" s="111">
        <v>0.24627916559819246</v>
      </c>
      <c r="F1140" s="111">
        <v>1.8892728833373696E-3</v>
      </c>
      <c r="G1140" s="111">
        <v>8.8548139353536143E-2</v>
      </c>
      <c r="H1140" s="111">
        <v>7.0297883859468549E-4</v>
      </c>
      <c r="J1140" s="124">
        <v>1409.4</v>
      </c>
      <c r="K1140" s="124">
        <v>17</v>
      </c>
      <c r="L1140" s="124">
        <v>1419.258305925455</v>
      </c>
      <c r="M1140" s="124">
        <v>21.775014750626351</v>
      </c>
      <c r="N1140" s="124">
        <v>1394.4036776863684</v>
      </c>
      <c r="O1140" s="124">
        <v>30.453355399335333</v>
      </c>
      <c r="P1140" s="124" t="s">
        <v>236</v>
      </c>
      <c r="Q1140" s="130">
        <v>101.78245572905588</v>
      </c>
      <c r="R1140" s="130"/>
      <c r="S1140" s="81" t="s">
        <v>763</v>
      </c>
      <c r="T1140" s="81" t="s">
        <v>764</v>
      </c>
      <c r="U1140" s="81" t="s">
        <v>765</v>
      </c>
    </row>
    <row r="1141" spans="1:21">
      <c r="A1141" s="81" t="s">
        <v>1852</v>
      </c>
      <c r="C1141" s="131">
        <v>2.9845050827893802</v>
      </c>
      <c r="D1141" s="131">
        <v>4.0372310323726804E-2</v>
      </c>
      <c r="E1141" s="111">
        <v>0.24673012952001261</v>
      </c>
      <c r="F1141" s="111">
        <v>1.9514351835763044E-3</v>
      </c>
      <c r="G1141" s="111">
        <v>8.7730147876585965E-2</v>
      </c>
      <c r="H1141" s="111">
        <v>9.6276677052600009E-4</v>
      </c>
      <c r="J1141" s="124">
        <v>1404</v>
      </c>
      <c r="K1141" s="124">
        <v>20</v>
      </c>
      <c r="L1141" s="124">
        <v>1421.5905076213278</v>
      </c>
      <c r="M1141" s="124">
        <v>22.487255517655317</v>
      </c>
      <c r="N1141" s="124">
        <v>1376.5815868689117</v>
      </c>
      <c r="O1141" s="124">
        <v>42.199967885320973</v>
      </c>
      <c r="P1141" s="124" t="s">
        <v>236</v>
      </c>
      <c r="Q1141" s="130">
        <v>103.26961519620428</v>
      </c>
      <c r="R1141" s="130"/>
      <c r="S1141" s="81" t="s">
        <v>763</v>
      </c>
      <c r="T1141" s="81" t="s">
        <v>764</v>
      </c>
      <c r="U1141" s="81" t="s">
        <v>765</v>
      </c>
    </row>
    <row r="1142" spans="1:21" s="114" customFormat="1">
      <c r="A1142" s="81" t="s">
        <v>1853</v>
      </c>
      <c r="B1142" s="81"/>
      <c r="C1142" s="131">
        <v>3.1295054026132534</v>
      </c>
      <c r="D1142" s="131">
        <v>4.9207527790626968E-2</v>
      </c>
      <c r="E1142" s="111">
        <v>0.25028074464256622</v>
      </c>
      <c r="F1142" s="111">
        <v>2.5293747089986268E-3</v>
      </c>
      <c r="G1142" s="111">
        <v>9.0687408681260628E-2</v>
      </c>
      <c r="H1142" s="111">
        <v>1.0924039770427239E-3</v>
      </c>
      <c r="I1142" s="81"/>
      <c r="J1142" s="124">
        <v>1440</v>
      </c>
      <c r="K1142" s="124">
        <v>24</v>
      </c>
      <c r="L1142" s="124">
        <v>1439.9234282702416</v>
      </c>
      <c r="M1142" s="124">
        <v>29.104163866563152</v>
      </c>
      <c r="N1142" s="124">
        <v>1440.046806190265</v>
      </c>
      <c r="O1142" s="124">
        <v>45.91957420626099</v>
      </c>
      <c r="P1142" s="124" t="s">
        <v>236</v>
      </c>
      <c r="Q1142" s="130">
        <v>99.991432367372155</v>
      </c>
      <c r="R1142" s="130"/>
      <c r="S1142" s="81" t="s">
        <v>763</v>
      </c>
      <c r="T1142" s="81" t="s">
        <v>764</v>
      </c>
      <c r="U1142" s="81" t="s">
        <v>765</v>
      </c>
    </row>
    <row r="1143" spans="1:21" s="114" customFormat="1">
      <c r="A1143" s="81" t="s">
        <v>1854</v>
      </c>
      <c r="B1143" s="81"/>
      <c r="C1143" s="131">
        <v>3.1248590667865339</v>
      </c>
      <c r="D1143" s="131">
        <v>4.5644208858458116E-2</v>
      </c>
      <c r="E1143" s="111">
        <v>0.25064846629216886</v>
      </c>
      <c r="F1143" s="111">
        <v>2.3908947429781367E-3</v>
      </c>
      <c r="G1143" s="111">
        <v>9.0419918009312164E-2</v>
      </c>
      <c r="H1143" s="111">
        <v>1.0002313583292277E-3</v>
      </c>
      <c r="I1143" s="81"/>
      <c r="J1143" s="124">
        <v>1439</v>
      </c>
      <c r="K1143" s="124">
        <v>22</v>
      </c>
      <c r="L1143" s="124">
        <v>1441.8191125333431</v>
      </c>
      <c r="M1143" s="124">
        <v>27.506553600556192</v>
      </c>
      <c r="N1143" s="124">
        <v>1434.4143112371037</v>
      </c>
      <c r="O1143" s="124">
        <v>42.201767292488583</v>
      </c>
      <c r="P1143" s="124" t="s">
        <v>236</v>
      </c>
      <c r="Q1143" s="130">
        <v>100.5162247223993</v>
      </c>
      <c r="R1143" s="130"/>
      <c r="S1143" s="81" t="s">
        <v>763</v>
      </c>
      <c r="T1143" s="81" t="s">
        <v>764</v>
      </c>
      <c r="U1143" s="81" t="s">
        <v>765</v>
      </c>
    </row>
    <row r="1144" spans="1:21">
      <c r="A1144" s="81" t="s">
        <v>1855</v>
      </c>
      <c r="C1144" s="131">
        <v>3.2728751147754571</v>
      </c>
      <c r="D1144" s="131">
        <v>4.5200501023601819E-2</v>
      </c>
      <c r="E1144" s="111">
        <v>0.25562774963590768</v>
      </c>
      <c r="F1144" s="111">
        <v>2.3895007199377098E-3</v>
      </c>
      <c r="G1144" s="111">
        <v>9.2858178945905243E-2</v>
      </c>
      <c r="H1144" s="111">
        <v>9.4403729065651025E-4</v>
      </c>
      <c r="J1144" s="124">
        <v>1475</v>
      </c>
      <c r="K1144" s="124">
        <v>22</v>
      </c>
      <c r="L1144" s="124">
        <v>1467.4336595587138</v>
      </c>
      <c r="M1144" s="124">
        <v>27.43390567706841</v>
      </c>
      <c r="N1144" s="124">
        <v>1484.9968254703999</v>
      </c>
      <c r="O1144" s="124">
        <v>38.520646197229595</v>
      </c>
      <c r="P1144" s="124" t="s">
        <v>236</v>
      </c>
      <c r="Q1144" s="130">
        <v>98.817292696492956</v>
      </c>
      <c r="R1144" s="130"/>
      <c r="S1144" s="81" t="s">
        <v>763</v>
      </c>
      <c r="T1144" s="81" t="s">
        <v>764</v>
      </c>
      <c r="U1144" s="81" t="s">
        <v>765</v>
      </c>
    </row>
    <row r="1145" spans="1:21">
      <c r="A1145" s="81" t="s">
        <v>1856</v>
      </c>
      <c r="C1145" s="131">
        <v>3.172746280895713</v>
      </c>
      <c r="D1145" s="131">
        <v>5.4465774849678343E-2</v>
      </c>
      <c r="E1145" s="111">
        <v>0.25579682125511077</v>
      </c>
      <c r="F1145" s="111">
        <v>2.4143746074920223E-3</v>
      </c>
      <c r="G1145" s="111">
        <v>8.9957820686281276E-2</v>
      </c>
      <c r="H1145" s="111">
        <v>1.2899138981353083E-3</v>
      </c>
      <c r="J1145" s="124">
        <v>1451</v>
      </c>
      <c r="K1145" s="124">
        <v>26</v>
      </c>
      <c r="L1145" s="124">
        <v>1468.301617687421</v>
      </c>
      <c r="M1145" s="124">
        <v>27.717546484664453</v>
      </c>
      <c r="N1145" s="124">
        <v>1424.6343972007385</v>
      </c>
      <c r="O1145" s="124">
        <v>54.776588478478963</v>
      </c>
      <c r="P1145" s="124" t="s">
        <v>236</v>
      </c>
      <c r="Q1145" s="130">
        <v>103.06515275585681</v>
      </c>
      <c r="R1145" s="130"/>
      <c r="S1145" s="81" t="s">
        <v>763</v>
      </c>
      <c r="T1145" s="81" t="s">
        <v>764</v>
      </c>
      <c r="U1145" s="81" t="s">
        <v>765</v>
      </c>
    </row>
    <row r="1146" spans="1:21">
      <c r="A1146" s="81" t="s">
        <v>1857</v>
      </c>
      <c r="C1146" s="131">
        <v>3.2936046759599726</v>
      </c>
      <c r="D1146" s="131">
        <v>4.1024453918700111E-2</v>
      </c>
      <c r="E1146" s="111">
        <v>0.25658312724856402</v>
      </c>
      <c r="F1146" s="111">
        <v>2.2884126398763438E-3</v>
      </c>
      <c r="G1146" s="111">
        <v>9.3098375257961177E-2</v>
      </c>
      <c r="H1146" s="111">
        <v>8.0948392640535017E-4</v>
      </c>
      <c r="J1146" s="124">
        <v>1479.5</v>
      </c>
      <c r="K1146" s="124">
        <v>19.600000000000001</v>
      </c>
      <c r="L1146" s="124">
        <v>1472.3367193655706</v>
      </c>
      <c r="M1146" s="124">
        <v>26.262942500394658</v>
      </c>
      <c r="N1146" s="124">
        <v>1489.8893958892465</v>
      </c>
      <c r="O1146" s="124">
        <v>32.923471968710054</v>
      </c>
      <c r="P1146" s="124" t="s">
        <v>236</v>
      </c>
      <c r="Q1146" s="130">
        <v>98.82188056562417</v>
      </c>
      <c r="R1146" s="130"/>
      <c r="S1146" s="81" t="s">
        <v>763</v>
      </c>
      <c r="T1146" s="81" t="s">
        <v>764</v>
      </c>
      <c r="U1146" s="81" t="s">
        <v>765</v>
      </c>
    </row>
    <row r="1147" spans="1:21">
      <c r="A1147" s="81" t="s">
        <v>1858</v>
      </c>
      <c r="C1147" s="131">
        <v>3.4303346601275924</v>
      </c>
      <c r="D1147" s="131">
        <v>5.0552918712836389E-2</v>
      </c>
      <c r="E1147" s="111">
        <v>0.26231161076902143</v>
      </c>
      <c r="F1147" s="111">
        <v>2.4874234879787432E-3</v>
      </c>
      <c r="G1147" s="111">
        <v>9.4845712287250888E-2</v>
      </c>
      <c r="H1147" s="111">
        <v>1.0699426413552822E-3</v>
      </c>
      <c r="J1147" s="124">
        <v>1511</v>
      </c>
      <c r="K1147" s="124">
        <v>24</v>
      </c>
      <c r="L1147" s="124">
        <v>1501.6577072698292</v>
      </c>
      <c r="M1147" s="124">
        <v>28.479552552146572</v>
      </c>
      <c r="N1147" s="124">
        <v>1525.0114859714356</v>
      </c>
      <c r="O1147" s="124">
        <v>42.515472628332176</v>
      </c>
      <c r="P1147" s="124" t="s">
        <v>236</v>
      </c>
      <c r="Q1147" s="130">
        <v>98.468616209357279</v>
      </c>
      <c r="R1147" s="130"/>
      <c r="S1147" s="81" t="s">
        <v>763</v>
      </c>
      <c r="T1147" s="81" t="s">
        <v>764</v>
      </c>
      <c r="U1147" s="81" t="s">
        <v>765</v>
      </c>
    </row>
    <row r="1148" spans="1:21">
      <c r="A1148" s="81" t="s">
        <v>1859</v>
      </c>
      <c r="C1148" s="131">
        <v>3.726321597839751</v>
      </c>
      <c r="D1148" s="131">
        <v>4.962729448653707E-2</v>
      </c>
      <c r="E1148" s="111">
        <v>0.27890914961439078</v>
      </c>
      <c r="F1148" s="111">
        <v>2.3214746136952509E-3</v>
      </c>
      <c r="G1148" s="111">
        <v>9.6898331156312273E-2</v>
      </c>
      <c r="H1148" s="111">
        <v>1.0074212939048535E-3</v>
      </c>
      <c r="J1148" s="124">
        <v>1577</v>
      </c>
      <c r="K1148" s="124">
        <v>22</v>
      </c>
      <c r="L1148" s="124">
        <v>1585.8661577179789</v>
      </c>
      <c r="M1148" s="124">
        <v>26.399621747444897</v>
      </c>
      <c r="N1148" s="124">
        <v>1565.250813749672</v>
      </c>
      <c r="O1148" s="124">
        <v>38.975463577963637</v>
      </c>
      <c r="P1148" s="124" t="s">
        <v>236</v>
      </c>
      <c r="Q1148" s="130">
        <v>101.31706329664325</v>
      </c>
      <c r="R1148" s="130"/>
      <c r="S1148" s="81" t="s">
        <v>763</v>
      </c>
      <c r="T1148" s="81" t="s">
        <v>764</v>
      </c>
      <c r="U1148" s="81" t="s">
        <v>765</v>
      </c>
    </row>
    <row r="1149" spans="1:21">
      <c r="A1149" s="81" t="s">
        <v>1860</v>
      </c>
      <c r="C1149" s="131">
        <v>3.6519511536833194</v>
      </c>
      <c r="D1149" s="131">
        <v>8.7480838009779377E-2</v>
      </c>
      <c r="E1149" s="111">
        <v>0.263560805115376</v>
      </c>
      <c r="F1149" s="111">
        <v>3.6422082777623562E-3</v>
      </c>
      <c r="G1149" s="111">
        <v>0.10049463097357586</v>
      </c>
      <c r="H1149" s="111">
        <v>1.9663313313074541E-3</v>
      </c>
      <c r="J1149" s="124">
        <v>1561</v>
      </c>
      <c r="K1149" s="124">
        <v>38</v>
      </c>
      <c r="L1149" s="124">
        <v>1508.0339792908978</v>
      </c>
      <c r="M1149" s="124">
        <v>41.679747033067322</v>
      </c>
      <c r="N1149" s="124">
        <v>1633.2557197704839</v>
      </c>
      <c r="O1149" s="124">
        <v>72.705666591626084</v>
      </c>
      <c r="P1149" s="124" t="s">
        <v>236</v>
      </c>
      <c r="Q1149" s="130">
        <v>92.332998503309511</v>
      </c>
      <c r="R1149" s="130"/>
      <c r="S1149" s="81" t="s">
        <v>763</v>
      </c>
      <c r="T1149" s="81" t="s">
        <v>764</v>
      </c>
      <c r="U1149" s="81" t="s">
        <v>765</v>
      </c>
    </row>
    <row r="1150" spans="1:21">
      <c r="A1150" s="81" t="s">
        <v>1861</v>
      </c>
      <c r="C1150" s="131">
        <v>4.0911545980271828</v>
      </c>
      <c r="D1150" s="131">
        <v>5.9151141240475387E-2</v>
      </c>
      <c r="E1150" s="111">
        <v>0.29078446960239562</v>
      </c>
      <c r="F1150" s="111">
        <v>3.0059156175559886E-3</v>
      </c>
      <c r="G1150" s="111">
        <v>0.10204069516007612</v>
      </c>
      <c r="H1150" s="111">
        <v>1.0314867442226313E-3</v>
      </c>
      <c r="J1150" s="124">
        <v>1653</v>
      </c>
      <c r="K1150" s="124">
        <v>24</v>
      </c>
      <c r="L1150" s="124">
        <v>1645.4481838313636</v>
      </c>
      <c r="M1150" s="124">
        <v>34.018862151894545</v>
      </c>
      <c r="N1150" s="124">
        <v>1661.5695872600752</v>
      </c>
      <c r="O1150" s="124">
        <v>37.425398699984065</v>
      </c>
      <c r="P1150" s="124" t="s">
        <v>236</v>
      </c>
      <c r="Q1150" s="130">
        <v>99.029748524989813</v>
      </c>
      <c r="R1150" s="130"/>
      <c r="S1150" s="81" t="s">
        <v>763</v>
      </c>
      <c r="T1150" s="81" t="s">
        <v>764</v>
      </c>
      <c r="U1150" s="81" t="s">
        <v>765</v>
      </c>
    </row>
    <row r="1151" spans="1:21">
      <c r="A1151" s="81" t="s">
        <v>1862</v>
      </c>
      <c r="C1151" s="131">
        <v>4.2491260751640247</v>
      </c>
      <c r="D1151" s="131">
        <v>7.304735090996628E-2</v>
      </c>
      <c r="E1151" s="111">
        <v>0.29605020044761005</v>
      </c>
      <c r="F1151" s="111">
        <v>3.6350653964593305E-3</v>
      </c>
      <c r="G1151" s="111">
        <v>0.10409574625508231</v>
      </c>
      <c r="H1151" s="111">
        <v>1.2524967560542854E-3</v>
      </c>
      <c r="J1151" s="124">
        <v>1684</v>
      </c>
      <c r="K1151" s="124">
        <v>28</v>
      </c>
      <c r="L1151" s="124">
        <v>1671.6927129294754</v>
      </c>
      <c r="M1151" s="124">
        <v>41.051904880290806</v>
      </c>
      <c r="N1151" s="124">
        <v>1698.3942962108367</v>
      </c>
      <c r="O1151" s="124">
        <v>44.339002457159836</v>
      </c>
      <c r="P1151" s="124" t="s">
        <v>236</v>
      </c>
      <c r="Q1151" s="130">
        <v>98.427833669664736</v>
      </c>
      <c r="R1151" s="130"/>
      <c r="S1151" s="81" t="s">
        <v>763</v>
      </c>
      <c r="T1151" s="81" t="s">
        <v>764</v>
      </c>
      <c r="U1151" s="81" t="s">
        <v>765</v>
      </c>
    </row>
    <row r="1152" spans="1:21">
      <c r="A1152" s="81" t="s">
        <v>1863</v>
      </c>
      <c r="C1152" s="131">
        <v>4.398878696166733</v>
      </c>
      <c r="D1152" s="131">
        <v>6.0113870916681592E-2</v>
      </c>
      <c r="E1152" s="111">
        <v>0.29617380159456103</v>
      </c>
      <c r="F1152" s="111">
        <v>3.0221961047370424E-3</v>
      </c>
      <c r="G1152" s="111">
        <v>0.10771943613904796</v>
      </c>
      <c r="H1152" s="111">
        <v>9.7916783012182954E-4</v>
      </c>
      <c r="J1152" s="124">
        <v>1712</v>
      </c>
      <c r="K1152" s="124">
        <v>22</v>
      </c>
      <c r="L1152" s="124">
        <v>1672.3074624160988</v>
      </c>
      <c r="M1152" s="124">
        <v>34.128886968572679</v>
      </c>
      <c r="N1152" s="124">
        <v>1761.1946922047669</v>
      </c>
      <c r="O1152" s="124">
        <v>33.234207872556667</v>
      </c>
      <c r="P1152" s="124" t="s">
        <v>236</v>
      </c>
      <c r="Q1152" s="130">
        <v>94.953015121945782</v>
      </c>
      <c r="R1152" s="130"/>
      <c r="S1152" s="81" t="s">
        <v>763</v>
      </c>
      <c r="T1152" s="81" t="s">
        <v>764</v>
      </c>
      <c r="U1152" s="81" t="s">
        <v>765</v>
      </c>
    </row>
    <row r="1153" spans="1:21">
      <c r="A1153" s="81" t="s">
        <v>1864</v>
      </c>
      <c r="C1153" s="131">
        <v>5.0811526213782816</v>
      </c>
      <c r="D1153" s="131">
        <v>8.2397572522242696E-2</v>
      </c>
      <c r="E1153" s="111">
        <v>0.32288876576821113</v>
      </c>
      <c r="F1153" s="111">
        <v>3.1961817806728972E-3</v>
      </c>
      <c r="G1153" s="111">
        <v>0.11413215834332131</v>
      </c>
      <c r="H1153" s="111">
        <v>1.4659850271124238E-3</v>
      </c>
      <c r="J1153" s="124">
        <v>1833</v>
      </c>
      <c r="K1153" s="124">
        <v>28</v>
      </c>
      <c r="L1153" s="124">
        <v>1803.8214622106138</v>
      </c>
      <c r="M1153" s="124">
        <v>35.711005797228729</v>
      </c>
      <c r="N1153" s="124">
        <v>1866.2248358363356</v>
      </c>
      <c r="O1153" s="124">
        <v>46.361717644351231</v>
      </c>
      <c r="P1153" s="124" t="s">
        <v>236</v>
      </c>
      <c r="Q1153" s="130">
        <v>96.656170659214482</v>
      </c>
      <c r="R1153" s="130"/>
      <c r="S1153" s="81" t="s">
        <v>763</v>
      </c>
      <c r="T1153" s="81" t="s">
        <v>764</v>
      </c>
      <c r="U1153" s="81" t="s">
        <v>765</v>
      </c>
    </row>
    <row r="1154" spans="1:21">
      <c r="A1154" s="81" t="s">
        <v>1865</v>
      </c>
      <c r="C1154" s="131">
        <v>5.0160659737795648</v>
      </c>
      <c r="D1154" s="131">
        <v>0.13627307257092561</v>
      </c>
      <c r="E1154" s="111">
        <v>0.31073637230657669</v>
      </c>
      <c r="F1154" s="111">
        <v>6.0904323062935632E-3</v>
      </c>
      <c r="G1154" s="111">
        <v>0.11707653860165815</v>
      </c>
      <c r="H1154" s="111">
        <v>2.202481310356112E-3</v>
      </c>
      <c r="J1154" s="124">
        <v>1822</v>
      </c>
      <c r="K1154" s="124">
        <v>46</v>
      </c>
      <c r="L1154" s="124">
        <v>1744.3293830746488</v>
      </c>
      <c r="M1154" s="124">
        <v>68.377705182278802</v>
      </c>
      <c r="N1154" s="124">
        <v>1912.0660066006808</v>
      </c>
      <c r="O1154" s="124">
        <v>67.529838935344259</v>
      </c>
      <c r="P1154" s="124" t="s">
        <v>236</v>
      </c>
      <c r="Q1154" s="130">
        <v>91.227466889375947</v>
      </c>
      <c r="R1154" s="130"/>
      <c r="S1154" s="81" t="s">
        <v>763</v>
      </c>
      <c r="T1154" s="81" t="s">
        <v>764</v>
      </c>
      <c r="U1154" s="81" t="s">
        <v>765</v>
      </c>
    </row>
    <row r="1155" spans="1:21">
      <c r="A1155" s="81" t="s">
        <v>1866</v>
      </c>
      <c r="C1155" s="131">
        <v>15.286577389751317</v>
      </c>
      <c r="D1155" s="131">
        <v>0.18977863148890645</v>
      </c>
      <c r="E1155" s="111">
        <v>0.5563446636130821</v>
      </c>
      <c r="F1155" s="111">
        <v>4.8716641660096552E-3</v>
      </c>
      <c r="G1155" s="111">
        <v>0.19928061640324521</v>
      </c>
      <c r="H1155" s="111">
        <v>1.7537606398934462E-3</v>
      </c>
      <c r="J1155" s="124">
        <v>2833</v>
      </c>
      <c r="K1155" s="124">
        <v>24</v>
      </c>
      <c r="L1155" s="124">
        <v>2851.5062524119376</v>
      </c>
      <c r="M1155" s="124">
        <v>49.938758246772075</v>
      </c>
      <c r="N1155" s="124">
        <v>2820.3137397887099</v>
      </c>
      <c r="O1155" s="124">
        <v>28.741488966997846</v>
      </c>
      <c r="P1155" s="124" t="s">
        <v>236</v>
      </c>
      <c r="Q1155" s="130">
        <v>101.10599442122934</v>
      </c>
      <c r="R1155" s="130"/>
      <c r="S1155" s="81" t="s">
        <v>763</v>
      </c>
      <c r="T1155" s="81" t="s">
        <v>764</v>
      </c>
      <c r="U1155" s="81" t="s">
        <v>765</v>
      </c>
    </row>
    <row r="1156" spans="1:21">
      <c r="A1156" s="81" t="s">
        <v>1867</v>
      </c>
      <c r="C1156" s="131">
        <v>16.881268167079895</v>
      </c>
      <c r="D1156" s="131">
        <v>0.18940794010325548</v>
      </c>
      <c r="E1156" s="111">
        <v>0.57299734391579848</v>
      </c>
      <c r="F1156" s="111">
        <v>5.1723703161808019E-3</v>
      </c>
      <c r="G1156" s="111">
        <v>0.21367375656188284</v>
      </c>
      <c r="H1156" s="111">
        <v>1.4238471994562167E-3</v>
      </c>
      <c r="J1156" s="124">
        <v>2928</v>
      </c>
      <c r="K1156" s="124">
        <v>22</v>
      </c>
      <c r="L1156" s="124">
        <v>2920.1156198411672</v>
      </c>
      <c r="M1156" s="124">
        <v>52.718985566892485</v>
      </c>
      <c r="N1156" s="124">
        <v>2933.6169971862232</v>
      </c>
      <c r="O1156" s="124">
        <v>21.545872153705538</v>
      </c>
      <c r="P1156" s="124" t="s">
        <v>236</v>
      </c>
      <c r="Q1156" s="130">
        <v>99.539770278192222</v>
      </c>
      <c r="R1156" s="130"/>
      <c r="S1156" s="81" t="s">
        <v>763</v>
      </c>
      <c r="T1156" s="81" t="s">
        <v>764</v>
      </c>
      <c r="U1156" s="81" t="s">
        <v>765</v>
      </c>
    </row>
    <row r="1157" spans="1:21">
      <c r="C1157" s="131"/>
      <c r="D1157" s="131"/>
      <c r="E1157" s="111"/>
      <c r="F1157" s="111"/>
      <c r="G1157" s="111"/>
      <c r="H1157" s="111"/>
      <c r="J1157" s="124"/>
      <c r="K1157" s="124"/>
      <c r="L1157" s="124"/>
      <c r="M1157" s="124"/>
      <c r="N1157" s="124"/>
      <c r="O1157" s="124"/>
      <c r="P1157" s="124"/>
      <c r="Q1157" s="130"/>
      <c r="R1157" s="130"/>
    </row>
    <row r="1158" spans="1:21">
      <c r="A1158" s="114" t="s">
        <v>1868</v>
      </c>
      <c r="B1158" s="114"/>
      <c r="C1158" s="132">
        <v>1.7203845611671602</v>
      </c>
      <c r="D1158" s="132">
        <v>3.7830059916989615E-2</v>
      </c>
      <c r="E1158" s="121">
        <v>0.15644879842974141</v>
      </c>
      <c r="F1158" s="121">
        <v>1.9979328808338503E-3</v>
      </c>
      <c r="G1158" s="121">
        <v>7.9753918428509665E-2</v>
      </c>
      <c r="H1158" s="121">
        <v>1.4276692539549557E-3</v>
      </c>
      <c r="I1158" s="114"/>
      <c r="J1158" s="133">
        <v>1016</v>
      </c>
      <c r="K1158" s="133">
        <v>28</v>
      </c>
      <c r="L1158" s="133">
        <v>937.01162831686474</v>
      </c>
      <c r="M1158" s="133">
        <v>23.932255929452261</v>
      </c>
      <c r="N1158" s="133">
        <v>1190.9091950035372</v>
      </c>
      <c r="O1158" s="133">
        <v>70.671301147959625</v>
      </c>
      <c r="P1158" s="133" t="s">
        <v>787</v>
      </c>
      <c r="Q1158" s="134">
        <v>78.680358859273198</v>
      </c>
      <c r="R1158" s="134"/>
      <c r="S1158" s="114" t="s">
        <v>763</v>
      </c>
      <c r="T1158" s="114" t="s">
        <v>764</v>
      </c>
      <c r="U1158" s="114" t="s">
        <v>765</v>
      </c>
    </row>
    <row r="1159" spans="1:21">
      <c r="A1159" s="114" t="s">
        <v>1869</v>
      </c>
      <c r="B1159" s="114"/>
      <c r="C1159" s="132">
        <v>2.5007142733540459</v>
      </c>
      <c r="D1159" s="132">
        <v>3.9511927236398528E-2</v>
      </c>
      <c r="E1159" s="121">
        <v>0.20488435245383574</v>
      </c>
      <c r="F1159" s="121">
        <v>1.8405899510457184E-3</v>
      </c>
      <c r="G1159" s="121">
        <v>8.8522568529882287E-2</v>
      </c>
      <c r="H1159" s="121">
        <v>1.1506021651024186E-3</v>
      </c>
      <c r="I1159" s="114"/>
      <c r="J1159" s="133">
        <v>1272</v>
      </c>
      <c r="K1159" s="133">
        <v>22</v>
      </c>
      <c r="L1159" s="133">
        <v>1201.5058131800326</v>
      </c>
      <c r="M1159" s="133">
        <v>21.587588308975132</v>
      </c>
      <c r="N1159" s="133">
        <v>1393.849706867763</v>
      </c>
      <c r="O1159" s="133">
        <v>49.86279573854754</v>
      </c>
      <c r="P1159" s="133" t="s">
        <v>787</v>
      </c>
      <c r="Q1159" s="134">
        <v>86.200528454393947</v>
      </c>
      <c r="R1159" s="134"/>
      <c r="S1159" s="114" t="s">
        <v>763</v>
      </c>
      <c r="T1159" s="114" t="s">
        <v>764</v>
      </c>
      <c r="U1159" s="114" t="s">
        <v>765</v>
      </c>
    </row>
    <row r="1160" spans="1:21">
      <c r="J1160" s="124"/>
      <c r="K1160" s="124"/>
      <c r="L1160" s="124"/>
      <c r="M1160" s="124"/>
      <c r="N1160" s="124"/>
      <c r="O1160" s="124"/>
      <c r="P1160" s="124"/>
    </row>
    <row r="1161" spans="1:21">
      <c r="A1161" s="90"/>
      <c r="B1161" s="90"/>
      <c r="C1161" s="90"/>
      <c r="D1161" s="90"/>
      <c r="E1161" s="90"/>
      <c r="F1161" s="90"/>
      <c r="G1161" s="90"/>
      <c r="H1161" s="90"/>
      <c r="J1161" s="90"/>
      <c r="K1161" s="90"/>
      <c r="L1161" s="110"/>
      <c r="M1161" s="110"/>
      <c r="N1161" s="110"/>
      <c r="O1161" s="110"/>
      <c r="P1161" s="110"/>
      <c r="Q1161" s="90"/>
    </row>
    <row r="1162" spans="1:21">
      <c r="A1162" s="108"/>
      <c r="B1162" s="108"/>
      <c r="C1162" s="90"/>
      <c r="D1162" s="90"/>
      <c r="E1162" s="108"/>
      <c r="F1162" s="108"/>
      <c r="G1162" s="108"/>
      <c r="H1162" s="108"/>
      <c r="J1162" s="108"/>
      <c r="K1162" s="108"/>
      <c r="L1162" s="128"/>
      <c r="M1162" s="128"/>
      <c r="N1162" s="128"/>
      <c r="O1162" s="128"/>
      <c r="P1162" s="128"/>
      <c r="Q1162" s="108"/>
    </row>
    <row r="1163" spans="1:21">
      <c r="A1163" s="90"/>
      <c r="B1163" s="90"/>
      <c r="C1163" s="90"/>
      <c r="D1163" s="90"/>
      <c r="E1163" s="90"/>
      <c r="F1163" s="90"/>
      <c r="G1163" s="90"/>
      <c r="H1163" s="90"/>
      <c r="J1163" s="110"/>
      <c r="K1163" s="110"/>
      <c r="L1163" s="110"/>
      <c r="M1163" s="110"/>
      <c r="N1163" s="110"/>
      <c r="O1163" s="110"/>
      <c r="P1163" s="110"/>
      <c r="Q1163" s="90"/>
    </row>
    <row r="1164" spans="1:21">
      <c r="A1164" s="90"/>
      <c r="B1164" s="90"/>
      <c r="C1164" s="90"/>
      <c r="D1164" s="90"/>
      <c r="E1164" s="90"/>
      <c r="F1164" s="90"/>
      <c r="G1164" s="90"/>
      <c r="H1164" s="90"/>
      <c r="J1164" s="110"/>
      <c r="K1164" s="110"/>
      <c r="L1164" s="110"/>
      <c r="M1164" s="110"/>
      <c r="N1164" s="110"/>
      <c r="O1164" s="110"/>
      <c r="P1164" s="110"/>
      <c r="Q1164" s="90"/>
    </row>
    <row r="1165" spans="1:21">
      <c r="A1165" s="90"/>
      <c r="B1165" s="90"/>
      <c r="C1165" s="90"/>
      <c r="D1165" s="90"/>
      <c r="E1165" s="90"/>
      <c r="F1165" s="90"/>
      <c r="G1165" s="90"/>
      <c r="H1165" s="90"/>
      <c r="J1165" s="110"/>
      <c r="K1165" s="110"/>
      <c r="L1165" s="110"/>
      <c r="M1165" s="110"/>
      <c r="N1165" s="110"/>
      <c r="O1165" s="110"/>
      <c r="P1165" s="110"/>
      <c r="Q1165" s="90"/>
    </row>
    <row r="1166" spans="1:21">
      <c r="A1166" s="90"/>
      <c r="B1166" s="90"/>
      <c r="C1166" s="90"/>
      <c r="D1166" s="90"/>
      <c r="E1166" s="90"/>
      <c r="F1166" s="90"/>
      <c r="G1166" s="90"/>
      <c r="H1166" s="90"/>
      <c r="J1166" s="110"/>
      <c r="K1166" s="110"/>
      <c r="L1166" s="110"/>
      <c r="M1166" s="110"/>
      <c r="N1166" s="110"/>
      <c r="O1166" s="110"/>
      <c r="P1166" s="110"/>
      <c r="Q1166" s="90"/>
    </row>
    <row r="1167" spans="1:21">
      <c r="A1167" s="90"/>
      <c r="B1167" s="90"/>
      <c r="C1167" s="90"/>
      <c r="D1167" s="90"/>
      <c r="E1167" s="90"/>
      <c r="F1167" s="90"/>
      <c r="G1167" s="90"/>
      <c r="H1167" s="90"/>
      <c r="J1167" s="110"/>
      <c r="K1167" s="110"/>
      <c r="L1167" s="110"/>
      <c r="M1167" s="110"/>
      <c r="N1167" s="110"/>
      <c r="O1167" s="110"/>
      <c r="P1167" s="110"/>
      <c r="Q1167" s="90"/>
    </row>
    <row r="1168" spans="1:21">
      <c r="A1168" s="90"/>
      <c r="B1168" s="90"/>
      <c r="C1168" s="90"/>
      <c r="D1168" s="90"/>
      <c r="E1168" s="90"/>
      <c r="F1168" s="90"/>
      <c r="G1168" s="90"/>
      <c r="H1168" s="90"/>
      <c r="J1168" s="110"/>
      <c r="K1168" s="110"/>
      <c r="L1168" s="110"/>
      <c r="M1168" s="110"/>
      <c r="N1168" s="110"/>
      <c r="O1168" s="110"/>
      <c r="P1168" s="110"/>
      <c r="Q1168" s="90"/>
    </row>
    <row r="1169" spans="1:17">
      <c r="A1169" s="90"/>
      <c r="B1169" s="90"/>
      <c r="C1169" s="90"/>
      <c r="D1169" s="90"/>
      <c r="E1169" s="90"/>
      <c r="F1169" s="90"/>
      <c r="G1169" s="90"/>
      <c r="H1169" s="90"/>
      <c r="J1169" s="110"/>
      <c r="K1169" s="110"/>
      <c r="L1169" s="110"/>
      <c r="M1169" s="110"/>
      <c r="N1169" s="110"/>
      <c r="O1169" s="110"/>
      <c r="P1169" s="110"/>
      <c r="Q1169" s="90"/>
    </row>
    <row r="1170" spans="1:17">
      <c r="A1170" s="90"/>
      <c r="B1170" s="90"/>
      <c r="C1170" s="90"/>
      <c r="D1170" s="90"/>
      <c r="E1170" s="90"/>
      <c r="F1170" s="90"/>
      <c r="G1170" s="90"/>
      <c r="H1170" s="90"/>
      <c r="J1170" s="110"/>
      <c r="K1170" s="110"/>
      <c r="L1170" s="110"/>
      <c r="M1170" s="110"/>
      <c r="N1170" s="110"/>
      <c r="O1170" s="110"/>
      <c r="P1170" s="110"/>
      <c r="Q1170" s="90"/>
    </row>
    <row r="1171" spans="1:17">
      <c r="A1171" s="90"/>
      <c r="B1171" s="90"/>
      <c r="C1171" s="90"/>
      <c r="D1171" s="90"/>
      <c r="E1171" s="90"/>
      <c r="F1171" s="90"/>
      <c r="G1171" s="90"/>
      <c r="H1171" s="90"/>
      <c r="J1171" s="110"/>
      <c r="K1171" s="110"/>
      <c r="L1171" s="110"/>
      <c r="M1171" s="110"/>
      <c r="N1171" s="110"/>
      <c r="O1171" s="110"/>
      <c r="P1171" s="110"/>
      <c r="Q1171" s="90"/>
    </row>
    <row r="1172" spans="1:17">
      <c r="A1172" s="90"/>
      <c r="B1172" s="90"/>
      <c r="C1172" s="90"/>
      <c r="D1172" s="90"/>
      <c r="E1172" s="90"/>
      <c r="F1172" s="90"/>
      <c r="G1172" s="90"/>
      <c r="H1172" s="90"/>
      <c r="J1172" s="110"/>
      <c r="K1172" s="110"/>
      <c r="L1172" s="110"/>
      <c r="M1172" s="110"/>
      <c r="N1172" s="110"/>
      <c r="O1172" s="110"/>
      <c r="P1172" s="110"/>
      <c r="Q1172" s="90"/>
    </row>
    <row r="1173" spans="1:17">
      <c r="A1173" s="90"/>
      <c r="B1173" s="90"/>
      <c r="C1173" s="90"/>
      <c r="D1173" s="90"/>
      <c r="E1173" s="90"/>
      <c r="F1173" s="90"/>
      <c r="G1173" s="90"/>
      <c r="H1173" s="90"/>
      <c r="J1173" s="110"/>
      <c r="K1173" s="110"/>
      <c r="L1173" s="110"/>
      <c r="M1173" s="110"/>
      <c r="N1173" s="110"/>
      <c r="O1173" s="110"/>
      <c r="P1173" s="110"/>
      <c r="Q1173" s="90"/>
    </row>
    <row r="1174" spans="1:17">
      <c r="A1174" s="90"/>
      <c r="B1174" s="90"/>
      <c r="C1174" s="90"/>
      <c r="D1174" s="90"/>
      <c r="E1174" s="90"/>
      <c r="F1174" s="90"/>
      <c r="G1174" s="90"/>
      <c r="H1174" s="90"/>
      <c r="J1174" s="110"/>
      <c r="K1174" s="110"/>
      <c r="L1174" s="110"/>
      <c r="M1174" s="110"/>
      <c r="N1174" s="110"/>
      <c r="O1174" s="110"/>
      <c r="P1174" s="110"/>
      <c r="Q1174" s="90"/>
    </row>
    <row r="1175" spans="1:17">
      <c r="A1175" s="90"/>
      <c r="B1175" s="90"/>
      <c r="C1175" s="90"/>
      <c r="D1175" s="90"/>
      <c r="E1175" s="90"/>
      <c r="F1175" s="90"/>
      <c r="G1175" s="90"/>
      <c r="H1175" s="90"/>
      <c r="J1175" s="110"/>
      <c r="K1175" s="110"/>
      <c r="L1175" s="110"/>
      <c r="M1175" s="110"/>
      <c r="N1175" s="110"/>
      <c r="O1175" s="110"/>
      <c r="P1175" s="110"/>
      <c r="Q1175" s="90"/>
    </row>
    <row r="1176" spans="1:17">
      <c r="A1176" s="90"/>
      <c r="B1176" s="90"/>
      <c r="C1176" s="90"/>
      <c r="D1176" s="90"/>
      <c r="E1176" s="90"/>
      <c r="F1176" s="90"/>
      <c r="G1176" s="90"/>
      <c r="H1176" s="90"/>
      <c r="J1176" s="110"/>
      <c r="K1176" s="110"/>
      <c r="L1176" s="110"/>
      <c r="M1176" s="110"/>
      <c r="N1176" s="110"/>
      <c r="O1176" s="110"/>
      <c r="P1176" s="110"/>
      <c r="Q1176" s="90"/>
    </row>
    <row r="1177" spans="1:17">
      <c r="A1177" s="90"/>
      <c r="B1177" s="90"/>
      <c r="C1177" s="90"/>
      <c r="D1177" s="90"/>
      <c r="E1177" s="90"/>
      <c r="F1177" s="90"/>
      <c r="G1177" s="90"/>
      <c r="H1177" s="90"/>
      <c r="J1177" s="110"/>
      <c r="K1177" s="110"/>
      <c r="L1177" s="110"/>
      <c r="M1177" s="110"/>
      <c r="N1177" s="110"/>
      <c r="O1177" s="110"/>
      <c r="P1177" s="110"/>
      <c r="Q1177" s="90"/>
    </row>
    <row r="1178" spans="1:17">
      <c r="A1178" s="90"/>
      <c r="B1178" s="90"/>
      <c r="C1178" s="90"/>
      <c r="D1178" s="90"/>
      <c r="E1178" s="90"/>
      <c r="F1178" s="90"/>
      <c r="G1178" s="90"/>
      <c r="H1178" s="90"/>
      <c r="J1178" s="110"/>
      <c r="K1178" s="110"/>
      <c r="L1178" s="110"/>
      <c r="M1178" s="110"/>
      <c r="N1178" s="110"/>
      <c r="O1178" s="110"/>
      <c r="P1178" s="110"/>
      <c r="Q1178" s="90"/>
    </row>
    <row r="1179" spans="1:17">
      <c r="A1179" s="90"/>
      <c r="B1179" s="90"/>
      <c r="C1179" s="90"/>
      <c r="D1179" s="90"/>
      <c r="E1179" s="90"/>
      <c r="F1179" s="90"/>
      <c r="G1179" s="90"/>
      <c r="H1179" s="90"/>
      <c r="J1179" s="110"/>
      <c r="K1179" s="110"/>
      <c r="L1179" s="110"/>
      <c r="M1179" s="110"/>
      <c r="N1179" s="110"/>
      <c r="O1179" s="110"/>
      <c r="P1179" s="110"/>
      <c r="Q1179" s="90"/>
    </row>
    <row r="1180" spans="1:17">
      <c r="A1180" s="90"/>
      <c r="B1180" s="90"/>
      <c r="C1180" s="90"/>
      <c r="D1180" s="90"/>
      <c r="E1180" s="90"/>
      <c r="F1180" s="90"/>
      <c r="G1180" s="90"/>
      <c r="H1180" s="90"/>
      <c r="J1180" s="110"/>
      <c r="K1180" s="110"/>
      <c r="L1180" s="110"/>
      <c r="M1180" s="110"/>
      <c r="N1180" s="110"/>
      <c r="O1180" s="110"/>
      <c r="P1180" s="110"/>
      <c r="Q1180" s="90"/>
    </row>
    <row r="1181" spans="1:17">
      <c r="A1181" s="90"/>
      <c r="B1181" s="90"/>
      <c r="C1181" s="90"/>
      <c r="D1181" s="90"/>
      <c r="E1181" s="90"/>
      <c r="F1181" s="90"/>
      <c r="G1181" s="90"/>
      <c r="H1181" s="90"/>
      <c r="J1181" s="110"/>
      <c r="K1181" s="110"/>
      <c r="L1181" s="110"/>
      <c r="M1181" s="110"/>
      <c r="N1181" s="110"/>
      <c r="O1181" s="110"/>
      <c r="P1181" s="110"/>
      <c r="Q1181" s="90"/>
    </row>
    <row r="1182" spans="1:17">
      <c r="A1182" s="90"/>
      <c r="B1182" s="90"/>
      <c r="C1182" s="90"/>
      <c r="D1182" s="90"/>
      <c r="E1182" s="90"/>
      <c r="F1182" s="90"/>
      <c r="G1182" s="90"/>
      <c r="H1182" s="90"/>
      <c r="J1182" s="110"/>
      <c r="K1182" s="110"/>
      <c r="L1182" s="110"/>
      <c r="M1182" s="110"/>
      <c r="N1182" s="110"/>
      <c r="O1182" s="110"/>
      <c r="P1182" s="110"/>
      <c r="Q1182" s="90"/>
    </row>
    <row r="1183" spans="1:17">
      <c r="A1183" s="90"/>
      <c r="B1183" s="90"/>
      <c r="C1183" s="90"/>
      <c r="D1183" s="90"/>
      <c r="E1183" s="90"/>
      <c r="F1183" s="90"/>
      <c r="G1183" s="90"/>
      <c r="H1183" s="90"/>
      <c r="J1183" s="110"/>
      <c r="K1183" s="110"/>
      <c r="L1183" s="110"/>
      <c r="M1183" s="110"/>
      <c r="N1183" s="110"/>
      <c r="O1183" s="110"/>
      <c r="P1183" s="110"/>
      <c r="Q1183" s="90"/>
    </row>
    <row r="1184" spans="1:17">
      <c r="A1184" s="90"/>
      <c r="B1184" s="90"/>
      <c r="C1184" s="90"/>
      <c r="D1184" s="90"/>
      <c r="E1184" s="90"/>
      <c r="F1184" s="90"/>
      <c r="G1184" s="90"/>
      <c r="H1184" s="90"/>
      <c r="J1184" s="110"/>
      <c r="K1184" s="110"/>
      <c r="L1184" s="110"/>
      <c r="M1184" s="110"/>
      <c r="N1184" s="110"/>
      <c r="O1184" s="110"/>
      <c r="P1184" s="110"/>
      <c r="Q1184" s="90"/>
    </row>
    <row r="1185" spans="1:17">
      <c r="A1185" s="90"/>
      <c r="B1185" s="90"/>
      <c r="C1185" s="90"/>
      <c r="D1185" s="90"/>
      <c r="E1185" s="90"/>
      <c r="F1185" s="90"/>
      <c r="G1185" s="90"/>
      <c r="H1185" s="90"/>
      <c r="J1185" s="110"/>
      <c r="K1185" s="110"/>
      <c r="L1185" s="110"/>
      <c r="M1185" s="110"/>
      <c r="N1185" s="110"/>
      <c r="O1185" s="110"/>
      <c r="P1185" s="110"/>
      <c r="Q1185" s="90"/>
    </row>
    <row r="1186" spans="1:17">
      <c r="A1186" s="90"/>
      <c r="B1186" s="90"/>
      <c r="C1186" s="90"/>
      <c r="D1186" s="90"/>
      <c r="E1186" s="90"/>
      <c r="F1186" s="90"/>
      <c r="G1186" s="90"/>
      <c r="H1186" s="90"/>
      <c r="J1186" s="110"/>
      <c r="K1186" s="110"/>
      <c r="L1186" s="110"/>
      <c r="M1186" s="110"/>
      <c r="N1186" s="110"/>
      <c r="O1186" s="110"/>
      <c r="P1186" s="110"/>
      <c r="Q1186" s="90"/>
    </row>
    <row r="1187" spans="1:17">
      <c r="A1187" s="90"/>
      <c r="B1187" s="90"/>
      <c r="C1187" s="90"/>
      <c r="D1187" s="90"/>
      <c r="E1187" s="90"/>
      <c r="F1187" s="90"/>
      <c r="G1187" s="90"/>
      <c r="H1187" s="90"/>
      <c r="J1187" s="110"/>
      <c r="K1187" s="110"/>
      <c r="L1187" s="110"/>
      <c r="M1187" s="110"/>
      <c r="N1187" s="110"/>
      <c r="O1187" s="110"/>
      <c r="P1187" s="110"/>
      <c r="Q1187" s="90"/>
    </row>
    <row r="1188" spans="1:17">
      <c r="A1188" s="90"/>
      <c r="B1188" s="90"/>
      <c r="C1188" s="90"/>
      <c r="D1188" s="90"/>
      <c r="E1188" s="90"/>
      <c r="F1188" s="90"/>
      <c r="G1188" s="90"/>
      <c r="H1188" s="90"/>
      <c r="J1188" s="110"/>
      <c r="K1188" s="110"/>
      <c r="L1188" s="110"/>
      <c r="M1188" s="110"/>
      <c r="N1188" s="110"/>
      <c r="O1188" s="110"/>
      <c r="P1188" s="110"/>
      <c r="Q1188" s="90"/>
    </row>
    <row r="1189" spans="1:17">
      <c r="A1189" s="90"/>
      <c r="B1189" s="90"/>
      <c r="C1189" s="90"/>
      <c r="D1189" s="90"/>
      <c r="E1189" s="90"/>
      <c r="F1189" s="90"/>
      <c r="G1189" s="90"/>
      <c r="H1189" s="90"/>
      <c r="J1189" s="110"/>
      <c r="K1189" s="110"/>
      <c r="L1189" s="110"/>
      <c r="M1189" s="110"/>
      <c r="N1189" s="110"/>
      <c r="O1189" s="110"/>
      <c r="P1189" s="110"/>
      <c r="Q1189" s="90"/>
    </row>
    <row r="1190" spans="1:17">
      <c r="A1190" s="90"/>
      <c r="B1190" s="90"/>
      <c r="C1190" s="90"/>
      <c r="D1190" s="90"/>
      <c r="E1190" s="90"/>
      <c r="F1190" s="90"/>
      <c r="G1190" s="90"/>
      <c r="H1190" s="90"/>
      <c r="J1190" s="110"/>
      <c r="K1190" s="110"/>
      <c r="L1190" s="110"/>
      <c r="M1190" s="110"/>
      <c r="N1190" s="110"/>
      <c r="O1190" s="110"/>
      <c r="P1190" s="110"/>
      <c r="Q1190" s="90"/>
    </row>
    <row r="1191" spans="1:17">
      <c r="A1191" s="90"/>
      <c r="B1191" s="90"/>
      <c r="C1191" s="90"/>
      <c r="D1191" s="90"/>
      <c r="E1191" s="90"/>
      <c r="F1191" s="90"/>
      <c r="G1191" s="90"/>
      <c r="H1191" s="90"/>
      <c r="J1191" s="110"/>
      <c r="K1191" s="110"/>
      <c r="L1191" s="110"/>
      <c r="M1191" s="110"/>
      <c r="N1191" s="110"/>
      <c r="O1191" s="110"/>
      <c r="P1191" s="110"/>
      <c r="Q1191" s="90"/>
    </row>
    <row r="1192" spans="1:17">
      <c r="A1192" s="90"/>
      <c r="B1192" s="90"/>
      <c r="C1192" s="90"/>
      <c r="D1192" s="90"/>
      <c r="E1192" s="90"/>
      <c r="F1192" s="90"/>
      <c r="G1192" s="90"/>
      <c r="H1192" s="90"/>
      <c r="J1192" s="110"/>
      <c r="K1192" s="110"/>
      <c r="L1192" s="110"/>
      <c r="M1192" s="110"/>
      <c r="N1192" s="110"/>
      <c r="O1192" s="110"/>
      <c r="P1192" s="110"/>
      <c r="Q1192" s="90"/>
    </row>
    <row r="1193" spans="1:17">
      <c r="A1193" s="90"/>
      <c r="B1193" s="90"/>
      <c r="C1193" s="90"/>
      <c r="D1193" s="90"/>
      <c r="E1193" s="90"/>
      <c r="F1193" s="90"/>
      <c r="G1193" s="90"/>
      <c r="H1193" s="90"/>
      <c r="J1193" s="110"/>
      <c r="K1193" s="110"/>
      <c r="L1193" s="110"/>
      <c r="M1193" s="110"/>
      <c r="N1193" s="110"/>
      <c r="O1193" s="110"/>
      <c r="P1193" s="110"/>
      <c r="Q1193" s="90"/>
    </row>
    <row r="1194" spans="1:17">
      <c r="A1194" s="90"/>
      <c r="B1194" s="90"/>
      <c r="C1194" s="90"/>
      <c r="D1194" s="90"/>
      <c r="E1194" s="90"/>
      <c r="F1194" s="90"/>
      <c r="G1194" s="90"/>
      <c r="H1194" s="90"/>
      <c r="J1194" s="110"/>
      <c r="K1194" s="110"/>
      <c r="L1194" s="110"/>
      <c r="M1194" s="110"/>
      <c r="N1194" s="110"/>
      <c r="O1194" s="110"/>
      <c r="P1194" s="110"/>
      <c r="Q1194" s="90"/>
    </row>
    <row r="1195" spans="1:17">
      <c r="A1195" s="90"/>
      <c r="B1195" s="90"/>
      <c r="C1195" s="90"/>
      <c r="D1195" s="90"/>
      <c r="E1195" s="90"/>
      <c r="F1195" s="90"/>
      <c r="G1195" s="90"/>
      <c r="H1195" s="90"/>
      <c r="J1195" s="110"/>
      <c r="K1195" s="110"/>
      <c r="L1195" s="110"/>
      <c r="M1195" s="110"/>
      <c r="N1195" s="110"/>
      <c r="O1195" s="110"/>
      <c r="P1195" s="110"/>
      <c r="Q1195" s="90"/>
    </row>
    <row r="1196" spans="1:17">
      <c r="A1196" s="90"/>
      <c r="B1196" s="90"/>
      <c r="C1196" s="90"/>
      <c r="D1196" s="90"/>
      <c r="E1196" s="90"/>
      <c r="F1196" s="90"/>
      <c r="G1196" s="90"/>
      <c r="H1196" s="90"/>
      <c r="J1196" s="110"/>
      <c r="K1196" s="110"/>
      <c r="L1196" s="110"/>
      <c r="M1196" s="110"/>
      <c r="N1196" s="110"/>
      <c r="O1196" s="110"/>
      <c r="P1196" s="110"/>
      <c r="Q1196" s="90"/>
    </row>
    <row r="1197" spans="1:17">
      <c r="A1197" s="90"/>
      <c r="B1197" s="90"/>
      <c r="C1197" s="90"/>
      <c r="D1197" s="90"/>
      <c r="E1197" s="90"/>
      <c r="F1197" s="90"/>
      <c r="G1197" s="90"/>
      <c r="H1197" s="90"/>
      <c r="J1197" s="110"/>
      <c r="K1197" s="110"/>
      <c r="L1197" s="110"/>
      <c r="M1197" s="110"/>
      <c r="N1197" s="110"/>
      <c r="O1197" s="110"/>
      <c r="P1197" s="110"/>
      <c r="Q1197" s="90"/>
    </row>
    <row r="1198" spans="1:17">
      <c r="A1198" s="90"/>
      <c r="B1198" s="90"/>
      <c r="C1198" s="90"/>
      <c r="D1198" s="90"/>
      <c r="E1198" s="90"/>
      <c r="F1198" s="90"/>
      <c r="G1198" s="90"/>
      <c r="H1198" s="90"/>
      <c r="J1198" s="110"/>
      <c r="K1198" s="110"/>
      <c r="L1198" s="110"/>
      <c r="M1198" s="110"/>
      <c r="N1198" s="110"/>
      <c r="O1198" s="110"/>
      <c r="P1198" s="110"/>
      <c r="Q1198" s="90"/>
    </row>
    <row r="1199" spans="1:17">
      <c r="A1199" s="90"/>
      <c r="B1199" s="90"/>
      <c r="C1199" s="90"/>
      <c r="D1199" s="90"/>
      <c r="E1199" s="90"/>
      <c r="F1199" s="90"/>
      <c r="G1199" s="90"/>
      <c r="H1199" s="90"/>
      <c r="J1199" s="110"/>
      <c r="K1199" s="110"/>
      <c r="L1199" s="110"/>
      <c r="M1199" s="110"/>
      <c r="N1199" s="110"/>
      <c r="O1199" s="110"/>
      <c r="P1199" s="110"/>
      <c r="Q1199" s="90"/>
    </row>
    <row r="1200" spans="1:17">
      <c r="A1200" s="90"/>
      <c r="B1200" s="90"/>
      <c r="C1200" s="90"/>
      <c r="D1200" s="90"/>
      <c r="E1200" s="90"/>
      <c r="F1200" s="90"/>
      <c r="G1200" s="90"/>
      <c r="H1200" s="90"/>
      <c r="J1200" s="110"/>
      <c r="K1200" s="110"/>
      <c r="L1200" s="110"/>
      <c r="M1200" s="110"/>
      <c r="N1200" s="110"/>
      <c r="O1200" s="110"/>
      <c r="P1200" s="110"/>
      <c r="Q1200" s="90"/>
    </row>
    <row r="1201" spans="1:17">
      <c r="A1201" s="90"/>
      <c r="B1201" s="90"/>
      <c r="C1201" s="90"/>
      <c r="D1201" s="90"/>
      <c r="E1201" s="90"/>
      <c r="F1201" s="90"/>
      <c r="G1201" s="90"/>
      <c r="H1201" s="90"/>
      <c r="J1201" s="110"/>
      <c r="K1201" s="110"/>
      <c r="L1201" s="110"/>
      <c r="M1201" s="110"/>
      <c r="N1201" s="110"/>
      <c r="O1201" s="110"/>
      <c r="P1201" s="110"/>
      <c r="Q1201" s="90"/>
    </row>
    <row r="1202" spans="1:17">
      <c r="A1202" s="90"/>
      <c r="B1202" s="90"/>
      <c r="C1202" s="90"/>
      <c r="D1202" s="90"/>
      <c r="E1202" s="90"/>
      <c r="F1202" s="90"/>
      <c r="G1202" s="90"/>
      <c r="H1202" s="90"/>
      <c r="J1202" s="110"/>
      <c r="K1202" s="110"/>
      <c r="L1202" s="110"/>
      <c r="M1202" s="110"/>
      <c r="N1202" s="110"/>
      <c r="O1202" s="110"/>
      <c r="P1202" s="110"/>
      <c r="Q1202" s="90"/>
    </row>
    <row r="1203" spans="1:17">
      <c r="A1203" s="90"/>
      <c r="B1203" s="90"/>
      <c r="C1203" s="90"/>
      <c r="D1203" s="90"/>
      <c r="E1203" s="90"/>
      <c r="F1203" s="90"/>
      <c r="G1203" s="90"/>
      <c r="H1203" s="90"/>
      <c r="J1203" s="110"/>
      <c r="K1203" s="110"/>
      <c r="L1203" s="110"/>
      <c r="M1203" s="110"/>
      <c r="N1203" s="110"/>
      <c r="O1203" s="110"/>
      <c r="P1203" s="110"/>
      <c r="Q1203" s="90"/>
    </row>
    <row r="1204" spans="1:17">
      <c r="A1204" s="90"/>
      <c r="B1204" s="90"/>
      <c r="C1204" s="90"/>
      <c r="D1204" s="90"/>
      <c r="E1204" s="90"/>
      <c r="F1204" s="90"/>
      <c r="G1204" s="90"/>
      <c r="H1204" s="90"/>
      <c r="J1204" s="110"/>
      <c r="K1204" s="110"/>
      <c r="L1204" s="110"/>
      <c r="M1204" s="110"/>
      <c r="N1204" s="110"/>
      <c r="O1204" s="110"/>
      <c r="P1204" s="110"/>
      <c r="Q1204" s="90"/>
    </row>
    <row r="1205" spans="1:17">
      <c r="A1205" s="90"/>
      <c r="B1205" s="90"/>
      <c r="C1205" s="90"/>
      <c r="D1205" s="90"/>
      <c r="E1205" s="90"/>
      <c r="F1205" s="90"/>
      <c r="G1205" s="90"/>
      <c r="H1205" s="90"/>
      <c r="J1205" s="110"/>
      <c r="K1205" s="110"/>
      <c r="L1205" s="110"/>
      <c r="M1205" s="110"/>
      <c r="N1205" s="110"/>
      <c r="O1205" s="110"/>
      <c r="P1205" s="110"/>
      <c r="Q1205" s="90"/>
    </row>
    <row r="1206" spans="1:17">
      <c r="A1206" s="90"/>
      <c r="B1206" s="90"/>
      <c r="C1206" s="90"/>
      <c r="D1206" s="90"/>
      <c r="E1206" s="90"/>
      <c r="F1206" s="90"/>
      <c r="G1206" s="90"/>
      <c r="H1206" s="90"/>
      <c r="J1206" s="110"/>
      <c r="K1206" s="110"/>
      <c r="L1206" s="110"/>
      <c r="M1206" s="110"/>
      <c r="N1206" s="110"/>
      <c r="O1206" s="110"/>
      <c r="P1206" s="110"/>
      <c r="Q1206" s="90"/>
    </row>
    <row r="1207" spans="1:17">
      <c r="A1207" s="90"/>
      <c r="B1207" s="90"/>
      <c r="C1207" s="90"/>
      <c r="D1207" s="90"/>
      <c r="E1207" s="90"/>
      <c r="F1207" s="90"/>
      <c r="G1207" s="90"/>
      <c r="H1207" s="90"/>
      <c r="J1207" s="110"/>
      <c r="K1207" s="110"/>
      <c r="L1207" s="110"/>
      <c r="M1207" s="110"/>
      <c r="N1207" s="110"/>
      <c r="O1207" s="110"/>
      <c r="P1207" s="110"/>
      <c r="Q1207" s="90"/>
    </row>
    <row r="1208" spans="1:17">
      <c r="A1208" s="90"/>
      <c r="B1208" s="90"/>
      <c r="C1208" s="90"/>
      <c r="D1208" s="90"/>
      <c r="E1208" s="90"/>
      <c r="F1208" s="90"/>
      <c r="G1208" s="90"/>
      <c r="H1208" s="90"/>
      <c r="J1208" s="110"/>
      <c r="K1208" s="110"/>
      <c r="L1208" s="110"/>
      <c r="M1208" s="110"/>
      <c r="N1208" s="110"/>
      <c r="O1208" s="110"/>
      <c r="P1208" s="110"/>
      <c r="Q1208" s="90"/>
    </row>
    <row r="1209" spans="1:17">
      <c r="A1209" s="90"/>
      <c r="B1209" s="90"/>
      <c r="C1209" s="90"/>
      <c r="D1209" s="90"/>
      <c r="E1209" s="90"/>
      <c r="F1209" s="90"/>
      <c r="G1209" s="90"/>
      <c r="H1209" s="90"/>
      <c r="J1209" s="110"/>
      <c r="K1209" s="110"/>
      <c r="L1209" s="110"/>
      <c r="M1209" s="110"/>
      <c r="N1209" s="110"/>
      <c r="O1209" s="110"/>
      <c r="P1209" s="110"/>
      <c r="Q1209" s="90"/>
    </row>
    <row r="1210" spans="1:17">
      <c r="A1210" s="90"/>
      <c r="B1210" s="90"/>
      <c r="C1210" s="90"/>
      <c r="D1210" s="90"/>
      <c r="E1210" s="90"/>
      <c r="F1210" s="90"/>
      <c r="G1210" s="90"/>
      <c r="H1210" s="90"/>
      <c r="J1210" s="110"/>
      <c r="K1210" s="110"/>
      <c r="L1210" s="110"/>
      <c r="M1210" s="110"/>
      <c r="N1210" s="110"/>
      <c r="O1210" s="110"/>
      <c r="P1210" s="110"/>
      <c r="Q1210" s="90"/>
    </row>
    <row r="1211" spans="1:17">
      <c r="A1211" s="90"/>
      <c r="B1211" s="90"/>
      <c r="C1211" s="90"/>
      <c r="D1211" s="90"/>
      <c r="E1211" s="90"/>
      <c r="F1211" s="90"/>
      <c r="G1211" s="90"/>
      <c r="H1211" s="90"/>
      <c r="J1211" s="110"/>
      <c r="K1211" s="110"/>
      <c r="L1211" s="110"/>
      <c r="M1211" s="110"/>
      <c r="N1211" s="110"/>
      <c r="O1211" s="110"/>
      <c r="P1211" s="110"/>
      <c r="Q1211" s="90"/>
    </row>
    <row r="1212" spans="1:17">
      <c r="A1212" s="90"/>
      <c r="B1212" s="90"/>
      <c r="C1212" s="90"/>
      <c r="D1212" s="90"/>
      <c r="E1212" s="90"/>
      <c r="F1212" s="90"/>
      <c r="G1212" s="90"/>
      <c r="H1212" s="90"/>
      <c r="J1212" s="110"/>
      <c r="K1212" s="110"/>
      <c r="L1212" s="110"/>
      <c r="M1212" s="110"/>
      <c r="N1212" s="110"/>
      <c r="O1212" s="110"/>
      <c r="P1212" s="110"/>
      <c r="Q1212" s="90"/>
    </row>
    <row r="1213" spans="1:17">
      <c r="A1213" s="90"/>
      <c r="B1213" s="90"/>
      <c r="C1213" s="90"/>
      <c r="D1213" s="90"/>
      <c r="E1213" s="90"/>
      <c r="F1213" s="90"/>
      <c r="G1213" s="90"/>
      <c r="H1213" s="90"/>
      <c r="J1213" s="110"/>
      <c r="K1213" s="110"/>
      <c r="L1213" s="110"/>
      <c r="M1213" s="110"/>
      <c r="N1213" s="110"/>
      <c r="O1213" s="110"/>
      <c r="P1213" s="110"/>
      <c r="Q1213" s="90"/>
    </row>
    <row r="1214" spans="1:17">
      <c r="A1214" s="90"/>
      <c r="B1214" s="90"/>
      <c r="C1214" s="90"/>
      <c r="D1214" s="90"/>
      <c r="E1214" s="90"/>
      <c r="F1214" s="90"/>
      <c r="G1214" s="90"/>
      <c r="H1214" s="90"/>
      <c r="J1214" s="110"/>
      <c r="K1214" s="110"/>
      <c r="L1214" s="110"/>
      <c r="M1214" s="110"/>
      <c r="N1214" s="110"/>
      <c r="O1214" s="110"/>
      <c r="P1214" s="110"/>
      <c r="Q1214" s="90"/>
    </row>
    <row r="1215" spans="1:17">
      <c r="A1215" s="90"/>
      <c r="B1215" s="90"/>
      <c r="C1215" s="90"/>
      <c r="D1215" s="90"/>
      <c r="E1215" s="90"/>
      <c r="F1215" s="90"/>
      <c r="G1215" s="90"/>
      <c r="H1215" s="90"/>
      <c r="J1215" s="110"/>
      <c r="K1215" s="110"/>
      <c r="L1215" s="110"/>
      <c r="M1215" s="110"/>
      <c r="N1215" s="110"/>
      <c r="O1215" s="110"/>
      <c r="P1215" s="110"/>
      <c r="Q1215" s="90"/>
    </row>
    <row r="1216" spans="1:17">
      <c r="A1216" s="90"/>
      <c r="B1216" s="90"/>
      <c r="C1216" s="90"/>
      <c r="D1216" s="90"/>
      <c r="E1216" s="90"/>
      <c r="F1216" s="90"/>
      <c r="G1216" s="90"/>
      <c r="H1216" s="90"/>
      <c r="J1216" s="110"/>
      <c r="K1216" s="110"/>
      <c r="L1216" s="110"/>
      <c r="M1216" s="110"/>
      <c r="N1216" s="110"/>
      <c r="O1216" s="110"/>
      <c r="P1216" s="110"/>
      <c r="Q1216" s="90"/>
    </row>
    <row r="1217" spans="1:17">
      <c r="A1217" s="90"/>
      <c r="B1217" s="90"/>
      <c r="C1217" s="90"/>
      <c r="D1217" s="90"/>
      <c r="E1217" s="90"/>
      <c r="F1217" s="90"/>
      <c r="G1217" s="90"/>
      <c r="H1217" s="90"/>
      <c r="J1217" s="110"/>
      <c r="K1217" s="110"/>
      <c r="L1217" s="110"/>
      <c r="M1217" s="110"/>
      <c r="N1217" s="110"/>
      <c r="O1217" s="110"/>
      <c r="P1217" s="110"/>
      <c r="Q1217" s="90"/>
    </row>
    <row r="1218" spans="1:17">
      <c r="A1218" s="90"/>
      <c r="B1218" s="90"/>
      <c r="C1218" s="90"/>
      <c r="D1218" s="90"/>
      <c r="E1218" s="90"/>
      <c r="F1218" s="90"/>
      <c r="G1218" s="90"/>
      <c r="H1218" s="90"/>
      <c r="J1218" s="110"/>
      <c r="K1218" s="110"/>
      <c r="L1218" s="110"/>
      <c r="M1218" s="110"/>
      <c r="N1218" s="110"/>
      <c r="O1218" s="110"/>
      <c r="P1218" s="110"/>
      <c r="Q1218" s="90"/>
    </row>
    <row r="1219" spans="1:17">
      <c r="A1219" s="90"/>
      <c r="B1219" s="90"/>
      <c r="C1219" s="90"/>
      <c r="D1219" s="90"/>
      <c r="E1219" s="90"/>
      <c r="F1219" s="90"/>
      <c r="G1219" s="90"/>
      <c r="H1219" s="90"/>
      <c r="J1219" s="110"/>
      <c r="K1219" s="110"/>
      <c r="L1219" s="110"/>
      <c r="M1219" s="110"/>
      <c r="N1219" s="110"/>
      <c r="O1219" s="110"/>
      <c r="P1219" s="110"/>
      <c r="Q1219" s="90"/>
    </row>
    <row r="1220" spans="1:17">
      <c r="A1220" s="90"/>
      <c r="B1220" s="90"/>
      <c r="C1220" s="90"/>
      <c r="D1220" s="90"/>
      <c r="E1220" s="90"/>
      <c r="F1220" s="90"/>
      <c r="G1220" s="90"/>
      <c r="H1220" s="90"/>
      <c r="J1220" s="110"/>
      <c r="K1220" s="110"/>
      <c r="L1220" s="110"/>
      <c r="M1220" s="110"/>
      <c r="N1220" s="110"/>
      <c r="O1220" s="110"/>
      <c r="P1220" s="110"/>
      <c r="Q1220" s="90"/>
    </row>
    <row r="1221" spans="1:17">
      <c r="A1221" s="90"/>
      <c r="B1221" s="90"/>
      <c r="C1221" s="90"/>
      <c r="D1221" s="90"/>
      <c r="E1221" s="90"/>
      <c r="F1221" s="90"/>
      <c r="G1221" s="90"/>
      <c r="H1221" s="90"/>
      <c r="J1221" s="110"/>
      <c r="K1221" s="110"/>
      <c r="L1221" s="110"/>
      <c r="M1221" s="110"/>
      <c r="N1221" s="110"/>
      <c r="O1221" s="110"/>
      <c r="P1221" s="110"/>
      <c r="Q1221" s="90"/>
    </row>
    <row r="1222" spans="1:17">
      <c r="A1222" s="90"/>
      <c r="B1222" s="90"/>
      <c r="C1222" s="90"/>
      <c r="D1222" s="90"/>
      <c r="E1222" s="90"/>
      <c r="F1222" s="90"/>
      <c r="G1222" s="90"/>
      <c r="H1222" s="90"/>
      <c r="J1222" s="110"/>
      <c r="K1222" s="110"/>
      <c r="L1222" s="110"/>
      <c r="M1222" s="110"/>
      <c r="N1222" s="110"/>
      <c r="O1222" s="110"/>
      <c r="P1222" s="110"/>
      <c r="Q1222" s="90"/>
    </row>
    <row r="1223" spans="1:17">
      <c r="A1223" s="90"/>
      <c r="B1223" s="90"/>
      <c r="C1223" s="90"/>
      <c r="D1223" s="90"/>
      <c r="E1223" s="90"/>
      <c r="F1223" s="90"/>
      <c r="G1223" s="90"/>
      <c r="H1223" s="90"/>
      <c r="J1223" s="110"/>
      <c r="K1223" s="110"/>
      <c r="L1223" s="110"/>
      <c r="M1223" s="110"/>
      <c r="N1223" s="110"/>
      <c r="O1223" s="110"/>
      <c r="P1223" s="110"/>
      <c r="Q1223" s="90"/>
    </row>
    <row r="1224" spans="1:17">
      <c r="A1224" s="90"/>
      <c r="B1224" s="90"/>
      <c r="C1224" s="90"/>
      <c r="D1224" s="90"/>
      <c r="E1224" s="90"/>
      <c r="F1224" s="90"/>
      <c r="G1224" s="90"/>
      <c r="H1224" s="90"/>
      <c r="J1224" s="110"/>
      <c r="K1224" s="110"/>
      <c r="L1224" s="110"/>
      <c r="M1224" s="110"/>
      <c r="N1224" s="110"/>
      <c r="O1224" s="110"/>
      <c r="P1224" s="110"/>
      <c r="Q1224" s="90"/>
    </row>
    <row r="1225" spans="1:17">
      <c r="A1225" s="90"/>
      <c r="B1225" s="90"/>
      <c r="C1225" s="90"/>
      <c r="D1225" s="90"/>
      <c r="E1225" s="90"/>
      <c r="F1225" s="90"/>
      <c r="G1225" s="90"/>
      <c r="H1225" s="90"/>
      <c r="J1225" s="110"/>
      <c r="K1225" s="110"/>
      <c r="L1225" s="110"/>
      <c r="M1225" s="110"/>
      <c r="N1225" s="110"/>
      <c r="O1225" s="110"/>
      <c r="P1225" s="110"/>
      <c r="Q1225" s="90"/>
    </row>
    <row r="1226" spans="1:17">
      <c r="A1226" s="90"/>
      <c r="B1226" s="90"/>
      <c r="C1226" s="90"/>
      <c r="D1226" s="90"/>
      <c r="E1226" s="90"/>
      <c r="F1226" s="90"/>
      <c r="G1226" s="90"/>
      <c r="H1226" s="90"/>
      <c r="J1226" s="110"/>
      <c r="K1226" s="110"/>
      <c r="L1226" s="110"/>
      <c r="M1226" s="110"/>
      <c r="N1226" s="110"/>
      <c r="O1226" s="110"/>
      <c r="P1226" s="110"/>
      <c r="Q1226" s="90"/>
    </row>
    <row r="1227" spans="1:17">
      <c r="A1227" s="90"/>
      <c r="B1227" s="90"/>
      <c r="C1227" s="90"/>
      <c r="D1227" s="90"/>
      <c r="E1227" s="90"/>
      <c r="F1227" s="90"/>
      <c r="G1227" s="90"/>
      <c r="H1227" s="90"/>
      <c r="J1227" s="110"/>
      <c r="K1227" s="110"/>
      <c r="L1227" s="110"/>
      <c r="M1227" s="110"/>
      <c r="N1227" s="110"/>
      <c r="O1227" s="110"/>
      <c r="P1227" s="110"/>
      <c r="Q1227" s="90"/>
    </row>
    <row r="1228" spans="1:17">
      <c r="A1228" s="90"/>
      <c r="B1228" s="90"/>
      <c r="C1228" s="90"/>
      <c r="D1228" s="90"/>
      <c r="E1228" s="90"/>
      <c r="F1228" s="90"/>
      <c r="G1228" s="90"/>
      <c r="H1228" s="90"/>
      <c r="J1228" s="110"/>
      <c r="K1228" s="110"/>
      <c r="L1228" s="110"/>
      <c r="M1228" s="110"/>
      <c r="N1228" s="110"/>
      <c r="O1228" s="110"/>
      <c r="P1228" s="110"/>
      <c r="Q1228" s="90"/>
    </row>
    <row r="1229" spans="1:17">
      <c r="A1229" s="90"/>
      <c r="B1229" s="90"/>
      <c r="C1229" s="90"/>
      <c r="D1229" s="90"/>
      <c r="E1229" s="90"/>
      <c r="F1229" s="90"/>
      <c r="G1229" s="90"/>
      <c r="H1229" s="90"/>
      <c r="J1229" s="110"/>
      <c r="K1229" s="110"/>
      <c r="L1229" s="110"/>
      <c r="M1229" s="110"/>
      <c r="N1229" s="110"/>
      <c r="O1229" s="110"/>
      <c r="P1229" s="110"/>
      <c r="Q1229" s="90"/>
    </row>
    <row r="1230" spans="1:17">
      <c r="A1230" s="90"/>
      <c r="B1230" s="90"/>
      <c r="C1230" s="90"/>
      <c r="D1230" s="90"/>
      <c r="E1230" s="90"/>
      <c r="F1230" s="90"/>
      <c r="G1230" s="90"/>
      <c r="H1230" s="90"/>
      <c r="J1230" s="110"/>
      <c r="K1230" s="110"/>
      <c r="L1230" s="110"/>
      <c r="M1230" s="110"/>
      <c r="N1230" s="110"/>
      <c r="O1230" s="110"/>
      <c r="P1230" s="110"/>
      <c r="Q1230" s="90"/>
    </row>
    <row r="1231" spans="1:17">
      <c r="A1231" s="90"/>
      <c r="B1231" s="90"/>
      <c r="C1231" s="90"/>
      <c r="D1231" s="90"/>
      <c r="E1231" s="90"/>
      <c r="F1231" s="90"/>
      <c r="G1231" s="90"/>
      <c r="H1231" s="90"/>
      <c r="J1231" s="110"/>
      <c r="K1231" s="110"/>
      <c r="L1231" s="110"/>
      <c r="M1231" s="110"/>
      <c r="N1231" s="110"/>
      <c r="O1231" s="110"/>
      <c r="P1231" s="110"/>
      <c r="Q1231" s="90"/>
    </row>
    <row r="1232" spans="1:17">
      <c r="A1232" s="90"/>
      <c r="B1232" s="90"/>
      <c r="C1232" s="90"/>
      <c r="D1232" s="90"/>
      <c r="E1232" s="90"/>
      <c r="F1232" s="90"/>
      <c r="G1232" s="90"/>
      <c r="H1232" s="90"/>
      <c r="J1232" s="110"/>
      <c r="K1232" s="110"/>
      <c r="L1232" s="110"/>
      <c r="M1232" s="110"/>
      <c r="N1232" s="110"/>
      <c r="O1232" s="110"/>
      <c r="P1232" s="110"/>
      <c r="Q1232" s="90"/>
    </row>
    <row r="1233" spans="1:17">
      <c r="A1233" s="90"/>
      <c r="B1233" s="90"/>
      <c r="C1233" s="90"/>
      <c r="D1233" s="90"/>
      <c r="E1233" s="90"/>
      <c r="F1233" s="90"/>
      <c r="G1233" s="90"/>
      <c r="H1233" s="90"/>
      <c r="J1233" s="110"/>
      <c r="K1233" s="110"/>
      <c r="L1233" s="110"/>
      <c r="M1233" s="110"/>
      <c r="N1233" s="110"/>
      <c r="O1233" s="110"/>
      <c r="P1233" s="110"/>
      <c r="Q1233" s="90"/>
    </row>
    <row r="1234" spans="1:17">
      <c r="A1234" s="90"/>
      <c r="B1234" s="90"/>
      <c r="C1234" s="90"/>
      <c r="D1234" s="90"/>
      <c r="E1234" s="90"/>
      <c r="F1234" s="90"/>
      <c r="G1234" s="90"/>
      <c r="H1234" s="90"/>
      <c r="J1234" s="110"/>
      <c r="K1234" s="110"/>
      <c r="L1234" s="110"/>
      <c r="M1234" s="110"/>
      <c r="N1234" s="110"/>
      <c r="O1234" s="110"/>
      <c r="P1234" s="110"/>
      <c r="Q1234" s="90"/>
    </row>
    <row r="1235" spans="1:17">
      <c r="A1235" s="90"/>
      <c r="B1235" s="90"/>
      <c r="C1235" s="90"/>
      <c r="D1235" s="90"/>
      <c r="E1235" s="90"/>
      <c r="F1235" s="90"/>
      <c r="G1235" s="90"/>
      <c r="H1235" s="90"/>
      <c r="J1235" s="110"/>
      <c r="K1235" s="110"/>
      <c r="L1235" s="110"/>
      <c r="M1235" s="110"/>
      <c r="N1235" s="110"/>
      <c r="O1235" s="110"/>
      <c r="P1235" s="110"/>
      <c r="Q1235" s="90"/>
    </row>
    <row r="1236" spans="1:17">
      <c r="A1236" s="90"/>
      <c r="B1236" s="90"/>
      <c r="C1236" s="90"/>
      <c r="D1236" s="90"/>
      <c r="E1236" s="90"/>
      <c r="F1236" s="90"/>
      <c r="G1236" s="90"/>
      <c r="H1236" s="90"/>
      <c r="J1236" s="110"/>
      <c r="K1236" s="110"/>
      <c r="L1236" s="110"/>
      <c r="M1236" s="110"/>
      <c r="N1236" s="110"/>
      <c r="O1236" s="110"/>
      <c r="P1236" s="110"/>
      <c r="Q1236" s="90"/>
    </row>
    <row r="1237" spans="1:17">
      <c r="A1237" s="90"/>
      <c r="B1237" s="90"/>
      <c r="C1237" s="90"/>
      <c r="D1237" s="90"/>
      <c r="E1237" s="90"/>
      <c r="F1237" s="90"/>
      <c r="G1237" s="90"/>
      <c r="H1237" s="90"/>
      <c r="J1237" s="110"/>
      <c r="K1237" s="110"/>
      <c r="L1237" s="110"/>
      <c r="M1237" s="110"/>
      <c r="N1237" s="110"/>
      <c r="O1237" s="110"/>
      <c r="P1237" s="110"/>
      <c r="Q1237" s="90"/>
    </row>
    <row r="1238" spans="1:17">
      <c r="A1238" s="90"/>
      <c r="B1238" s="90"/>
      <c r="C1238" s="90"/>
      <c r="D1238" s="90"/>
      <c r="E1238" s="90"/>
      <c r="F1238" s="90"/>
      <c r="G1238" s="90"/>
      <c r="H1238" s="90"/>
      <c r="J1238" s="110"/>
      <c r="K1238" s="110"/>
      <c r="L1238" s="110"/>
      <c r="M1238" s="110"/>
      <c r="N1238" s="110"/>
      <c r="O1238" s="110"/>
      <c r="P1238" s="110"/>
      <c r="Q1238" s="90"/>
    </row>
    <row r="1239" spans="1:17">
      <c r="A1239" s="90"/>
      <c r="B1239" s="90"/>
      <c r="C1239" s="90"/>
      <c r="D1239" s="90"/>
      <c r="E1239" s="90"/>
      <c r="F1239" s="90"/>
      <c r="G1239" s="90"/>
      <c r="H1239" s="90"/>
      <c r="J1239" s="110"/>
      <c r="K1239" s="110"/>
      <c r="L1239" s="110"/>
      <c r="M1239" s="110"/>
      <c r="N1239" s="110"/>
      <c r="O1239" s="110"/>
      <c r="P1239" s="110"/>
      <c r="Q1239" s="90"/>
    </row>
    <row r="1240" spans="1:17">
      <c r="A1240" s="90"/>
      <c r="B1240" s="90"/>
      <c r="C1240" s="90"/>
      <c r="D1240" s="90"/>
      <c r="E1240" s="90"/>
      <c r="F1240" s="90"/>
      <c r="G1240" s="90"/>
      <c r="H1240" s="90"/>
      <c r="J1240" s="110"/>
      <c r="K1240" s="110"/>
      <c r="L1240" s="110"/>
      <c r="M1240" s="110"/>
      <c r="N1240" s="110"/>
      <c r="O1240" s="110"/>
      <c r="P1240" s="110"/>
      <c r="Q1240" s="90"/>
    </row>
    <row r="1241" spans="1:17">
      <c r="A1241" s="90"/>
      <c r="B1241" s="90"/>
      <c r="C1241" s="90"/>
      <c r="D1241" s="90"/>
      <c r="E1241" s="90"/>
      <c r="F1241" s="90"/>
      <c r="G1241" s="90"/>
      <c r="H1241" s="90"/>
      <c r="J1241" s="110"/>
      <c r="K1241" s="110"/>
      <c r="L1241" s="110"/>
      <c r="M1241" s="110"/>
      <c r="N1241" s="110"/>
      <c r="O1241" s="110"/>
      <c r="P1241" s="110"/>
      <c r="Q1241" s="90"/>
    </row>
    <row r="1242" spans="1:17">
      <c r="A1242" s="90"/>
      <c r="B1242" s="90"/>
      <c r="C1242" s="90"/>
      <c r="D1242" s="90"/>
      <c r="E1242" s="90"/>
      <c r="F1242" s="90"/>
      <c r="G1242" s="90"/>
      <c r="H1242" s="90"/>
      <c r="J1242" s="110"/>
      <c r="K1242" s="110"/>
      <c r="L1242" s="110"/>
      <c r="M1242" s="110"/>
      <c r="N1242" s="110"/>
      <c r="O1242" s="110"/>
      <c r="P1242" s="110"/>
      <c r="Q1242" s="90"/>
    </row>
    <row r="1243" spans="1:17">
      <c r="A1243" s="90"/>
      <c r="B1243" s="90"/>
      <c r="C1243" s="90"/>
      <c r="D1243" s="90"/>
      <c r="E1243" s="90"/>
      <c r="F1243" s="90"/>
      <c r="G1243" s="90"/>
      <c r="H1243" s="90"/>
      <c r="J1243" s="110"/>
      <c r="K1243" s="110"/>
      <c r="L1243" s="110"/>
      <c r="M1243" s="110"/>
      <c r="N1243" s="110"/>
      <c r="O1243" s="110"/>
      <c r="P1243" s="110"/>
      <c r="Q1243" s="90"/>
    </row>
    <row r="1244" spans="1:17">
      <c r="A1244" s="90"/>
      <c r="B1244" s="90"/>
      <c r="C1244" s="90"/>
      <c r="D1244" s="90"/>
      <c r="E1244" s="90"/>
      <c r="F1244" s="90"/>
      <c r="G1244" s="90"/>
      <c r="H1244" s="90"/>
      <c r="J1244" s="110"/>
      <c r="K1244" s="110"/>
      <c r="L1244" s="110"/>
      <c r="M1244" s="110"/>
      <c r="N1244" s="110"/>
      <c r="O1244" s="110"/>
      <c r="P1244" s="110"/>
      <c r="Q1244" s="90"/>
    </row>
    <row r="1245" spans="1:17">
      <c r="A1245" s="90"/>
      <c r="B1245" s="90"/>
      <c r="C1245" s="90"/>
      <c r="D1245" s="90"/>
      <c r="E1245" s="90"/>
      <c r="F1245" s="90"/>
      <c r="G1245" s="90"/>
      <c r="H1245" s="90"/>
      <c r="J1245" s="110"/>
      <c r="K1245" s="110"/>
      <c r="L1245" s="110"/>
      <c r="M1245" s="110"/>
      <c r="N1245" s="110"/>
      <c r="O1245" s="110"/>
      <c r="P1245" s="110"/>
      <c r="Q1245" s="90"/>
    </row>
    <row r="1246" spans="1:17">
      <c r="A1246" s="90"/>
      <c r="B1246" s="90"/>
      <c r="C1246" s="90"/>
      <c r="D1246" s="90"/>
      <c r="E1246" s="90"/>
      <c r="F1246" s="90"/>
      <c r="G1246" s="90"/>
      <c r="H1246" s="90"/>
      <c r="J1246" s="110"/>
      <c r="K1246" s="110"/>
      <c r="L1246" s="110"/>
      <c r="M1246" s="110"/>
      <c r="N1246" s="110"/>
      <c r="O1246" s="110"/>
      <c r="P1246" s="110"/>
      <c r="Q1246" s="90"/>
    </row>
    <row r="1247" spans="1:17">
      <c r="A1247" s="90"/>
      <c r="B1247" s="90"/>
      <c r="C1247" s="90"/>
      <c r="D1247" s="90"/>
      <c r="E1247" s="90"/>
      <c r="F1247" s="90"/>
      <c r="G1247" s="90"/>
      <c r="H1247" s="90"/>
      <c r="J1247" s="110"/>
      <c r="K1247" s="110"/>
      <c r="L1247" s="110"/>
      <c r="M1247" s="110"/>
      <c r="N1247" s="110"/>
      <c r="O1247" s="110"/>
      <c r="P1247" s="110"/>
      <c r="Q1247" s="90"/>
    </row>
    <row r="1248" spans="1:17">
      <c r="A1248" s="90"/>
      <c r="B1248" s="90"/>
      <c r="C1248" s="90"/>
      <c r="D1248" s="90"/>
      <c r="E1248" s="90"/>
      <c r="F1248" s="90"/>
      <c r="G1248" s="90"/>
      <c r="H1248" s="90"/>
      <c r="J1248" s="110"/>
      <c r="K1248" s="110"/>
      <c r="L1248" s="110"/>
      <c r="M1248" s="110"/>
      <c r="N1248" s="110"/>
      <c r="O1248" s="110"/>
      <c r="P1248" s="110"/>
      <c r="Q1248" s="90"/>
    </row>
    <row r="1249" spans="1:17">
      <c r="A1249" s="90"/>
      <c r="B1249" s="90"/>
      <c r="C1249" s="90"/>
      <c r="D1249" s="90"/>
      <c r="E1249" s="90"/>
      <c r="F1249" s="90"/>
      <c r="G1249" s="90"/>
      <c r="H1249" s="90"/>
      <c r="J1249" s="110"/>
      <c r="K1249" s="110"/>
      <c r="L1249" s="110"/>
      <c r="M1249" s="110"/>
      <c r="N1249" s="110"/>
      <c r="O1249" s="110"/>
      <c r="P1249" s="110"/>
      <c r="Q1249" s="90"/>
    </row>
    <row r="1250" spans="1:17">
      <c r="A1250" s="90"/>
      <c r="B1250" s="90"/>
      <c r="C1250" s="90"/>
      <c r="D1250" s="90"/>
      <c r="E1250" s="90"/>
      <c r="F1250" s="90"/>
      <c r="G1250" s="90"/>
      <c r="H1250" s="90"/>
      <c r="J1250" s="110"/>
      <c r="K1250" s="110"/>
      <c r="L1250" s="110"/>
      <c r="M1250" s="110"/>
      <c r="N1250" s="110"/>
      <c r="O1250" s="110"/>
      <c r="P1250" s="110"/>
      <c r="Q1250" s="90"/>
    </row>
    <row r="1251" spans="1:17">
      <c r="A1251" s="90"/>
      <c r="B1251" s="90"/>
      <c r="C1251" s="90"/>
      <c r="D1251" s="90"/>
      <c r="E1251" s="90"/>
      <c r="F1251" s="90"/>
      <c r="G1251" s="90"/>
      <c r="H1251" s="90"/>
      <c r="J1251" s="110"/>
      <c r="K1251" s="110"/>
      <c r="L1251" s="110"/>
      <c r="M1251" s="110"/>
      <c r="N1251" s="110"/>
      <c r="O1251" s="110"/>
      <c r="P1251" s="110"/>
      <c r="Q1251" s="90"/>
    </row>
    <row r="1252" spans="1:17">
      <c r="A1252" s="90"/>
      <c r="B1252" s="90"/>
      <c r="C1252" s="90"/>
      <c r="D1252" s="90"/>
      <c r="E1252" s="90"/>
      <c r="F1252" s="90"/>
      <c r="G1252" s="90"/>
      <c r="H1252" s="90"/>
      <c r="J1252" s="110"/>
      <c r="K1252" s="110"/>
      <c r="L1252" s="110"/>
      <c r="M1252" s="110"/>
      <c r="N1252" s="110"/>
      <c r="O1252" s="110"/>
      <c r="P1252" s="110"/>
      <c r="Q1252" s="90"/>
    </row>
    <row r="1253" spans="1:17">
      <c r="A1253" s="90"/>
      <c r="B1253" s="90"/>
      <c r="C1253" s="90"/>
      <c r="D1253" s="90"/>
      <c r="E1253" s="90"/>
      <c r="F1253" s="90"/>
      <c r="G1253" s="90"/>
      <c r="H1253" s="90"/>
      <c r="J1253" s="110"/>
      <c r="K1253" s="110"/>
      <c r="L1253" s="110"/>
      <c r="M1253" s="110"/>
      <c r="N1253" s="110"/>
      <c r="O1253" s="110"/>
      <c r="P1253" s="110"/>
      <c r="Q1253" s="90"/>
    </row>
    <row r="1254" spans="1:17">
      <c r="A1254" s="90"/>
      <c r="B1254" s="90"/>
      <c r="C1254" s="90"/>
      <c r="D1254" s="90"/>
      <c r="E1254" s="90"/>
      <c r="F1254" s="90"/>
      <c r="G1254" s="90"/>
      <c r="H1254" s="90"/>
      <c r="J1254" s="110"/>
      <c r="K1254" s="110"/>
      <c r="L1254" s="110"/>
      <c r="M1254" s="110"/>
      <c r="N1254" s="110"/>
      <c r="O1254" s="110"/>
      <c r="P1254" s="110"/>
      <c r="Q1254" s="90"/>
    </row>
    <row r="1255" spans="1:17">
      <c r="A1255" s="90"/>
      <c r="B1255" s="90"/>
      <c r="C1255" s="90"/>
      <c r="D1255" s="90"/>
      <c r="E1255" s="90"/>
      <c r="F1255" s="90"/>
      <c r="G1255" s="90"/>
      <c r="H1255" s="90"/>
      <c r="J1255" s="110"/>
      <c r="K1255" s="110"/>
      <c r="L1255" s="110"/>
      <c r="M1255" s="110"/>
      <c r="N1255" s="110"/>
      <c r="O1255" s="110"/>
      <c r="P1255" s="110"/>
      <c r="Q1255" s="90"/>
    </row>
    <row r="1256" spans="1:17">
      <c r="A1256" s="90"/>
      <c r="B1256" s="90"/>
      <c r="C1256" s="90"/>
      <c r="D1256" s="90"/>
      <c r="E1256" s="90"/>
      <c r="F1256" s="90"/>
      <c r="G1256" s="90"/>
      <c r="H1256" s="90"/>
      <c r="J1256" s="110"/>
      <c r="K1256" s="110"/>
      <c r="L1256" s="110"/>
      <c r="M1256" s="110"/>
      <c r="N1256" s="110"/>
      <c r="O1256" s="110"/>
      <c r="P1256" s="110"/>
      <c r="Q1256" s="90"/>
    </row>
    <row r="1257" spans="1:17">
      <c r="A1257" s="90"/>
      <c r="B1257" s="90"/>
      <c r="C1257" s="90"/>
      <c r="D1257" s="90"/>
      <c r="E1257" s="90"/>
      <c r="F1257" s="90"/>
      <c r="G1257" s="90"/>
      <c r="H1257" s="90"/>
      <c r="J1257" s="110"/>
      <c r="K1257" s="110"/>
      <c r="L1257" s="110"/>
      <c r="M1257" s="110"/>
      <c r="N1257" s="110"/>
      <c r="O1257" s="110"/>
      <c r="P1257" s="110"/>
      <c r="Q1257" s="90"/>
    </row>
    <row r="1258" spans="1:17">
      <c r="A1258" s="90"/>
      <c r="B1258" s="90"/>
      <c r="C1258" s="90"/>
      <c r="D1258" s="90"/>
      <c r="E1258" s="90"/>
      <c r="F1258" s="90"/>
      <c r="G1258" s="90"/>
      <c r="H1258" s="90"/>
      <c r="J1258" s="110"/>
      <c r="K1258" s="110"/>
      <c r="L1258" s="110"/>
      <c r="M1258" s="110"/>
      <c r="N1258" s="110"/>
      <c r="O1258" s="110"/>
      <c r="P1258" s="110"/>
      <c r="Q1258" s="90"/>
    </row>
    <row r="1259" spans="1:17">
      <c r="A1259" s="90"/>
      <c r="B1259" s="90"/>
      <c r="C1259" s="90"/>
      <c r="D1259" s="90"/>
      <c r="E1259" s="90"/>
      <c r="F1259" s="90"/>
      <c r="G1259" s="90"/>
      <c r="H1259" s="90"/>
      <c r="J1259" s="110"/>
      <c r="K1259" s="110"/>
      <c r="L1259" s="110"/>
      <c r="M1259" s="110"/>
      <c r="N1259" s="110"/>
      <c r="O1259" s="110"/>
      <c r="P1259" s="110"/>
      <c r="Q1259" s="90"/>
    </row>
    <row r="1260" spans="1:17">
      <c r="A1260" s="90"/>
      <c r="B1260" s="90"/>
      <c r="C1260" s="90"/>
      <c r="D1260" s="90"/>
      <c r="E1260" s="90"/>
      <c r="F1260" s="90"/>
      <c r="G1260" s="90"/>
      <c r="H1260" s="90"/>
      <c r="J1260" s="110"/>
      <c r="K1260" s="110"/>
      <c r="L1260" s="110"/>
      <c r="M1260" s="110"/>
      <c r="N1260" s="110"/>
      <c r="O1260" s="110"/>
      <c r="P1260" s="110"/>
      <c r="Q1260" s="90"/>
    </row>
    <row r="1261" spans="1:17">
      <c r="A1261" s="90"/>
      <c r="B1261" s="90"/>
      <c r="C1261" s="90"/>
      <c r="D1261" s="90"/>
      <c r="E1261" s="90"/>
      <c r="F1261" s="90"/>
      <c r="G1261" s="90"/>
      <c r="H1261" s="90"/>
      <c r="J1261" s="110"/>
      <c r="K1261" s="110"/>
      <c r="L1261" s="110"/>
      <c r="M1261" s="110"/>
      <c r="N1261" s="110"/>
      <c r="O1261" s="110"/>
      <c r="P1261" s="110"/>
      <c r="Q1261" s="90"/>
    </row>
    <row r="1262" spans="1:17">
      <c r="A1262" s="90"/>
      <c r="B1262" s="90"/>
      <c r="C1262" s="90"/>
      <c r="D1262" s="90"/>
      <c r="E1262" s="90"/>
      <c r="F1262" s="90"/>
      <c r="G1262" s="90"/>
      <c r="H1262" s="90"/>
      <c r="J1262" s="110"/>
      <c r="K1262" s="110"/>
      <c r="L1262" s="110"/>
      <c r="M1262" s="110"/>
      <c r="N1262" s="110"/>
      <c r="O1262" s="110"/>
      <c r="P1262" s="110"/>
      <c r="Q1262" s="90"/>
    </row>
    <row r="1263" spans="1:17">
      <c r="A1263" s="90"/>
      <c r="B1263" s="90"/>
      <c r="C1263" s="90"/>
      <c r="D1263" s="90"/>
      <c r="E1263" s="90"/>
      <c r="F1263" s="90"/>
      <c r="G1263" s="90"/>
      <c r="H1263" s="90"/>
      <c r="J1263" s="110"/>
      <c r="K1263" s="110"/>
      <c r="L1263" s="110"/>
      <c r="M1263" s="110"/>
      <c r="N1263" s="110"/>
      <c r="O1263" s="110"/>
      <c r="P1263" s="110"/>
      <c r="Q1263" s="90"/>
    </row>
    <row r="1264" spans="1:17">
      <c r="A1264" s="90"/>
      <c r="B1264" s="90"/>
      <c r="C1264" s="90"/>
      <c r="D1264" s="90"/>
      <c r="E1264" s="90"/>
      <c r="F1264" s="90"/>
      <c r="G1264" s="90"/>
      <c r="H1264" s="90"/>
      <c r="J1264" s="110"/>
      <c r="K1264" s="110"/>
      <c r="L1264" s="110"/>
      <c r="M1264" s="110"/>
      <c r="N1264" s="110"/>
      <c r="O1264" s="110"/>
      <c r="P1264" s="110"/>
      <c r="Q1264" s="90"/>
    </row>
    <row r="1265" spans="1:17">
      <c r="A1265" s="90"/>
      <c r="B1265" s="90"/>
      <c r="C1265" s="90"/>
      <c r="D1265" s="90"/>
      <c r="E1265" s="90"/>
      <c r="F1265" s="90"/>
      <c r="G1265" s="90"/>
      <c r="H1265" s="90"/>
      <c r="J1265" s="110"/>
      <c r="K1265" s="110"/>
      <c r="L1265" s="110"/>
      <c r="M1265" s="110"/>
      <c r="N1265" s="110"/>
      <c r="O1265" s="110"/>
      <c r="P1265" s="110"/>
      <c r="Q1265" s="90"/>
    </row>
    <row r="1266" spans="1:17">
      <c r="A1266" s="90"/>
      <c r="B1266" s="90"/>
      <c r="C1266" s="90"/>
      <c r="D1266" s="90"/>
      <c r="E1266" s="90"/>
      <c r="F1266" s="90"/>
      <c r="G1266" s="90"/>
      <c r="H1266" s="90"/>
      <c r="J1266" s="110"/>
      <c r="K1266" s="110"/>
      <c r="L1266" s="110"/>
      <c r="M1266" s="110"/>
      <c r="N1266" s="110"/>
      <c r="O1266" s="110"/>
      <c r="P1266" s="110"/>
      <c r="Q1266" s="90"/>
    </row>
    <row r="1267" spans="1:17">
      <c r="A1267" s="90"/>
      <c r="B1267" s="90"/>
      <c r="C1267" s="90"/>
      <c r="D1267" s="90"/>
      <c r="E1267" s="90"/>
      <c r="F1267" s="90"/>
      <c r="G1267" s="90"/>
      <c r="H1267" s="90"/>
      <c r="J1267" s="110"/>
      <c r="K1267" s="110"/>
      <c r="L1267" s="110"/>
      <c r="M1267" s="110"/>
      <c r="N1267" s="110"/>
      <c r="O1267" s="110"/>
      <c r="P1267" s="110"/>
      <c r="Q1267" s="90"/>
    </row>
    <row r="1268" spans="1:17">
      <c r="A1268" s="90"/>
      <c r="B1268" s="90"/>
      <c r="C1268" s="90"/>
      <c r="D1268" s="90"/>
      <c r="E1268" s="90"/>
      <c r="F1268" s="90"/>
      <c r="G1268" s="90"/>
      <c r="H1268" s="90"/>
      <c r="J1268" s="110"/>
      <c r="K1268" s="110"/>
      <c r="L1268" s="110"/>
      <c r="M1268" s="110"/>
      <c r="N1268" s="110"/>
      <c r="O1268" s="110"/>
      <c r="P1268" s="110"/>
      <c r="Q1268" s="90"/>
    </row>
    <row r="1269" spans="1:17">
      <c r="A1269" s="90"/>
      <c r="B1269" s="90"/>
      <c r="C1269" s="90"/>
      <c r="D1269" s="90"/>
      <c r="E1269" s="90"/>
      <c r="F1269" s="90"/>
      <c r="G1269" s="90"/>
      <c r="H1269" s="90"/>
      <c r="J1269" s="110"/>
      <c r="K1269" s="110"/>
      <c r="L1269" s="110"/>
      <c r="M1269" s="110"/>
      <c r="N1269" s="110"/>
      <c r="O1269" s="110"/>
      <c r="P1269" s="110"/>
      <c r="Q1269" s="90"/>
    </row>
    <row r="1270" spans="1:17">
      <c r="A1270" s="90"/>
      <c r="B1270" s="90"/>
      <c r="C1270" s="90"/>
      <c r="D1270" s="90"/>
      <c r="E1270" s="90"/>
      <c r="F1270" s="90"/>
      <c r="G1270" s="90"/>
      <c r="H1270" s="90"/>
      <c r="J1270" s="110"/>
      <c r="K1270" s="110"/>
      <c r="L1270" s="110"/>
      <c r="M1270" s="110"/>
      <c r="N1270" s="110"/>
      <c r="O1270" s="110"/>
      <c r="P1270" s="110"/>
      <c r="Q1270" s="90"/>
    </row>
    <row r="1271" spans="1:17">
      <c r="A1271" s="90"/>
      <c r="B1271" s="90"/>
      <c r="C1271" s="90"/>
      <c r="D1271" s="90"/>
      <c r="E1271" s="90"/>
      <c r="F1271" s="90"/>
      <c r="G1271" s="90"/>
      <c r="H1271" s="90"/>
      <c r="J1271" s="110"/>
      <c r="K1271" s="110"/>
      <c r="L1271" s="110"/>
      <c r="M1271" s="110"/>
      <c r="N1271" s="110"/>
      <c r="O1271" s="110"/>
      <c r="P1271" s="110"/>
      <c r="Q1271" s="90"/>
    </row>
    <row r="1272" spans="1:17">
      <c r="A1272" s="90"/>
      <c r="B1272" s="90"/>
      <c r="C1272" s="90"/>
      <c r="D1272" s="90"/>
      <c r="E1272" s="90"/>
      <c r="F1272" s="90"/>
      <c r="G1272" s="90"/>
      <c r="H1272" s="90"/>
      <c r="J1272" s="110"/>
      <c r="K1272" s="110"/>
      <c r="L1272" s="110"/>
      <c r="M1272" s="110"/>
      <c r="N1272" s="110"/>
      <c r="O1272" s="110"/>
      <c r="P1272" s="110"/>
      <c r="Q1272" s="90"/>
    </row>
    <row r="1273" spans="1:17">
      <c r="A1273" s="90"/>
      <c r="B1273" s="90"/>
      <c r="C1273" s="90"/>
      <c r="D1273" s="90"/>
      <c r="E1273" s="90"/>
      <c r="F1273" s="90"/>
      <c r="G1273" s="90"/>
      <c r="H1273" s="90"/>
      <c r="J1273" s="110"/>
      <c r="K1273" s="110"/>
      <c r="L1273" s="110"/>
      <c r="M1273" s="110"/>
      <c r="N1273" s="110"/>
      <c r="O1273" s="110"/>
      <c r="P1273" s="110"/>
      <c r="Q1273" s="90"/>
    </row>
    <row r="1274" spans="1:17">
      <c r="A1274" s="90"/>
      <c r="B1274" s="90"/>
      <c r="C1274" s="90"/>
      <c r="D1274" s="90"/>
      <c r="E1274" s="90"/>
      <c r="F1274" s="90"/>
      <c r="G1274" s="90"/>
      <c r="H1274" s="90"/>
      <c r="J1274" s="110"/>
      <c r="K1274" s="110"/>
      <c r="L1274" s="110"/>
      <c r="M1274" s="110"/>
      <c r="N1274" s="110"/>
      <c r="O1274" s="110"/>
      <c r="P1274" s="110"/>
      <c r="Q1274" s="90"/>
    </row>
    <row r="1275" spans="1:17">
      <c r="A1275" s="90"/>
      <c r="B1275" s="90"/>
      <c r="C1275" s="90"/>
      <c r="D1275" s="90"/>
      <c r="E1275" s="90"/>
      <c r="F1275" s="90"/>
      <c r="G1275" s="90"/>
      <c r="H1275" s="90"/>
      <c r="J1275" s="110"/>
      <c r="K1275" s="110"/>
      <c r="L1275" s="110"/>
      <c r="M1275" s="110"/>
      <c r="N1275" s="110"/>
      <c r="O1275" s="110"/>
      <c r="P1275" s="110"/>
      <c r="Q1275" s="90"/>
    </row>
    <row r="1276" spans="1:17">
      <c r="A1276" s="90"/>
      <c r="B1276" s="90"/>
      <c r="C1276" s="90"/>
      <c r="D1276" s="90"/>
      <c r="E1276" s="90"/>
      <c r="F1276" s="90"/>
      <c r="G1276" s="90"/>
      <c r="H1276" s="90"/>
      <c r="J1276" s="110"/>
      <c r="K1276" s="110"/>
      <c r="L1276" s="110"/>
      <c r="M1276" s="110"/>
      <c r="N1276" s="110"/>
      <c r="O1276" s="110"/>
      <c r="P1276" s="110"/>
      <c r="Q1276" s="90"/>
    </row>
    <row r="1277" spans="1:17">
      <c r="A1277" s="90"/>
      <c r="B1277" s="90"/>
      <c r="C1277" s="90"/>
      <c r="D1277" s="90"/>
      <c r="E1277" s="90"/>
      <c r="F1277" s="90"/>
      <c r="G1277" s="90"/>
      <c r="H1277" s="90"/>
      <c r="J1277" s="110"/>
      <c r="K1277" s="110"/>
      <c r="L1277" s="110"/>
      <c r="M1277" s="110"/>
      <c r="N1277" s="110"/>
      <c r="O1277" s="110"/>
      <c r="P1277" s="110"/>
      <c r="Q1277" s="90"/>
    </row>
    <row r="1278" spans="1:17">
      <c r="A1278" s="90"/>
      <c r="B1278" s="90"/>
      <c r="C1278" s="90"/>
      <c r="D1278" s="90"/>
      <c r="E1278" s="90"/>
      <c r="F1278" s="90"/>
      <c r="G1278" s="90"/>
      <c r="H1278" s="90"/>
      <c r="J1278" s="110"/>
      <c r="K1278" s="110"/>
      <c r="L1278" s="110"/>
      <c r="M1278" s="110"/>
      <c r="N1278" s="110"/>
      <c r="O1278" s="110"/>
      <c r="P1278" s="110"/>
      <c r="Q1278" s="90"/>
    </row>
    <row r="1279" spans="1:17">
      <c r="A1279" s="90"/>
      <c r="B1279" s="90"/>
      <c r="C1279" s="90"/>
      <c r="D1279" s="90"/>
      <c r="E1279" s="90"/>
      <c r="F1279" s="90"/>
      <c r="G1279" s="90"/>
      <c r="H1279" s="90"/>
      <c r="J1279" s="110"/>
      <c r="K1279" s="110"/>
      <c r="L1279" s="110"/>
      <c r="M1279" s="110"/>
      <c r="N1279" s="110"/>
      <c r="O1279" s="110"/>
      <c r="P1279" s="110"/>
      <c r="Q1279" s="90"/>
    </row>
    <row r="1280" spans="1:17">
      <c r="A1280" s="90"/>
      <c r="B1280" s="90"/>
      <c r="C1280" s="90"/>
      <c r="D1280" s="90"/>
      <c r="E1280" s="90"/>
      <c r="F1280" s="90"/>
      <c r="G1280" s="90"/>
      <c r="H1280" s="90"/>
      <c r="J1280" s="110"/>
      <c r="K1280" s="110"/>
      <c r="L1280" s="110"/>
      <c r="M1280" s="110"/>
      <c r="N1280" s="110"/>
      <c r="O1280" s="110"/>
      <c r="P1280" s="110"/>
      <c r="Q1280" s="90"/>
    </row>
    <row r="1281" spans="1:21">
      <c r="A1281" s="90"/>
      <c r="B1281" s="90"/>
      <c r="C1281" s="90"/>
      <c r="D1281" s="90"/>
      <c r="E1281" s="90"/>
      <c r="F1281" s="90"/>
      <c r="G1281" s="90"/>
      <c r="H1281" s="90"/>
      <c r="J1281" s="110"/>
      <c r="K1281" s="110"/>
      <c r="L1281" s="110"/>
      <c r="M1281" s="110"/>
      <c r="N1281" s="110"/>
      <c r="O1281" s="110"/>
      <c r="P1281" s="110"/>
      <c r="Q1281" s="90"/>
    </row>
    <row r="1282" spans="1:21">
      <c r="A1282" s="90"/>
      <c r="B1282" s="90"/>
      <c r="C1282" s="90"/>
      <c r="D1282" s="90"/>
      <c r="E1282" s="90"/>
      <c r="F1282" s="90"/>
      <c r="G1282" s="90"/>
      <c r="H1282" s="90"/>
      <c r="J1282" s="110"/>
      <c r="K1282" s="110"/>
      <c r="L1282" s="110"/>
      <c r="M1282" s="110"/>
      <c r="N1282" s="110"/>
      <c r="O1282" s="110"/>
      <c r="P1282" s="110"/>
      <c r="Q1282" s="90"/>
    </row>
    <row r="1283" spans="1:21">
      <c r="A1283" s="90"/>
      <c r="B1283" s="90"/>
      <c r="C1283" s="90"/>
      <c r="D1283" s="90"/>
      <c r="E1283" s="90"/>
      <c r="F1283" s="90"/>
      <c r="G1283" s="90"/>
      <c r="H1283" s="90"/>
      <c r="J1283" s="110"/>
      <c r="K1283" s="110"/>
      <c r="L1283" s="110"/>
      <c r="M1283" s="110"/>
      <c r="N1283" s="110"/>
      <c r="O1283" s="110"/>
      <c r="P1283" s="110"/>
      <c r="Q1283" s="90"/>
    </row>
    <row r="1284" spans="1:21">
      <c r="A1284" s="90"/>
      <c r="B1284" s="90"/>
      <c r="C1284" s="90"/>
      <c r="D1284" s="90"/>
      <c r="E1284" s="90"/>
      <c r="F1284" s="90"/>
      <c r="G1284" s="90"/>
      <c r="H1284" s="90"/>
      <c r="J1284" s="110"/>
      <c r="K1284" s="110"/>
      <c r="L1284" s="110"/>
      <c r="M1284" s="110"/>
      <c r="N1284" s="110"/>
      <c r="O1284" s="110"/>
      <c r="P1284" s="110"/>
      <c r="Q1284" s="90"/>
    </row>
    <row r="1285" spans="1:21">
      <c r="A1285" s="90"/>
      <c r="B1285" s="90"/>
      <c r="C1285" s="90"/>
      <c r="D1285" s="90"/>
      <c r="E1285" s="90"/>
      <c r="F1285" s="90"/>
      <c r="G1285" s="90"/>
      <c r="H1285" s="90"/>
      <c r="J1285" s="110"/>
      <c r="K1285" s="110"/>
      <c r="L1285" s="110"/>
      <c r="M1285" s="110"/>
      <c r="N1285" s="110"/>
      <c r="O1285" s="110"/>
      <c r="P1285" s="110"/>
      <c r="Q1285" s="90"/>
    </row>
    <row r="1286" spans="1:21">
      <c r="A1286" s="90"/>
      <c r="B1286" s="90"/>
      <c r="C1286" s="90"/>
      <c r="D1286" s="90"/>
      <c r="E1286" s="90"/>
      <c r="F1286" s="90"/>
      <c r="G1286" s="90"/>
      <c r="H1286" s="90"/>
      <c r="J1286" s="110"/>
      <c r="K1286" s="110"/>
      <c r="L1286" s="110"/>
      <c r="M1286" s="110"/>
      <c r="N1286" s="110"/>
      <c r="O1286" s="110"/>
      <c r="P1286" s="110"/>
      <c r="Q1286" s="90"/>
    </row>
    <row r="1287" spans="1:21">
      <c r="A1287" s="90"/>
      <c r="B1287" s="90"/>
      <c r="C1287" s="90"/>
      <c r="D1287" s="90"/>
      <c r="E1287" s="90"/>
      <c r="F1287" s="90"/>
      <c r="G1287" s="90"/>
      <c r="H1287" s="90"/>
      <c r="J1287" s="110"/>
      <c r="K1287" s="110"/>
      <c r="L1287" s="110"/>
      <c r="M1287" s="110"/>
      <c r="N1287" s="110"/>
      <c r="O1287" s="110"/>
      <c r="P1287" s="110"/>
      <c r="Q1287" s="90"/>
    </row>
    <row r="1288" spans="1:21">
      <c r="A1288" s="90"/>
      <c r="B1288" s="90"/>
      <c r="C1288" s="90"/>
      <c r="D1288" s="90"/>
      <c r="E1288" s="90"/>
      <c r="F1288" s="90"/>
      <c r="G1288" s="90"/>
      <c r="H1288" s="90"/>
      <c r="J1288" s="110"/>
      <c r="K1288" s="110"/>
      <c r="L1288" s="110"/>
      <c r="M1288" s="110"/>
      <c r="N1288" s="110"/>
      <c r="O1288" s="110"/>
      <c r="P1288" s="110"/>
      <c r="Q1288" s="90"/>
    </row>
    <row r="1289" spans="1:21">
      <c r="A1289" s="90"/>
      <c r="B1289" s="90"/>
      <c r="C1289" s="90"/>
      <c r="D1289" s="90"/>
      <c r="E1289" s="90"/>
      <c r="F1289" s="90"/>
      <c r="G1289" s="90"/>
      <c r="H1289" s="90"/>
      <c r="J1289" s="110"/>
      <c r="K1289" s="110"/>
      <c r="L1289" s="110"/>
      <c r="M1289" s="110"/>
      <c r="N1289" s="110"/>
      <c r="O1289" s="110"/>
      <c r="P1289" s="110"/>
      <c r="Q1289" s="90"/>
    </row>
    <row r="1290" spans="1:21">
      <c r="A1290" s="90"/>
      <c r="B1290" s="90"/>
      <c r="C1290" s="90"/>
      <c r="D1290" s="90"/>
      <c r="E1290" s="90"/>
      <c r="F1290" s="90"/>
      <c r="G1290" s="90"/>
      <c r="H1290" s="90"/>
      <c r="J1290" s="110"/>
      <c r="K1290" s="110"/>
      <c r="L1290" s="110"/>
      <c r="M1290" s="110"/>
      <c r="N1290" s="110"/>
      <c r="O1290" s="110"/>
      <c r="P1290" s="110"/>
      <c r="Q1290" s="90"/>
    </row>
    <row r="1291" spans="1:21">
      <c r="A1291" s="90"/>
      <c r="B1291" s="90"/>
      <c r="C1291" s="90"/>
      <c r="D1291" s="90"/>
      <c r="E1291" s="90"/>
      <c r="F1291" s="90"/>
      <c r="G1291" s="90"/>
      <c r="H1291" s="90"/>
      <c r="J1291" s="110"/>
      <c r="K1291" s="110"/>
      <c r="L1291" s="110"/>
      <c r="M1291" s="110"/>
      <c r="N1291" s="110"/>
      <c r="O1291" s="110"/>
      <c r="P1291" s="110"/>
      <c r="Q1291" s="90"/>
    </row>
    <row r="1292" spans="1:21">
      <c r="A1292" s="90"/>
      <c r="B1292" s="90"/>
      <c r="C1292" s="90"/>
      <c r="D1292" s="90"/>
      <c r="E1292" s="90"/>
      <c r="F1292" s="90"/>
      <c r="G1292" s="90"/>
      <c r="H1292" s="90"/>
      <c r="J1292" s="110"/>
      <c r="K1292" s="110"/>
      <c r="L1292" s="110"/>
      <c r="M1292" s="110"/>
      <c r="N1292" s="110"/>
      <c r="O1292" s="110"/>
      <c r="P1292" s="110"/>
      <c r="Q1292" s="90"/>
    </row>
    <row r="1293" spans="1:21">
      <c r="A1293" s="90"/>
      <c r="B1293" s="90"/>
      <c r="C1293" s="90"/>
      <c r="D1293" s="90"/>
      <c r="E1293" s="90"/>
      <c r="F1293" s="90"/>
      <c r="G1293" s="90"/>
      <c r="H1293" s="90"/>
      <c r="J1293" s="110"/>
      <c r="K1293" s="110"/>
      <c r="L1293" s="110"/>
      <c r="M1293" s="110"/>
      <c r="N1293" s="110"/>
      <c r="O1293" s="110"/>
      <c r="P1293" s="110"/>
      <c r="Q1293" s="90"/>
    </row>
    <row r="1294" spans="1:21">
      <c r="A1294" s="90"/>
      <c r="B1294" s="90"/>
      <c r="C1294" s="90"/>
      <c r="D1294" s="90"/>
      <c r="E1294" s="90"/>
      <c r="F1294" s="90"/>
      <c r="G1294" s="90"/>
      <c r="H1294" s="90"/>
      <c r="J1294" s="110"/>
      <c r="K1294" s="110"/>
      <c r="L1294" s="110"/>
      <c r="M1294" s="110"/>
      <c r="N1294" s="110"/>
      <c r="O1294" s="110"/>
      <c r="P1294" s="110"/>
      <c r="Q1294" s="90"/>
    </row>
    <row r="1295" spans="1:21">
      <c r="A1295" s="90"/>
      <c r="B1295" s="90"/>
      <c r="C1295" s="90"/>
      <c r="D1295" s="90"/>
      <c r="E1295" s="90"/>
      <c r="F1295" s="90"/>
      <c r="G1295" s="90"/>
      <c r="H1295" s="90"/>
      <c r="J1295" s="110"/>
      <c r="K1295" s="110"/>
      <c r="L1295" s="110"/>
      <c r="M1295" s="110"/>
      <c r="N1295" s="110"/>
      <c r="O1295" s="110"/>
      <c r="P1295" s="110"/>
      <c r="Q1295" s="90"/>
    </row>
    <row r="1296" spans="1:21">
      <c r="A1296" s="114"/>
      <c r="B1296" s="114"/>
      <c r="C1296" s="114"/>
      <c r="D1296" s="114"/>
      <c r="E1296" s="114"/>
      <c r="F1296" s="114"/>
      <c r="G1296" s="114"/>
      <c r="H1296" s="114"/>
      <c r="J1296" s="115"/>
      <c r="K1296" s="115"/>
      <c r="L1296" s="115"/>
      <c r="M1296" s="115"/>
      <c r="N1296" s="115"/>
      <c r="O1296" s="115"/>
      <c r="P1296" s="115"/>
      <c r="Q1296" s="114"/>
      <c r="S1296" s="116"/>
      <c r="T1296" s="116"/>
      <c r="U1296" s="116"/>
    </row>
    <row r="1297" spans="1:21">
      <c r="A1297" s="114"/>
      <c r="B1297" s="114"/>
      <c r="C1297" s="114"/>
      <c r="D1297" s="114"/>
      <c r="E1297" s="114"/>
      <c r="F1297" s="114"/>
      <c r="G1297" s="114"/>
      <c r="H1297" s="114"/>
      <c r="J1297" s="115"/>
      <c r="K1297" s="115"/>
      <c r="L1297" s="115"/>
      <c r="M1297" s="115"/>
      <c r="N1297" s="115"/>
      <c r="O1297" s="115"/>
      <c r="P1297" s="115"/>
      <c r="Q1297" s="114"/>
      <c r="S1297" s="116"/>
      <c r="T1297" s="116"/>
      <c r="U1297" s="116"/>
    </row>
    <row r="1298" spans="1:21">
      <c r="A1298" s="114"/>
      <c r="B1298" s="114"/>
      <c r="C1298" s="114"/>
      <c r="D1298" s="114"/>
      <c r="E1298" s="114"/>
      <c r="F1298" s="114"/>
      <c r="G1298" s="114"/>
      <c r="H1298" s="114"/>
      <c r="J1298" s="129"/>
      <c r="K1298" s="129"/>
      <c r="L1298" s="115"/>
      <c r="M1298" s="115"/>
      <c r="N1298" s="115"/>
      <c r="O1298" s="115"/>
      <c r="P1298" s="115"/>
      <c r="Q1298" s="114"/>
      <c r="S1298" s="116"/>
      <c r="T1298" s="116"/>
      <c r="U1298" s="116"/>
    </row>
    <row r="1299" spans="1:21">
      <c r="A1299" s="114"/>
      <c r="B1299" s="114"/>
      <c r="C1299" s="114"/>
      <c r="D1299" s="114"/>
      <c r="E1299" s="114"/>
      <c r="F1299" s="114"/>
      <c r="G1299" s="114"/>
      <c r="H1299" s="114"/>
      <c r="J1299" s="115"/>
      <c r="K1299" s="115"/>
      <c r="L1299" s="115"/>
      <c r="M1299" s="115"/>
      <c r="N1299" s="115"/>
      <c r="O1299" s="115"/>
      <c r="P1299" s="115"/>
      <c r="Q1299" s="114"/>
      <c r="S1299" s="116"/>
      <c r="T1299" s="116"/>
      <c r="U1299" s="116"/>
    </row>
    <row r="1300" spans="1:21">
      <c r="A1300" s="114"/>
      <c r="B1300" s="114"/>
      <c r="C1300" s="114"/>
      <c r="D1300" s="114"/>
      <c r="E1300" s="114"/>
      <c r="F1300" s="114"/>
      <c r="G1300" s="114"/>
      <c r="H1300" s="114"/>
      <c r="J1300" s="115"/>
      <c r="K1300" s="115"/>
      <c r="L1300" s="115"/>
      <c r="M1300" s="115"/>
      <c r="N1300" s="115"/>
      <c r="O1300" s="115"/>
      <c r="P1300" s="115"/>
      <c r="Q1300" s="114"/>
      <c r="S1300" s="116"/>
      <c r="T1300" s="116"/>
      <c r="U1300" s="116"/>
    </row>
    <row r="1301" spans="1:21">
      <c r="A1301" s="114"/>
      <c r="B1301" s="114"/>
      <c r="C1301" s="114"/>
      <c r="D1301" s="114"/>
      <c r="E1301" s="114"/>
      <c r="F1301" s="114"/>
      <c r="G1301" s="114"/>
      <c r="H1301" s="114"/>
      <c r="J1301" s="115"/>
      <c r="K1301" s="115"/>
      <c r="L1301" s="115"/>
      <c r="M1301" s="115"/>
      <c r="N1301" s="115"/>
      <c r="O1301" s="115"/>
      <c r="P1301" s="115"/>
      <c r="Q1301" s="114"/>
      <c r="S1301" s="116"/>
      <c r="T1301" s="116"/>
      <c r="U1301" s="116"/>
    </row>
    <row r="1302" spans="1:21">
      <c r="A1302" s="114"/>
      <c r="B1302" s="114"/>
      <c r="C1302" s="114"/>
      <c r="D1302" s="114"/>
      <c r="E1302" s="114"/>
      <c r="F1302" s="114"/>
      <c r="G1302" s="114"/>
      <c r="H1302" s="114"/>
      <c r="J1302" s="115"/>
      <c r="K1302" s="115"/>
      <c r="L1302" s="115"/>
      <c r="M1302" s="115"/>
      <c r="N1302" s="115"/>
      <c r="O1302" s="115"/>
      <c r="P1302" s="115"/>
      <c r="Q1302" s="114"/>
      <c r="S1302" s="116"/>
      <c r="T1302" s="116"/>
      <c r="U1302" s="116"/>
    </row>
    <row r="1303" spans="1:21">
      <c r="A1303" s="114"/>
      <c r="B1303" s="114"/>
      <c r="C1303" s="114"/>
      <c r="D1303" s="114"/>
      <c r="E1303" s="114"/>
      <c r="F1303" s="114"/>
      <c r="G1303" s="114"/>
      <c r="H1303" s="114"/>
      <c r="J1303" s="115"/>
      <c r="K1303" s="115"/>
      <c r="L1303" s="115"/>
      <c r="M1303" s="115"/>
      <c r="N1303" s="115"/>
      <c r="O1303" s="115"/>
      <c r="P1303" s="115"/>
      <c r="Q1303" s="114"/>
      <c r="S1303" s="116"/>
      <c r="T1303" s="116"/>
      <c r="U1303" s="116"/>
    </row>
    <row r="1304" spans="1:21">
      <c r="A1304" s="114"/>
      <c r="B1304" s="114"/>
      <c r="C1304" s="114"/>
      <c r="D1304" s="114"/>
      <c r="E1304" s="114"/>
      <c r="F1304" s="114"/>
      <c r="G1304" s="114"/>
      <c r="H1304" s="114"/>
      <c r="J1304" s="115"/>
      <c r="K1304" s="115"/>
      <c r="L1304" s="115"/>
      <c r="M1304" s="115"/>
      <c r="N1304" s="115"/>
      <c r="O1304" s="115"/>
      <c r="P1304" s="115"/>
      <c r="Q1304" s="114"/>
      <c r="S1304" s="116"/>
      <c r="T1304" s="116"/>
      <c r="U1304" s="116"/>
    </row>
    <row r="1305" spans="1:21">
      <c r="A1305" s="114"/>
      <c r="B1305" s="114"/>
      <c r="C1305" s="114"/>
      <c r="D1305" s="114"/>
      <c r="E1305" s="114"/>
      <c r="F1305" s="114"/>
      <c r="G1305" s="114"/>
      <c r="H1305" s="114"/>
      <c r="J1305" s="115"/>
      <c r="K1305" s="115"/>
      <c r="L1305" s="115"/>
      <c r="M1305" s="115"/>
      <c r="N1305" s="115"/>
      <c r="O1305" s="115"/>
      <c r="P1305" s="115"/>
      <c r="Q1305" s="114"/>
      <c r="S1305" s="116"/>
      <c r="T1305" s="116"/>
      <c r="U1305" s="116"/>
    </row>
    <row r="1306" spans="1:21">
      <c r="A1306" s="114"/>
      <c r="B1306" s="114"/>
      <c r="C1306" s="114"/>
      <c r="D1306" s="114"/>
      <c r="E1306" s="114"/>
      <c r="F1306" s="114"/>
      <c r="G1306" s="114"/>
      <c r="H1306" s="114"/>
      <c r="J1306" s="115"/>
      <c r="K1306" s="115"/>
      <c r="L1306" s="115"/>
      <c r="M1306" s="115"/>
      <c r="N1306" s="115"/>
      <c r="O1306" s="115"/>
      <c r="P1306" s="115"/>
      <c r="Q1306" s="114"/>
      <c r="S1306" s="116"/>
      <c r="T1306" s="116"/>
      <c r="U1306" s="116"/>
    </row>
    <row r="1307" spans="1:21">
      <c r="A1307" s="114"/>
      <c r="B1307" s="114"/>
      <c r="C1307" s="114"/>
      <c r="D1307" s="114"/>
      <c r="E1307" s="114"/>
      <c r="F1307" s="114"/>
      <c r="G1307" s="114"/>
      <c r="H1307" s="114"/>
      <c r="J1307" s="115"/>
      <c r="K1307" s="115"/>
      <c r="L1307" s="115"/>
      <c r="M1307" s="115"/>
      <c r="N1307" s="115"/>
      <c r="O1307" s="115"/>
      <c r="P1307" s="115"/>
      <c r="Q1307" s="114"/>
      <c r="S1307" s="116"/>
      <c r="T1307" s="116"/>
      <c r="U1307" s="116"/>
    </row>
    <row r="1308" spans="1:21">
      <c r="A1308" s="114"/>
      <c r="B1308" s="114"/>
      <c r="C1308" s="114"/>
      <c r="D1308" s="114"/>
      <c r="E1308" s="114"/>
      <c r="F1308" s="114"/>
      <c r="G1308" s="114"/>
      <c r="H1308" s="114"/>
      <c r="J1308" s="115"/>
      <c r="K1308" s="115"/>
      <c r="L1308" s="115"/>
      <c r="M1308" s="115"/>
      <c r="N1308" s="115"/>
      <c r="O1308" s="115"/>
      <c r="P1308" s="115"/>
      <c r="Q1308" s="114"/>
      <c r="S1308" s="116"/>
      <c r="T1308" s="116"/>
      <c r="U1308" s="116"/>
    </row>
    <row r="1309" spans="1:21">
      <c r="A1309" s="114"/>
      <c r="B1309" s="114"/>
      <c r="C1309" s="114"/>
      <c r="D1309" s="114"/>
      <c r="E1309" s="114"/>
      <c r="F1309" s="114"/>
      <c r="G1309" s="114"/>
      <c r="H1309" s="114"/>
      <c r="J1309" s="115"/>
      <c r="K1309" s="115"/>
      <c r="L1309" s="115"/>
      <c r="M1309" s="115"/>
      <c r="N1309" s="115"/>
      <c r="O1309" s="115"/>
      <c r="P1309" s="115"/>
      <c r="Q1309" s="114"/>
      <c r="S1309" s="116"/>
      <c r="T1309" s="116"/>
      <c r="U1309" s="116"/>
    </row>
    <row r="1310" spans="1:21">
      <c r="A1310" s="114"/>
      <c r="B1310" s="114"/>
      <c r="C1310" s="114"/>
      <c r="D1310" s="114"/>
      <c r="E1310" s="114"/>
      <c r="F1310" s="114"/>
      <c r="G1310" s="114"/>
      <c r="H1310" s="114"/>
      <c r="J1310" s="115"/>
      <c r="K1310" s="115"/>
      <c r="L1310" s="115"/>
      <c r="M1310" s="115"/>
      <c r="N1310" s="115"/>
      <c r="O1310" s="115"/>
      <c r="P1310" s="115"/>
      <c r="Q1310" s="114"/>
      <c r="S1310" s="116"/>
      <c r="T1310" s="116"/>
      <c r="U1310" s="116"/>
    </row>
    <row r="1311" spans="1:21">
      <c r="A1311" s="114"/>
      <c r="B1311" s="114"/>
      <c r="C1311" s="114"/>
      <c r="D1311" s="114"/>
      <c r="E1311" s="114"/>
      <c r="F1311" s="114"/>
      <c r="G1311" s="114"/>
      <c r="H1311" s="114"/>
      <c r="J1311" s="115"/>
      <c r="K1311" s="115"/>
      <c r="L1311" s="115"/>
      <c r="M1311" s="115"/>
      <c r="N1311" s="115"/>
      <c r="O1311" s="115"/>
      <c r="P1311" s="115"/>
      <c r="Q1311" s="114"/>
      <c r="S1311" s="116"/>
      <c r="T1311" s="116"/>
      <c r="U1311" s="116"/>
    </row>
    <row r="1312" spans="1:21">
      <c r="A1312" s="114"/>
      <c r="B1312" s="114"/>
      <c r="C1312" s="114"/>
      <c r="D1312" s="114"/>
      <c r="E1312" s="114"/>
      <c r="F1312" s="114"/>
      <c r="G1312" s="114"/>
      <c r="H1312" s="114"/>
      <c r="J1312" s="115"/>
      <c r="K1312" s="115"/>
      <c r="L1312" s="115"/>
      <c r="M1312" s="115"/>
      <c r="N1312" s="115"/>
      <c r="O1312" s="115"/>
      <c r="P1312" s="115"/>
      <c r="Q1312" s="114"/>
      <c r="S1312" s="116"/>
      <c r="T1312" s="116"/>
      <c r="U1312" s="116"/>
    </row>
    <row r="1313" spans="1:21">
      <c r="A1313" s="114"/>
      <c r="B1313" s="114"/>
      <c r="C1313" s="114"/>
      <c r="D1313" s="114"/>
      <c r="E1313" s="114"/>
      <c r="F1313" s="114"/>
      <c r="G1313" s="114"/>
      <c r="H1313" s="114"/>
      <c r="J1313" s="115"/>
      <c r="K1313" s="115"/>
      <c r="L1313" s="115"/>
      <c r="M1313" s="115"/>
      <c r="N1313" s="115"/>
      <c r="O1313" s="115"/>
      <c r="P1313" s="115"/>
      <c r="Q1313" s="114"/>
      <c r="S1313" s="116"/>
      <c r="T1313" s="116"/>
      <c r="U1313" s="116"/>
    </row>
    <row r="1314" spans="1:21">
      <c r="A1314" s="114"/>
      <c r="B1314" s="114"/>
      <c r="C1314" s="114"/>
      <c r="D1314" s="114"/>
      <c r="E1314" s="114"/>
      <c r="F1314" s="114"/>
      <c r="G1314" s="114"/>
      <c r="H1314" s="114"/>
      <c r="J1314" s="115"/>
      <c r="K1314" s="115"/>
      <c r="L1314" s="115"/>
      <c r="M1314" s="115"/>
      <c r="N1314" s="115"/>
      <c r="O1314" s="115"/>
      <c r="P1314" s="115"/>
      <c r="Q1314" s="114"/>
      <c r="S1314" s="116"/>
      <c r="T1314" s="116"/>
      <c r="U1314" s="116"/>
    </row>
    <row r="1315" spans="1:21">
      <c r="A1315" s="114"/>
      <c r="B1315" s="114"/>
      <c r="C1315" s="114"/>
      <c r="D1315" s="114"/>
      <c r="E1315" s="114"/>
      <c r="F1315" s="114"/>
      <c r="G1315" s="114"/>
      <c r="H1315" s="114"/>
      <c r="J1315" s="115"/>
      <c r="K1315" s="115"/>
      <c r="L1315" s="115"/>
      <c r="M1315" s="115"/>
      <c r="N1315" s="115"/>
      <c r="O1315" s="115"/>
      <c r="P1315" s="115"/>
      <c r="Q1315" s="114"/>
      <c r="S1315" s="116"/>
      <c r="T1315" s="116"/>
      <c r="U1315" s="116"/>
    </row>
    <row r="1316" spans="1:21">
      <c r="A1316" s="114"/>
      <c r="B1316" s="114"/>
      <c r="C1316" s="114"/>
      <c r="D1316" s="114"/>
      <c r="E1316" s="114"/>
      <c r="F1316" s="114"/>
      <c r="G1316" s="114"/>
      <c r="H1316" s="114"/>
      <c r="J1316" s="115"/>
      <c r="K1316" s="115"/>
      <c r="L1316" s="115"/>
      <c r="M1316" s="115"/>
      <c r="N1316" s="115"/>
      <c r="O1316" s="115"/>
      <c r="P1316" s="115"/>
      <c r="Q1316" s="114"/>
      <c r="S1316" s="116"/>
      <c r="T1316" s="116"/>
      <c r="U1316" s="116"/>
    </row>
    <row r="1317" spans="1:21">
      <c r="A1317" s="114"/>
      <c r="B1317" s="114"/>
      <c r="C1317" s="114"/>
      <c r="D1317" s="114"/>
      <c r="E1317" s="114"/>
      <c r="F1317" s="114"/>
      <c r="G1317" s="114"/>
      <c r="H1317" s="114"/>
      <c r="J1317" s="115"/>
      <c r="K1317" s="115"/>
      <c r="L1317" s="115"/>
      <c r="M1317" s="115"/>
      <c r="N1317" s="115"/>
      <c r="O1317" s="115"/>
      <c r="P1317" s="115"/>
      <c r="Q1317" s="114"/>
      <c r="S1317" s="116"/>
      <c r="T1317" s="116"/>
      <c r="U1317" s="116"/>
    </row>
    <row r="1318" spans="1:21">
      <c r="A1318" s="114"/>
      <c r="B1318" s="114"/>
      <c r="C1318" s="114"/>
      <c r="D1318" s="114"/>
      <c r="E1318" s="114"/>
      <c r="F1318" s="114"/>
      <c r="G1318" s="114"/>
      <c r="H1318" s="114"/>
      <c r="J1318" s="115"/>
      <c r="K1318" s="115"/>
      <c r="L1318" s="115"/>
      <c r="M1318" s="115"/>
      <c r="N1318" s="115"/>
      <c r="O1318" s="115"/>
      <c r="P1318" s="115"/>
      <c r="Q1318" s="114"/>
      <c r="S1318" s="116"/>
      <c r="T1318" s="116"/>
      <c r="U1318" s="116"/>
    </row>
    <row r="1319" spans="1:21">
      <c r="A1319" s="114"/>
      <c r="B1319" s="114"/>
      <c r="C1319" s="114"/>
      <c r="D1319" s="114"/>
      <c r="E1319" s="114"/>
      <c r="F1319" s="114"/>
      <c r="G1319" s="114"/>
      <c r="H1319" s="114"/>
      <c r="J1319" s="115"/>
      <c r="K1319" s="115"/>
      <c r="L1319" s="115"/>
      <c r="M1319" s="115"/>
      <c r="N1319" s="115"/>
      <c r="O1319" s="115"/>
      <c r="P1319" s="115"/>
      <c r="Q1319" s="114"/>
      <c r="S1319" s="116"/>
      <c r="T1319" s="116"/>
      <c r="U1319" s="116"/>
    </row>
    <row r="1320" spans="1:21">
      <c r="A1320" s="114"/>
      <c r="B1320" s="114"/>
      <c r="C1320" s="114"/>
      <c r="D1320" s="114"/>
      <c r="E1320" s="114"/>
      <c r="F1320" s="114"/>
      <c r="G1320" s="114"/>
      <c r="H1320" s="114"/>
      <c r="J1320" s="115"/>
      <c r="K1320" s="115"/>
      <c r="L1320" s="115"/>
      <c r="M1320" s="115"/>
      <c r="N1320" s="115"/>
      <c r="O1320" s="115"/>
      <c r="P1320" s="115"/>
      <c r="Q1320" s="114"/>
      <c r="S1320" s="116"/>
      <c r="T1320" s="116"/>
      <c r="U1320" s="116"/>
    </row>
    <row r="1321" spans="1:21">
      <c r="A1321" s="114"/>
      <c r="B1321" s="114"/>
      <c r="C1321" s="114"/>
      <c r="D1321" s="114"/>
      <c r="E1321" s="114"/>
      <c r="F1321" s="114"/>
      <c r="G1321" s="114"/>
      <c r="H1321" s="114"/>
      <c r="J1321" s="115"/>
      <c r="K1321" s="115"/>
      <c r="L1321" s="115"/>
      <c r="M1321" s="115"/>
      <c r="N1321" s="115"/>
      <c r="O1321" s="115"/>
      <c r="P1321" s="115"/>
      <c r="Q1321" s="114"/>
      <c r="S1321" s="116"/>
      <c r="T1321" s="116"/>
      <c r="U1321" s="116"/>
    </row>
    <row r="1322" spans="1:21">
      <c r="A1322" s="90"/>
      <c r="B1322" s="90"/>
      <c r="C1322" s="90"/>
      <c r="D1322" s="90"/>
      <c r="E1322" s="90"/>
      <c r="F1322" s="90"/>
      <c r="G1322" s="90"/>
      <c r="H1322" s="90"/>
      <c r="J1322" s="90"/>
      <c r="K1322" s="90"/>
      <c r="L1322" s="110"/>
      <c r="M1322" s="110"/>
      <c r="N1322" s="110"/>
      <c r="O1322" s="110"/>
      <c r="P1322" s="110"/>
      <c r="Q1322" s="90"/>
    </row>
    <row r="1323" spans="1:21">
      <c r="A1323" s="108"/>
      <c r="B1323" s="108"/>
      <c r="C1323" s="90"/>
      <c r="D1323" s="90"/>
      <c r="E1323" s="108"/>
      <c r="F1323" s="108"/>
      <c r="G1323" s="108"/>
      <c r="H1323" s="108"/>
      <c r="J1323" s="108"/>
      <c r="K1323" s="108"/>
      <c r="L1323" s="108"/>
      <c r="M1323" s="108"/>
      <c r="N1323" s="108"/>
      <c r="O1323" s="108"/>
      <c r="P1323" s="108"/>
      <c r="Q1323" s="108"/>
    </row>
    <row r="1324" spans="1:21">
      <c r="A1324" s="90"/>
      <c r="B1324" s="90"/>
      <c r="C1324" s="90"/>
      <c r="D1324" s="90"/>
      <c r="E1324" s="90"/>
      <c r="F1324" s="90"/>
      <c r="G1324" s="90"/>
      <c r="H1324" s="90"/>
      <c r="J1324" s="110"/>
      <c r="K1324" s="110"/>
      <c r="L1324" s="110"/>
      <c r="M1324" s="110"/>
      <c r="N1324" s="110"/>
      <c r="O1324" s="110"/>
      <c r="P1324" s="110"/>
      <c r="Q1324" s="90"/>
    </row>
    <row r="1325" spans="1:21">
      <c r="A1325" s="90"/>
      <c r="B1325" s="90"/>
      <c r="C1325" s="90"/>
      <c r="D1325" s="90"/>
      <c r="E1325" s="90"/>
      <c r="F1325" s="90"/>
      <c r="G1325" s="90"/>
      <c r="H1325" s="90"/>
      <c r="J1325" s="110"/>
      <c r="K1325" s="110"/>
      <c r="L1325" s="110"/>
      <c r="M1325" s="110"/>
      <c r="N1325" s="110"/>
      <c r="O1325" s="110"/>
      <c r="P1325" s="110"/>
      <c r="Q1325" s="90"/>
    </row>
    <row r="1326" spans="1:21">
      <c r="A1326" s="90"/>
      <c r="B1326" s="90"/>
      <c r="C1326" s="90"/>
      <c r="D1326" s="90"/>
      <c r="E1326" s="90"/>
      <c r="F1326" s="90"/>
      <c r="G1326" s="90"/>
      <c r="H1326" s="90"/>
      <c r="J1326" s="110"/>
      <c r="K1326" s="110"/>
      <c r="L1326" s="110"/>
      <c r="M1326" s="110"/>
      <c r="N1326" s="110"/>
      <c r="O1326" s="110"/>
      <c r="P1326" s="110"/>
      <c r="Q1326" s="90"/>
    </row>
    <row r="1327" spans="1:21">
      <c r="A1327" s="90"/>
      <c r="B1327" s="90"/>
      <c r="C1327" s="90"/>
      <c r="D1327" s="90"/>
      <c r="E1327" s="90"/>
      <c r="F1327" s="90"/>
      <c r="G1327" s="90"/>
      <c r="H1327" s="90"/>
      <c r="J1327" s="110"/>
      <c r="K1327" s="110"/>
      <c r="L1327" s="110"/>
      <c r="M1327" s="110"/>
      <c r="N1327" s="110"/>
      <c r="O1327" s="110"/>
      <c r="P1327" s="110"/>
      <c r="Q1327" s="90"/>
    </row>
    <row r="1328" spans="1:21">
      <c r="A1328" s="90"/>
      <c r="B1328" s="90"/>
      <c r="C1328" s="90"/>
      <c r="D1328" s="90"/>
      <c r="E1328" s="90"/>
      <c r="F1328" s="90"/>
      <c r="G1328" s="90"/>
      <c r="H1328" s="90"/>
      <c r="J1328" s="110"/>
      <c r="K1328" s="110"/>
      <c r="L1328" s="110"/>
      <c r="M1328" s="110"/>
      <c r="N1328" s="110"/>
      <c r="O1328" s="110"/>
      <c r="P1328" s="110"/>
      <c r="Q1328" s="90"/>
    </row>
    <row r="1329" spans="1:17">
      <c r="A1329" s="90"/>
      <c r="B1329" s="90"/>
      <c r="C1329" s="90"/>
      <c r="D1329" s="90"/>
      <c r="E1329" s="90"/>
      <c r="F1329" s="90"/>
      <c r="G1329" s="90"/>
      <c r="H1329" s="90"/>
      <c r="J1329" s="110"/>
      <c r="K1329" s="110"/>
      <c r="L1329" s="110"/>
      <c r="M1329" s="110"/>
      <c r="N1329" s="110"/>
      <c r="O1329" s="110"/>
      <c r="P1329" s="110"/>
      <c r="Q1329" s="90"/>
    </row>
    <row r="1330" spans="1:17">
      <c r="A1330" s="90"/>
      <c r="B1330" s="90"/>
      <c r="C1330" s="90"/>
      <c r="D1330" s="90"/>
      <c r="E1330" s="90"/>
      <c r="F1330" s="90"/>
      <c r="G1330" s="90"/>
      <c r="H1330" s="90"/>
      <c r="J1330" s="110"/>
      <c r="K1330" s="110"/>
      <c r="L1330" s="110"/>
      <c r="M1330" s="110"/>
      <c r="N1330" s="110"/>
      <c r="O1330" s="110"/>
      <c r="P1330" s="110"/>
      <c r="Q1330" s="90"/>
    </row>
    <row r="1331" spans="1:17">
      <c r="A1331" s="90"/>
      <c r="B1331" s="90"/>
      <c r="C1331" s="90"/>
      <c r="D1331" s="90"/>
      <c r="E1331" s="90"/>
      <c r="F1331" s="90"/>
      <c r="G1331" s="90"/>
      <c r="H1331" s="90"/>
      <c r="J1331" s="110"/>
      <c r="K1331" s="110"/>
      <c r="L1331" s="110"/>
      <c r="M1331" s="110"/>
      <c r="N1331" s="110"/>
      <c r="O1331" s="110"/>
      <c r="P1331" s="110"/>
      <c r="Q1331" s="90"/>
    </row>
    <row r="1332" spans="1:17">
      <c r="A1332" s="90"/>
      <c r="B1332" s="90"/>
      <c r="C1332" s="90"/>
      <c r="D1332" s="90"/>
      <c r="E1332" s="90"/>
      <c r="F1332" s="90"/>
      <c r="G1332" s="90"/>
      <c r="H1332" s="90"/>
      <c r="J1332" s="110"/>
      <c r="K1332" s="110"/>
      <c r="L1332" s="110"/>
      <c r="M1332" s="110"/>
      <c r="N1332" s="110"/>
      <c r="O1332" s="110"/>
      <c r="P1332" s="110"/>
      <c r="Q1332" s="90"/>
    </row>
    <row r="1333" spans="1:17">
      <c r="A1333" s="90"/>
      <c r="B1333" s="90"/>
      <c r="C1333" s="90"/>
      <c r="D1333" s="90"/>
      <c r="E1333" s="90"/>
      <c r="F1333" s="90"/>
      <c r="G1333" s="90"/>
      <c r="H1333" s="90"/>
      <c r="J1333" s="110"/>
      <c r="K1333" s="110"/>
      <c r="L1333" s="110"/>
      <c r="M1333" s="110"/>
      <c r="N1333" s="110"/>
      <c r="O1333" s="110"/>
      <c r="P1333" s="110"/>
      <c r="Q1333" s="90"/>
    </row>
    <row r="1334" spans="1:17">
      <c r="A1334" s="90"/>
      <c r="B1334" s="90"/>
      <c r="C1334" s="90"/>
      <c r="D1334" s="90"/>
      <c r="E1334" s="90"/>
      <c r="F1334" s="90"/>
      <c r="G1334" s="90"/>
      <c r="H1334" s="90"/>
      <c r="J1334" s="110"/>
      <c r="K1334" s="110"/>
      <c r="L1334" s="110"/>
      <c r="M1334" s="110"/>
      <c r="N1334" s="110"/>
      <c r="O1334" s="110"/>
      <c r="P1334" s="110"/>
      <c r="Q1334" s="90"/>
    </row>
    <row r="1335" spans="1:17">
      <c r="A1335" s="90"/>
      <c r="B1335" s="90"/>
      <c r="C1335" s="90"/>
      <c r="D1335" s="90"/>
      <c r="E1335" s="90"/>
      <c r="F1335" s="90"/>
      <c r="G1335" s="90"/>
      <c r="H1335" s="90"/>
      <c r="J1335" s="110"/>
      <c r="K1335" s="110"/>
      <c r="L1335" s="110"/>
      <c r="M1335" s="110"/>
      <c r="N1335" s="110"/>
      <c r="O1335" s="110"/>
      <c r="P1335" s="110"/>
      <c r="Q1335" s="90"/>
    </row>
    <row r="1336" spans="1:17">
      <c r="A1336" s="90"/>
      <c r="B1336" s="90"/>
      <c r="C1336" s="90"/>
      <c r="D1336" s="90"/>
      <c r="E1336" s="90"/>
      <c r="F1336" s="90"/>
      <c r="G1336" s="90"/>
      <c r="H1336" s="90"/>
      <c r="J1336" s="110"/>
      <c r="K1336" s="110"/>
      <c r="L1336" s="110"/>
      <c r="M1336" s="110"/>
      <c r="N1336" s="110"/>
      <c r="O1336" s="110"/>
      <c r="P1336" s="110"/>
      <c r="Q1336" s="90"/>
    </row>
    <row r="1337" spans="1:17">
      <c r="A1337" s="90"/>
      <c r="B1337" s="90"/>
      <c r="C1337" s="90"/>
      <c r="D1337" s="90"/>
      <c r="E1337" s="90"/>
      <c r="F1337" s="90"/>
      <c r="G1337" s="90"/>
      <c r="H1337" s="90"/>
      <c r="J1337" s="110"/>
      <c r="K1337" s="110"/>
      <c r="L1337" s="110"/>
      <c r="M1337" s="110"/>
      <c r="N1337" s="110"/>
      <c r="O1337" s="110"/>
      <c r="P1337" s="110"/>
      <c r="Q1337" s="90"/>
    </row>
    <row r="1338" spans="1:17">
      <c r="A1338" s="90"/>
      <c r="B1338" s="90"/>
      <c r="C1338" s="90"/>
      <c r="D1338" s="90"/>
      <c r="E1338" s="90"/>
      <c r="F1338" s="90"/>
      <c r="G1338" s="90"/>
      <c r="H1338" s="90"/>
      <c r="J1338" s="110"/>
      <c r="K1338" s="110"/>
      <c r="L1338" s="110"/>
      <c r="M1338" s="110"/>
      <c r="N1338" s="110"/>
      <c r="O1338" s="110"/>
      <c r="P1338" s="110"/>
      <c r="Q1338" s="90"/>
    </row>
    <row r="1339" spans="1:17">
      <c r="A1339" s="90"/>
      <c r="B1339" s="90"/>
      <c r="C1339" s="90"/>
      <c r="D1339" s="90"/>
      <c r="E1339" s="90"/>
      <c r="F1339" s="90"/>
      <c r="G1339" s="90"/>
      <c r="H1339" s="90"/>
      <c r="J1339" s="110"/>
      <c r="K1339" s="110"/>
      <c r="L1339" s="110"/>
      <c r="M1339" s="110"/>
      <c r="N1339" s="110"/>
      <c r="O1339" s="110"/>
      <c r="P1339" s="110"/>
      <c r="Q1339" s="90"/>
    </row>
    <row r="1340" spans="1:17">
      <c r="A1340" s="90"/>
      <c r="B1340" s="90"/>
      <c r="C1340" s="90"/>
      <c r="D1340" s="90"/>
      <c r="E1340" s="90"/>
      <c r="F1340" s="90"/>
      <c r="G1340" s="90"/>
      <c r="H1340" s="90"/>
      <c r="J1340" s="110"/>
      <c r="K1340" s="110"/>
      <c r="L1340" s="110"/>
      <c r="M1340" s="110"/>
      <c r="N1340" s="110"/>
      <c r="O1340" s="110"/>
      <c r="P1340" s="110"/>
      <c r="Q1340" s="90"/>
    </row>
    <row r="1341" spans="1:17">
      <c r="A1341" s="90"/>
      <c r="B1341" s="90"/>
      <c r="C1341" s="90"/>
      <c r="D1341" s="90"/>
      <c r="E1341" s="90"/>
      <c r="F1341" s="90"/>
      <c r="G1341" s="90"/>
      <c r="H1341" s="90"/>
      <c r="J1341" s="110"/>
      <c r="K1341" s="110"/>
      <c r="L1341" s="110"/>
      <c r="M1341" s="110"/>
      <c r="N1341" s="110"/>
      <c r="O1341" s="110"/>
      <c r="P1341" s="110"/>
      <c r="Q1341" s="90"/>
    </row>
    <row r="1342" spans="1:17">
      <c r="A1342" s="90"/>
      <c r="B1342" s="90"/>
      <c r="C1342" s="90"/>
      <c r="D1342" s="90"/>
      <c r="E1342" s="90"/>
      <c r="F1342" s="90"/>
      <c r="G1342" s="90"/>
      <c r="H1342" s="90"/>
      <c r="J1342" s="110"/>
      <c r="K1342" s="110"/>
      <c r="L1342" s="110"/>
      <c r="M1342" s="110"/>
      <c r="N1342" s="110"/>
      <c r="O1342" s="110"/>
      <c r="P1342" s="110"/>
      <c r="Q1342" s="90"/>
    </row>
    <row r="1343" spans="1:17">
      <c r="A1343" s="90"/>
      <c r="B1343" s="90"/>
      <c r="C1343" s="90"/>
      <c r="D1343" s="90"/>
      <c r="E1343" s="90"/>
      <c r="F1343" s="90"/>
      <c r="G1343" s="90"/>
      <c r="H1343" s="90"/>
      <c r="J1343" s="110"/>
      <c r="K1343" s="110"/>
      <c r="L1343" s="110"/>
      <c r="M1343" s="110"/>
      <c r="N1343" s="110"/>
      <c r="O1343" s="110"/>
      <c r="P1343" s="110"/>
      <c r="Q1343" s="90"/>
    </row>
    <row r="1344" spans="1:17">
      <c r="A1344" s="90"/>
      <c r="B1344" s="90"/>
      <c r="C1344" s="90"/>
      <c r="D1344" s="90"/>
      <c r="E1344" s="90"/>
      <c r="F1344" s="90"/>
      <c r="G1344" s="90"/>
      <c r="H1344" s="90"/>
      <c r="J1344" s="110"/>
      <c r="K1344" s="110"/>
      <c r="L1344" s="110"/>
      <c r="M1344" s="110"/>
      <c r="N1344" s="110"/>
      <c r="O1344" s="110"/>
      <c r="P1344" s="110"/>
      <c r="Q1344" s="90"/>
    </row>
    <row r="1345" spans="1:17">
      <c r="A1345" s="90"/>
      <c r="B1345" s="90"/>
      <c r="C1345" s="90"/>
      <c r="D1345" s="90"/>
      <c r="E1345" s="90"/>
      <c r="F1345" s="90"/>
      <c r="G1345" s="90"/>
      <c r="H1345" s="90"/>
      <c r="J1345" s="110"/>
      <c r="K1345" s="110"/>
      <c r="L1345" s="110"/>
      <c r="M1345" s="110"/>
      <c r="N1345" s="110"/>
      <c r="O1345" s="110"/>
      <c r="P1345" s="110"/>
      <c r="Q1345" s="90"/>
    </row>
    <row r="1346" spans="1:17">
      <c r="A1346" s="90"/>
      <c r="B1346" s="90"/>
      <c r="C1346" s="90"/>
      <c r="D1346" s="90"/>
      <c r="E1346" s="90"/>
      <c r="F1346" s="90"/>
      <c r="G1346" s="90"/>
      <c r="H1346" s="90"/>
      <c r="J1346" s="110"/>
      <c r="K1346" s="110"/>
      <c r="L1346" s="110"/>
      <c r="M1346" s="110"/>
      <c r="N1346" s="110"/>
      <c r="O1346" s="110"/>
      <c r="P1346" s="110"/>
      <c r="Q1346" s="90"/>
    </row>
    <row r="1347" spans="1:17">
      <c r="A1347" s="90"/>
      <c r="B1347" s="90"/>
      <c r="C1347" s="90"/>
      <c r="D1347" s="90"/>
      <c r="E1347" s="90"/>
      <c r="F1347" s="90"/>
      <c r="G1347" s="90"/>
      <c r="H1347" s="90"/>
      <c r="J1347" s="110"/>
      <c r="K1347" s="110"/>
      <c r="L1347" s="110"/>
      <c r="M1347" s="110"/>
      <c r="N1347" s="110"/>
      <c r="O1347" s="110"/>
      <c r="P1347" s="110"/>
      <c r="Q1347" s="90"/>
    </row>
    <row r="1348" spans="1:17">
      <c r="A1348" s="90"/>
      <c r="B1348" s="90"/>
      <c r="C1348" s="90"/>
      <c r="D1348" s="90"/>
      <c r="E1348" s="90"/>
      <c r="F1348" s="90"/>
      <c r="G1348" s="90"/>
      <c r="H1348" s="90"/>
      <c r="J1348" s="110"/>
      <c r="K1348" s="110"/>
      <c r="L1348" s="110"/>
      <c r="M1348" s="110"/>
      <c r="N1348" s="110"/>
      <c r="O1348" s="110"/>
      <c r="P1348" s="110"/>
      <c r="Q1348" s="90"/>
    </row>
    <row r="1349" spans="1:17">
      <c r="A1349" s="90"/>
      <c r="B1349" s="90"/>
      <c r="C1349" s="90"/>
      <c r="D1349" s="90"/>
      <c r="E1349" s="90"/>
      <c r="F1349" s="90"/>
      <c r="G1349" s="90"/>
      <c r="H1349" s="90"/>
      <c r="J1349" s="110"/>
      <c r="K1349" s="110"/>
      <c r="L1349" s="110"/>
      <c r="M1349" s="110"/>
      <c r="N1349" s="110"/>
      <c r="O1349" s="110"/>
      <c r="P1349" s="110"/>
      <c r="Q1349" s="90"/>
    </row>
    <row r="1350" spans="1:17">
      <c r="A1350" s="90"/>
      <c r="B1350" s="90"/>
      <c r="C1350" s="90"/>
      <c r="D1350" s="90"/>
      <c r="E1350" s="90"/>
      <c r="F1350" s="90"/>
      <c r="G1350" s="90"/>
      <c r="H1350" s="90"/>
      <c r="J1350" s="110"/>
      <c r="K1350" s="110"/>
      <c r="L1350" s="110"/>
      <c r="M1350" s="110"/>
      <c r="N1350" s="110"/>
      <c r="O1350" s="110"/>
      <c r="P1350" s="110"/>
      <c r="Q1350" s="90"/>
    </row>
    <row r="1351" spans="1:17">
      <c r="A1351" s="90"/>
      <c r="B1351" s="90"/>
      <c r="C1351" s="90"/>
      <c r="D1351" s="90"/>
      <c r="E1351" s="90"/>
      <c r="F1351" s="90"/>
      <c r="G1351" s="90"/>
      <c r="H1351" s="90"/>
      <c r="J1351" s="110"/>
      <c r="K1351" s="110"/>
      <c r="L1351" s="110"/>
      <c r="M1351" s="110"/>
      <c r="N1351" s="110"/>
      <c r="O1351" s="110"/>
      <c r="P1351" s="110"/>
      <c r="Q1351" s="90"/>
    </row>
    <row r="1352" spans="1:17">
      <c r="A1352" s="90"/>
      <c r="B1352" s="90"/>
      <c r="C1352" s="90"/>
      <c r="D1352" s="90"/>
      <c r="E1352" s="90"/>
      <c r="F1352" s="90"/>
      <c r="G1352" s="90"/>
      <c r="H1352" s="90"/>
      <c r="J1352" s="110"/>
      <c r="K1352" s="110"/>
      <c r="L1352" s="110"/>
      <c r="M1352" s="110"/>
      <c r="N1352" s="110"/>
      <c r="O1352" s="110"/>
      <c r="P1352" s="110"/>
      <c r="Q1352" s="90"/>
    </row>
    <row r="1353" spans="1:17">
      <c r="A1353" s="90"/>
      <c r="B1353" s="90"/>
      <c r="C1353" s="90"/>
      <c r="D1353" s="90"/>
      <c r="E1353" s="90"/>
      <c r="F1353" s="90"/>
      <c r="G1353" s="90"/>
      <c r="H1353" s="90"/>
      <c r="J1353" s="110"/>
      <c r="K1353" s="110"/>
      <c r="L1353" s="110"/>
      <c r="M1353" s="110"/>
      <c r="N1353" s="110"/>
      <c r="O1353" s="110"/>
      <c r="P1353" s="110"/>
      <c r="Q1353" s="90"/>
    </row>
    <row r="1354" spans="1:17">
      <c r="A1354" s="90"/>
      <c r="B1354" s="90"/>
      <c r="C1354" s="90"/>
      <c r="D1354" s="90"/>
      <c r="E1354" s="90"/>
      <c r="F1354" s="90"/>
      <c r="G1354" s="90"/>
      <c r="H1354" s="90"/>
      <c r="J1354" s="110"/>
      <c r="K1354" s="110"/>
      <c r="L1354" s="110"/>
      <c r="M1354" s="110"/>
      <c r="N1354" s="110"/>
      <c r="O1354" s="110"/>
      <c r="P1354" s="110"/>
      <c r="Q1354" s="90"/>
    </row>
    <row r="1355" spans="1:17">
      <c r="A1355" s="90"/>
      <c r="B1355" s="90"/>
      <c r="C1355" s="90"/>
      <c r="D1355" s="90"/>
      <c r="E1355" s="90"/>
      <c r="F1355" s="90"/>
      <c r="G1355" s="90"/>
      <c r="H1355" s="90"/>
      <c r="J1355" s="110"/>
      <c r="K1355" s="110"/>
      <c r="L1355" s="110"/>
      <c r="M1355" s="110"/>
      <c r="N1355" s="110"/>
      <c r="O1355" s="110"/>
      <c r="P1355" s="110"/>
      <c r="Q1355" s="90"/>
    </row>
    <row r="1356" spans="1:17">
      <c r="A1356" s="90"/>
      <c r="B1356" s="90"/>
      <c r="C1356" s="90"/>
      <c r="D1356" s="90"/>
      <c r="E1356" s="90"/>
      <c r="F1356" s="90"/>
      <c r="G1356" s="90"/>
      <c r="H1356" s="90"/>
      <c r="J1356" s="110"/>
      <c r="K1356" s="110"/>
      <c r="L1356" s="110"/>
      <c r="M1356" s="110"/>
      <c r="N1356" s="110"/>
      <c r="O1356" s="110"/>
      <c r="P1356" s="110"/>
      <c r="Q1356" s="90"/>
    </row>
    <row r="1357" spans="1:17">
      <c r="A1357" s="90"/>
      <c r="B1357" s="90"/>
      <c r="C1357" s="90"/>
      <c r="D1357" s="90"/>
      <c r="E1357" s="90"/>
      <c r="F1357" s="90"/>
      <c r="G1357" s="90"/>
      <c r="H1357" s="90"/>
      <c r="J1357" s="110"/>
      <c r="K1357" s="110"/>
      <c r="L1357" s="110"/>
      <c r="M1357" s="110"/>
      <c r="N1357" s="110"/>
      <c r="O1357" s="110"/>
      <c r="P1357" s="110"/>
      <c r="Q1357" s="90"/>
    </row>
    <row r="1358" spans="1:17">
      <c r="A1358" s="90"/>
      <c r="B1358" s="90"/>
      <c r="C1358" s="90"/>
      <c r="D1358" s="90"/>
      <c r="E1358" s="90"/>
      <c r="F1358" s="90"/>
      <c r="G1358" s="90"/>
      <c r="H1358" s="90"/>
      <c r="J1358" s="110"/>
      <c r="K1358" s="110"/>
      <c r="L1358" s="110"/>
      <c r="M1358" s="110"/>
      <c r="N1358" s="110"/>
      <c r="O1358" s="110"/>
      <c r="P1358" s="110"/>
      <c r="Q1358" s="90"/>
    </row>
    <row r="1359" spans="1:17">
      <c r="A1359" s="90"/>
      <c r="B1359" s="90"/>
      <c r="C1359" s="90"/>
      <c r="D1359" s="90"/>
      <c r="E1359" s="90"/>
      <c r="F1359" s="90"/>
      <c r="G1359" s="90"/>
      <c r="H1359" s="90"/>
      <c r="J1359" s="110"/>
      <c r="K1359" s="110"/>
      <c r="L1359" s="110"/>
      <c r="M1359" s="110"/>
      <c r="N1359" s="110"/>
      <c r="O1359" s="110"/>
      <c r="P1359" s="110"/>
      <c r="Q1359" s="90"/>
    </row>
    <row r="1360" spans="1:17">
      <c r="A1360" s="90"/>
      <c r="B1360" s="90"/>
      <c r="C1360" s="90"/>
      <c r="D1360" s="90"/>
      <c r="E1360" s="90"/>
      <c r="F1360" s="90"/>
      <c r="G1360" s="90"/>
      <c r="H1360" s="90"/>
      <c r="J1360" s="110"/>
      <c r="K1360" s="110"/>
      <c r="L1360" s="110"/>
      <c r="M1360" s="110"/>
      <c r="N1360" s="110"/>
      <c r="O1360" s="110"/>
      <c r="P1360" s="110"/>
      <c r="Q1360" s="90"/>
    </row>
    <row r="1361" spans="1:17">
      <c r="A1361" s="90"/>
      <c r="B1361" s="90"/>
      <c r="C1361" s="90"/>
      <c r="D1361" s="90"/>
      <c r="E1361" s="90"/>
      <c r="F1361" s="90"/>
      <c r="G1361" s="90"/>
      <c r="H1361" s="90"/>
      <c r="J1361" s="110"/>
      <c r="K1361" s="110"/>
      <c r="L1361" s="110"/>
      <c r="M1361" s="110"/>
      <c r="N1361" s="110"/>
      <c r="O1361" s="110"/>
      <c r="P1361" s="110"/>
      <c r="Q1361" s="90"/>
    </row>
    <row r="1362" spans="1:17">
      <c r="A1362" s="90"/>
      <c r="B1362" s="90"/>
      <c r="C1362" s="90"/>
      <c r="D1362" s="90"/>
      <c r="E1362" s="90"/>
      <c r="F1362" s="90"/>
      <c r="G1362" s="90"/>
      <c r="H1362" s="90"/>
      <c r="J1362" s="110"/>
      <c r="K1362" s="110"/>
      <c r="L1362" s="110"/>
      <c r="M1362" s="110"/>
      <c r="N1362" s="110"/>
      <c r="O1362" s="110"/>
      <c r="P1362" s="110"/>
      <c r="Q1362" s="90"/>
    </row>
    <row r="1363" spans="1:17">
      <c r="A1363" s="90"/>
      <c r="B1363" s="90"/>
      <c r="C1363" s="90"/>
      <c r="D1363" s="90"/>
      <c r="E1363" s="90"/>
      <c r="F1363" s="90"/>
      <c r="G1363" s="90"/>
      <c r="H1363" s="90"/>
      <c r="J1363" s="110"/>
      <c r="K1363" s="110"/>
      <c r="L1363" s="110"/>
      <c r="M1363" s="110"/>
      <c r="N1363" s="110"/>
      <c r="O1363" s="110"/>
      <c r="P1363" s="110"/>
      <c r="Q1363" s="90"/>
    </row>
    <row r="1364" spans="1:17">
      <c r="A1364" s="90"/>
      <c r="B1364" s="90"/>
      <c r="C1364" s="90"/>
      <c r="D1364" s="90"/>
      <c r="E1364" s="90"/>
      <c r="F1364" s="90"/>
      <c r="G1364" s="90"/>
      <c r="H1364" s="90"/>
      <c r="J1364" s="110"/>
      <c r="K1364" s="110"/>
      <c r="L1364" s="110"/>
      <c r="M1364" s="110"/>
      <c r="N1364" s="110"/>
      <c r="O1364" s="110"/>
      <c r="P1364" s="110"/>
      <c r="Q1364" s="90"/>
    </row>
    <row r="1365" spans="1:17">
      <c r="A1365" s="90"/>
      <c r="B1365" s="90"/>
      <c r="C1365" s="90"/>
      <c r="D1365" s="90"/>
      <c r="E1365" s="90"/>
      <c r="F1365" s="90"/>
      <c r="G1365" s="90"/>
      <c r="H1365" s="90"/>
      <c r="J1365" s="110"/>
      <c r="K1365" s="110"/>
      <c r="L1365" s="110"/>
      <c r="M1365" s="110"/>
      <c r="N1365" s="110"/>
      <c r="O1365" s="110"/>
      <c r="P1365" s="110"/>
      <c r="Q1365" s="90"/>
    </row>
    <row r="1366" spans="1:17">
      <c r="A1366" s="90"/>
      <c r="B1366" s="90"/>
      <c r="C1366" s="90"/>
      <c r="D1366" s="90"/>
      <c r="E1366" s="90"/>
      <c r="F1366" s="90"/>
      <c r="G1366" s="90"/>
      <c r="H1366" s="90"/>
      <c r="J1366" s="110"/>
      <c r="K1366" s="110"/>
      <c r="L1366" s="110"/>
      <c r="M1366" s="110"/>
      <c r="N1366" s="110"/>
      <c r="O1366" s="110"/>
      <c r="P1366" s="110"/>
      <c r="Q1366" s="90"/>
    </row>
    <row r="1367" spans="1:17">
      <c r="A1367" s="90"/>
      <c r="B1367" s="90"/>
      <c r="C1367" s="90"/>
      <c r="D1367" s="90"/>
      <c r="E1367" s="90"/>
      <c r="F1367" s="90"/>
      <c r="G1367" s="90"/>
      <c r="H1367" s="90"/>
      <c r="J1367" s="110"/>
      <c r="K1367" s="110"/>
      <c r="L1367" s="110"/>
      <c r="M1367" s="110"/>
      <c r="N1367" s="110"/>
      <c r="O1367" s="110"/>
      <c r="P1367" s="110"/>
      <c r="Q1367" s="90"/>
    </row>
    <row r="1368" spans="1:17">
      <c r="A1368" s="90"/>
      <c r="B1368" s="90"/>
      <c r="C1368" s="90"/>
      <c r="D1368" s="90"/>
      <c r="E1368" s="90"/>
      <c r="F1368" s="90"/>
      <c r="G1368" s="90"/>
      <c r="H1368" s="90"/>
      <c r="J1368" s="110"/>
      <c r="K1368" s="110"/>
      <c r="L1368" s="110"/>
      <c r="M1368" s="110"/>
      <c r="N1368" s="110"/>
      <c r="O1368" s="110"/>
      <c r="P1368" s="110"/>
      <c r="Q1368" s="90"/>
    </row>
    <row r="1369" spans="1:17">
      <c r="A1369" s="90"/>
      <c r="B1369" s="90"/>
      <c r="C1369" s="90"/>
      <c r="D1369" s="90"/>
      <c r="E1369" s="90"/>
      <c r="F1369" s="90"/>
      <c r="G1369" s="90"/>
      <c r="H1369" s="90"/>
      <c r="J1369" s="110"/>
      <c r="K1369" s="110"/>
      <c r="L1369" s="110"/>
      <c r="M1369" s="110"/>
      <c r="N1369" s="110"/>
      <c r="O1369" s="110"/>
      <c r="P1369" s="110"/>
      <c r="Q1369" s="90"/>
    </row>
    <row r="1370" spans="1:17">
      <c r="A1370" s="90"/>
      <c r="B1370" s="90"/>
      <c r="C1370" s="90"/>
      <c r="D1370" s="90"/>
      <c r="E1370" s="90"/>
      <c r="F1370" s="90"/>
      <c r="G1370" s="90"/>
      <c r="H1370" s="90"/>
      <c r="J1370" s="110"/>
      <c r="K1370" s="110"/>
      <c r="L1370" s="110"/>
      <c r="M1370" s="110"/>
      <c r="N1370" s="110"/>
      <c r="O1370" s="110"/>
      <c r="P1370" s="110"/>
      <c r="Q1370" s="90"/>
    </row>
    <row r="1371" spans="1:17">
      <c r="A1371" s="90"/>
      <c r="B1371" s="90"/>
      <c r="C1371" s="90"/>
      <c r="D1371" s="90"/>
      <c r="E1371" s="90"/>
      <c r="F1371" s="90"/>
      <c r="G1371" s="90"/>
      <c r="H1371" s="90"/>
      <c r="J1371" s="110"/>
      <c r="K1371" s="110"/>
      <c r="L1371" s="110"/>
      <c r="M1371" s="110"/>
      <c r="N1371" s="110"/>
      <c r="O1371" s="110"/>
      <c r="P1371" s="110"/>
      <c r="Q1371" s="90"/>
    </row>
    <row r="1372" spans="1:17">
      <c r="A1372" s="90"/>
      <c r="B1372" s="90"/>
      <c r="C1372" s="90"/>
      <c r="D1372" s="90"/>
      <c r="E1372" s="90"/>
      <c r="F1372" s="90"/>
      <c r="G1372" s="90"/>
      <c r="H1372" s="90"/>
      <c r="J1372" s="110"/>
      <c r="K1372" s="110"/>
      <c r="L1372" s="110"/>
      <c r="M1372" s="110"/>
      <c r="N1372" s="110"/>
      <c r="O1372" s="110"/>
      <c r="P1372" s="110"/>
      <c r="Q1372" s="90"/>
    </row>
    <row r="1373" spans="1:17">
      <c r="A1373" s="90"/>
      <c r="B1373" s="90"/>
      <c r="C1373" s="90"/>
      <c r="D1373" s="90"/>
      <c r="E1373" s="90"/>
      <c r="F1373" s="90"/>
      <c r="G1373" s="90"/>
      <c r="H1373" s="90"/>
      <c r="J1373" s="110"/>
      <c r="K1373" s="110"/>
      <c r="L1373" s="110"/>
      <c r="M1373" s="110"/>
      <c r="N1373" s="110"/>
      <c r="O1373" s="110"/>
      <c r="P1373" s="110"/>
      <c r="Q1373" s="90"/>
    </row>
    <row r="1374" spans="1:17">
      <c r="A1374" s="90"/>
      <c r="B1374" s="90"/>
      <c r="C1374" s="90"/>
      <c r="D1374" s="90"/>
      <c r="E1374" s="90"/>
      <c r="F1374" s="90"/>
      <c r="G1374" s="90"/>
      <c r="H1374" s="90"/>
      <c r="J1374" s="110"/>
      <c r="K1374" s="110"/>
      <c r="L1374" s="110"/>
      <c r="M1374" s="110"/>
      <c r="N1374" s="110"/>
      <c r="O1374" s="110"/>
      <c r="P1374" s="110"/>
      <c r="Q1374" s="90"/>
    </row>
    <row r="1375" spans="1:17">
      <c r="A1375" s="90"/>
      <c r="B1375" s="90"/>
      <c r="C1375" s="90"/>
      <c r="D1375" s="90"/>
      <c r="E1375" s="90"/>
      <c r="F1375" s="90"/>
      <c r="G1375" s="90"/>
      <c r="H1375" s="90"/>
      <c r="J1375" s="110"/>
      <c r="K1375" s="110"/>
      <c r="L1375" s="110"/>
      <c r="M1375" s="110"/>
      <c r="N1375" s="110"/>
      <c r="O1375" s="110"/>
      <c r="P1375" s="110"/>
      <c r="Q1375" s="90"/>
    </row>
    <row r="1376" spans="1:17">
      <c r="A1376" s="90"/>
      <c r="B1376" s="90"/>
      <c r="C1376" s="90"/>
      <c r="D1376" s="90"/>
      <c r="E1376" s="90"/>
      <c r="F1376" s="90"/>
      <c r="G1376" s="90"/>
      <c r="H1376" s="90"/>
      <c r="J1376" s="110"/>
      <c r="K1376" s="110"/>
      <c r="L1376" s="110"/>
      <c r="M1376" s="110"/>
      <c r="N1376" s="110"/>
      <c r="O1376" s="110"/>
      <c r="P1376" s="110"/>
      <c r="Q1376" s="90"/>
    </row>
    <row r="1377" spans="1:17">
      <c r="A1377" s="90"/>
      <c r="B1377" s="90"/>
      <c r="C1377" s="90"/>
      <c r="D1377" s="90"/>
      <c r="E1377" s="90"/>
      <c r="F1377" s="90"/>
      <c r="G1377" s="90"/>
      <c r="H1377" s="90"/>
      <c r="J1377" s="110"/>
      <c r="K1377" s="110"/>
      <c r="L1377" s="110"/>
      <c r="M1377" s="110"/>
      <c r="N1377" s="110"/>
      <c r="O1377" s="110"/>
      <c r="P1377" s="110"/>
      <c r="Q1377" s="90"/>
    </row>
    <row r="1378" spans="1:17">
      <c r="A1378" s="90"/>
      <c r="B1378" s="90"/>
      <c r="C1378" s="90"/>
      <c r="D1378" s="90"/>
      <c r="E1378" s="90"/>
      <c r="F1378" s="90"/>
      <c r="G1378" s="90"/>
      <c r="H1378" s="90"/>
      <c r="J1378" s="110"/>
      <c r="K1378" s="110"/>
      <c r="L1378" s="110"/>
      <c r="M1378" s="110"/>
      <c r="N1378" s="110"/>
      <c r="O1378" s="110"/>
      <c r="P1378" s="110"/>
      <c r="Q1378" s="90"/>
    </row>
    <row r="1379" spans="1:17">
      <c r="A1379" s="90"/>
      <c r="B1379" s="90"/>
      <c r="C1379" s="90"/>
      <c r="D1379" s="90"/>
      <c r="E1379" s="90"/>
      <c r="F1379" s="90"/>
      <c r="G1379" s="90"/>
      <c r="H1379" s="90"/>
      <c r="J1379" s="110"/>
      <c r="K1379" s="110"/>
      <c r="L1379" s="110"/>
      <c r="M1379" s="110"/>
      <c r="N1379" s="110"/>
      <c r="O1379" s="110"/>
      <c r="P1379" s="110"/>
      <c r="Q1379" s="90"/>
    </row>
    <row r="1380" spans="1:17">
      <c r="A1380" s="90"/>
      <c r="B1380" s="90"/>
      <c r="C1380" s="90"/>
      <c r="D1380" s="90"/>
      <c r="E1380" s="90"/>
      <c r="F1380" s="90"/>
      <c r="G1380" s="90"/>
      <c r="H1380" s="90"/>
      <c r="J1380" s="110"/>
      <c r="K1380" s="110"/>
      <c r="L1380" s="110"/>
      <c r="M1380" s="110"/>
      <c r="N1380" s="110"/>
      <c r="O1380" s="110"/>
      <c r="P1380" s="110"/>
      <c r="Q1380" s="90"/>
    </row>
    <row r="1381" spans="1:17">
      <c r="A1381" s="90"/>
      <c r="B1381" s="90"/>
      <c r="C1381" s="90"/>
      <c r="D1381" s="90"/>
      <c r="E1381" s="90"/>
      <c r="F1381" s="90"/>
      <c r="G1381" s="90"/>
      <c r="H1381" s="90"/>
      <c r="J1381" s="110"/>
      <c r="K1381" s="110"/>
      <c r="L1381" s="110"/>
      <c r="M1381" s="110"/>
      <c r="N1381" s="110"/>
      <c r="O1381" s="110"/>
      <c r="P1381" s="110"/>
      <c r="Q1381" s="90"/>
    </row>
    <row r="1382" spans="1:17">
      <c r="A1382" s="90"/>
      <c r="B1382" s="90"/>
      <c r="C1382" s="90"/>
      <c r="D1382" s="90"/>
      <c r="E1382" s="90"/>
      <c r="F1382" s="90"/>
      <c r="G1382" s="90"/>
      <c r="H1382" s="90"/>
      <c r="J1382" s="110"/>
      <c r="K1382" s="110"/>
      <c r="L1382" s="110"/>
      <c r="M1382" s="110"/>
      <c r="N1382" s="110"/>
      <c r="O1382" s="110"/>
      <c r="P1382" s="110"/>
      <c r="Q1382" s="90"/>
    </row>
    <row r="1383" spans="1:17">
      <c r="A1383" s="90"/>
      <c r="B1383" s="90"/>
      <c r="C1383" s="90"/>
      <c r="D1383" s="90"/>
      <c r="E1383" s="90"/>
      <c r="F1383" s="90"/>
      <c r="G1383" s="90"/>
      <c r="H1383" s="90"/>
      <c r="J1383" s="110"/>
      <c r="K1383" s="110"/>
      <c r="L1383" s="110"/>
      <c r="M1383" s="110"/>
      <c r="N1383" s="110"/>
      <c r="O1383" s="110"/>
      <c r="P1383" s="110"/>
      <c r="Q1383" s="90"/>
    </row>
    <row r="1384" spans="1:17">
      <c r="A1384" s="90"/>
      <c r="B1384" s="90"/>
      <c r="C1384" s="90"/>
      <c r="D1384" s="90"/>
      <c r="E1384" s="90"/>
      <c r="F1384" s="90"/>
      <c r="G1384" s="90"/>
      <c r="H1384" s="90"/>
      <c r="J1384" s="110"/>
      <c r="K1384" s="110"/>
      <c r="L1384" s="110"/>
      <c r="M1384" s="110"/>
      <c r="N1384" s="110"/>
      <c r="O1384" s="110"/>
      <c r="P1384" s="110"/>
      <c r="Q1384" s="90"/>
    </row>
    <row r="1385" spans="1:17">
      <c r="A1385" s="90"/>
      <c r="B1385" s="90"/>
      <c r="C1385" s="90"/>
      <c r="D1385" s="90"/>
      <c r="E1385" s="90"/>
      <c r="F1385" s="90"/>
      <c r="G1385" s="90"/>
      <c r="H1385" s="90"/>
      <c r="J1385" s="108"/>
      <c r="K1385" s="108"/>
      <c r="L1385" s="110"/>
      <c r="M1385" s="110"/>
      <c r="N1385" s="110"/>
      <c r="O1385" s="110"/>
      <c r="P1385" s="110"/>
      <c r="Q1385" s="90"/>
    </row>
    <row r="1386" spans="1:17">
      <c r="A1386" s="90"/>
      <c r="B1386" s="90"/>
      <c r="C1386" s="90"/>
      <c r="D1386" s="90"/>
      <c r="E1386" s="90"/>
      <c r="F1386" s="90"/>
      <c r="G1386" s="90"/>
      <c r="H1386" s="90"/>
      <c r="J1386" s="110"/>
      <c r="K1386" s="110"/>
      <c r="L1386" s="110"/>
      <c r="M1386" s="110"/>
      <c r="N1386" s="110"/>
      <c r="O1386" s="110"/>
      <c r="P1386" s="110"/>
      <c r="Q1386" s="90"/>
    </row>
    <row r="1387" spans="1:17">
      <c r="A1387" s="90"/>
      <c r="B1387" s="90"/>
      <c r="C1387" s="90"/>
      <c r="D1387" s="90"/>
      <c r="E1387" s="90"/>
      <c r="F1387" s="90"/>
      <c r="G1387" s="90"/>
      <c r="H1387" s="90"/>
      <c r="J1387" s="110"/>
      <c r="K1387" s="110"/>
      <c r="L1387" s="110"/>
      <c r="M1387" s="110"/>
      <c r="N1387" s="110"/>
      <c r="O1387" s="110"/>
      <c r="P1387" s="110"/>
      <c r="Q1387" s="90"/>
    </row>
    <row r="1388" spans="1:17">
      <c r="A1388" s="90"/>
      <c r="B1388" s="90"/>
      <c r="C1388" s="90"/>
      <c r="D1388" s="90"/>
      <c r="E1388" s="90"/>
      <c r="F1388" s="90"/>
      <c r="G1388" s="90"/>
      <c r="H1388" s="90"/>
      <c r="J1388" s="110"/>
      <c r="K1388" s="110"/>
      <c r="L1388" s="110"/>
      <c r="M1388" s="110"/>
      <c r="N1388" s="110"/>
      <c r="O1388" s="110"/>
      <c r="P1388" s="110"/>
      <c r="Q1388" s="90"/>
    </row>
    <row r="1389" spans="1:17">
      <c r="A1389" s="90"/>
      <c r="B1389" s="90"/>
      <c r="C1389" s="90"/>
      <c r="D1389" s="90"/>
      <c r="E1389" s="90"/>
      <c r="F1389" s="90"/>
      <c r="G1389" s="90"/>
      <c r="H1389" s="90"/>
      <c r="J1389" s="110"/>
      <c r="K1389" s="110"/>
      <c r="L1389" s="110"/>
      <c r="M1389" s="110"/>
      <c r="N1389" s="110"/>
      <c r="O1389" s="110"/>
      <c r="P1389" s="110"/>
      <c r="Q1389" s="90"/>
    </row>
    <row r="1390" spans="1:17">
      <c r="A1390" s="90"/>
      <c r="B1390" s="90"/>
      <c r="C1390" s="90"/>
      <c r="D1390" s="90"/>
      <c r="E1390" s="90"/>
      <c r="F1390" s="90"/>
      <c r="G1390" s="90"/>
      <c r="H1390" s="90"/>
      <c r="J1390" s="110"/>
      <c r="K1390" s="110"/>
      <c r="L1390" s="110"/>
      <c r="M1390" s="110"/>
      <c r="N1390" s="110"/>
      <c r="O1390" s="110"/>
      <c r="P1390" s="110"/>
      <c r="Q1390" s="90"/>
    </row>
    <row r="1391" spans="1:17">
      <c r="A1391" s="90"/>
      <c r="B1391" s="90"/>
      <c r="C1391" s="90"/>
      <c r="D1391" s="90"/>
      <c r="E1391" s="90"/>
      <c r="F1391" s="90"/>
      <c r="G1391" s="90"/>
      <c r="H1391" s="90"/>
      <c r="J1391" s="110"/>
      <c r="K1391" s="110"/>
      <c r="L1391" s="110"/>
      <c r="M1391" s="110"/>
      <c r="N1391" s="110"/>
      <c r="O1391" s="110"/>
      <c r="P1391" s="110"/>
      <c r="Q1391" s="90"/>
    </row>
    <row r="1392" spans="1:17">
      <c r="A1392" s="90"/>
      <c r="B1392" s="90"/>
      <c r="C1392" s="90"/>
      <c r="D1392" s="90"/>
      <c r="E1392" s="90"/>
      <c r="F1392" s="90"/>
      <c r="G1392" s="90"/>
      <c r="H1392" s="90"/>
      <c r="J1392" s="110"/>
      <c r="K1392" s="110"/>
      <c r="L1392" s="110"/>
      <c r="M1392" s="110"/>
      <c r="N1392" s="110"/>
      <c r="O1392" s="110"/>
      <c r="P1392" s="110"/>
      <c r="Q1392" s="90"/>
    </row>
    <row r="1393" spans="1:17">
      <c r="A1393" s="90"/>
      <c r="B1393" s="90"/>
      <c r="C1393" s="90"/>
      <c r="D1393" s="90"/>
      <c r="E1393" s="90"/>
      <c r="F1393" s="90"/>
      <c r="G1393" s="90"/>
      <c r="H1393" s="90"/>
      <c r="J1393" s="110"/>
      <c r="K1393" s="110"/>
      <c r="L1393" s="110"/>
      <c r="M1393" s="110"/>
      <c r="N1393" s="110"/>
      <c r="O1393" s="110"/>
      <c r="P1393" s="110"/>
      <c r="Q1393" s="90"/>
    </row>
    <row r="1394" spans="1:17">
      <c r="A1394" s="90"/>
      <c r="B1394" s="90"/>
      <c r="C1394" s="90"/>
      <c r="D1394" s="90"/>
      <c r="E1394" s="90"/>
      <c r="F1394" s="90"/>
      <c r="G1394" s="90"/>
      <c r="H1394" s="90"/>
      <c r="J1394" s="110"/>
      <c r="K1394" s="110"/>
      <c r="L1394" s="110"/>
      <c r="M1394" s="110"/>
      <c r="N1394" s="110"/>
      <c r="O1394" s="110"/>
      <c r="P1394" s="110"/>
      <c r="Q1394" s="90"/>
    </row>
    <row r="1395" spans="1:17">
      <c r="A1395" s="90"/>
      <c r="B1395" s="90"/>
      <c r="C1395" s="90"/>
      <c r="D1395" s="90"/>
      <c r="E1395" s="90"/>
      <c r="F1395" s="90"/>
      <c r="G1395" s="90"/>
      <c r="H1395" s="90"/>
      <c r="J1395" s="110"/>
      <c r="K1395" s="110"/>
      <c r="L1395" s="110"/>
      <c r="M1395" s="110"/>
      <c r="N1395" s="110"/>
      <c r="O1395" s="110"/>
      <c r="P1395" s="110"/>
      <c r="Q1395" s="90"/>
    </row>
    <row r="1396" spans="1:17">
      <c r="A1396" s="90"/>
      <c r="B1396" s="90"/>
      <c r="C1396" s="90"/>
      <c r="D1396" s="90"/>
      <c r="E1396" s="90"/>
      <c r="F1396" s="90"/>
      <c r="G1396" s="90"/>
      <c r="H1396" s="90"/>
      <c r="J1396" s="110"/>
      <c r="K1396" s="110"/>
      <c r="L1396" s="110"/>
      <c r="M1396" s="110"/>
      <c r="N1396" s="110"/>
      <c r="O1396" s="110"/>
      <c r="P1396" s="110"/>
      <c r="Q1396" s="90"/>
    </row>
    <row r="1397" spans="1:17">
      <c r="A1397" s="90"/>
      <c r="B1397" s="90"/>
      <c r="C1397" s="90"/>
      <c r="D1397" s="90"/>
      <c r="E1397" s="90"/>
      <c r="F1397" s="90"/>
      <c r="G1397" s="90"/>
      <c r="H1397" s="90"/>
      <c r="J1397" s="110"/>
      <c r="K1397" s="110"/>
      <c r="L1397" s="110"/>
      <c r="M1397" s="110"/>
      <c r="N1397" s="110"/>
      <c r="O1397" s="110"/>
      <c r="P1397" s="110"/>
      <c r="Q1397" s="90"/>
    </row>
    <row r="1398" spans="1:17">
      <c r="A1398" s="90"/>
      <c r="B1398" s="90"/>
      <c r="C1398" s="90"/>
      <c r="D1398" s="90"/>
      <c r="E1398" s="90"/>
      <c r="F1398" s="90"/>
      <c r="G1398" s="90"/>
      <c r="H1398" s="90"/>
      <c r="J1398" s="110"/>
      <c r="K1398" s="110"/>
      <c r="L1398" s="110"/>
      <c r="M1398" s="110"/>
      <c r="N1398" s="110"/>
      <c r="O1398" s="110"/>
      <c r="P1398" s="110"/>
      <c r="Q1398" s="90"/>
    </row>
    <row r="1399" spans="1:17">
      <c r="A1399" s="90"/>
      <c r="B1399" s="90"/>
      <c r="C1399" s="90"/>
      <c r="D1399" s="90"/>
      <c r="E1399" s="90"/>
      <c r="F1399" s="90"/>
      <c r="G1399" s="90"/>
      <c r="H1399" s="90"/>
      <c r="J1399" s="110"/>
      <c r="K1399" s="110"/>
      <c r="L1399" s="110"/>
      <c r="M1399" s="110"/>
      <c r="N1399" s="110"/>
      <c r="O1399" s="110"/>
      <c r="P1399" s="110"/>
      <c r="Q1399" s="90"/>
    </row>
    <row r="1400" spans="1:17">
      <c r="A1400" s="90"/>
      <c r="B1400" s="90"/>
      <c r="C1400" s="90"/>
      <c r="D1400" s="90"/>
      <c r="E1400" s="90"/>
      <c r="F1400" s="90"/>
      <c r="G1400" s="90"/>
      <c r="H1400" s="90"/>
      <c r="J1400" s="110"/>
      <c r="K1400" s="110"/>
      <c r="L1400" s="110"/>
      <c r="M1400" s="110"/>
      <c r="N1400" s="110"/>
      <c r="O1400" s="110"/>
      <c r="P1400" s="110"/>
      <c r="Q1400" s="90"/>
    </row>
    <row r="1401" spans="1:17">
      <c r="A1401" s="90"/>
      <c r="B1401" s="90"/>
      <c r="C1401" s="90"/>
      <c r="D1401" s="90"/>
      <c r="E1401" s="90"/>
      <c r="F1401" s="90"/>
      <c r="G1401" s="90"/>
      <c r="H1401" s="90"/>
      <c r="J1401" s="110"/>
      <c r="K1401" s="110"/>
      <c r="L1401" s="110"/>
      <c r="M1401" s="110"/>
      <c r="N1401" s="110"/>
      <c r="O1401" s="110"/>
      <c r="P1401" s="110"/>
      <c r="Q1401" s="90"/>
    </row>
    <row r="1402" spans="1:17">
      <c r="A1402" s="90"/>
      <c r="B1402" s="90"/>
      <c r="C1402" s="90"/>
      <c r="D1402" s="90"/>
      <c r="E1402" s="90"/>
      <c r="F1402" s="90"/>
      <c r="G1402" s="90"/>
      <c r="H1402" s="90"/>
      <c r="J1402" s="110"/>
      <c r="K1402" s="110"/>
      <c r="L1402" s="110"/>
      <c r="M1402" s="110"/>
      <c r="N1402" s="110"/>
      <c r="O1402" s="110"/>
      <c r="P1402" s="110"/>
      <c r="Q1402" s="90"/>
    </row>
    <row r="1403" spans="1:17">
      <c r="A1403" s="90"/>
      <c r="B1403" s="90"/>
      <c r="C1403" s="90"/>
      <c r="D1403" s="90"/>
      <c r="E1403" s="90"/>
      <c r="F1403" s="90"/>
      <c r="G1403" s="90"/>
      <c r="H1403" s="90"/>
      <c r="J1403" s="110"/>
      <c r="K1403" s="110"/>
      <c r="L1403" s="110"/>
      <c r="M1403" s="110"/>
      <c r="N1403" s="110"/>
      <c r="O1403" s="110"/>
      <c r="P1403" s="110"/>
      <c r="Q1403" s="90"/>
    </row>
    <row r="1404" spans="1:17">
      <c r="A1404" s="90"/>
      <c r="B1404" s="90"/>
      <c r="C1404" s="90"/>
      <c r="D1404" s="90"/>
      <c r="E1404" s="90"/>
      <c r="F1404" s="90"/>
      <c r="G1404" s="90"/>
      <c r="H1404" s="90"/>
      <c r="J1404" s="110"/>
      <c r="K1404" s="110"/>
      <c r="L1404" s="110"/>
      <c r="M1404" s="110"/>
      <c r="N1404" s="110"/>
      <c r="O1404" s="110"/>
      <c r="P1404" s="110"/>
      <c r="Q1404" s="90"/>
    </row>
    <row r="1405" spans="1:17">
      <c r="A1405" s="90"/>
      <c r="B1405" s="90"/>
      <c r="C1405" s="90"/>
      <c r="D1405" s="90"/>
      <c r="E1405" s="90"/>
      <c r="F1405" s="90"/>
      <c r="G1405" s="90"/>
      <c r="H1405" s="90"/>
      <c r="J1405" s="110"/>
      <c r="K1405" s="110"/>
      <c r="L1405" s="110"/>
      <c r="M1405" s="110"/>
      <c r="N1405" s="110"/>
      <c r="O1405" s="110"/>
      <c r="P1405" s="110"/>
      <c r="Q1405" s="90"/>
    </row>
    <row r="1406" spans="1:17">
      <c r="A1406" s="90"/>
      <c r="B1406" s="90"/>
      <c r="C1406" s="90"/>
      <c r="D1406" s="90"/>
      <c r="E1406" s="90"/>
      <c r="F1406" s="90"/>
      <c r="G1406" s="90"/>
      <c r="H1406" s="90"/>
      <c r="J1406" s="110"/>
      <c r="K1406" s="110"/>
      <c r="L1406" s="110"/>
      <c r="M1406" s="110"/>
      <c r="N1406" s="110"/>
      <c r="O1406" s="110"/>
      <c r="P1406" s="110"/>
      <c r="Q1406" s="90"/>
    </row>
    <row r="1407" spans="1:17">
      <c r="A1407" s="90"/>
      <c r="B1407" s="90"/>
      <c r="C1407" s="90"/>
      <c r="D1407" s="90"/>
      <c r="E1407" s="90"/>
      <c r="F1407" s="90"/>
      <c r="G1407" s="90"/>
      <c r="H1407" s="90"/>
      <c r="J1407" s="110"/>
      <c r="K1407" s="110"/>
      <c r="L1407" s="110"/>
      <c r="M1407" s="110"/>
      <c r="N1407" s="110"/>
      <c r="O1407" s="110"/>
      <c r="P1407" s="110"/>
      <c r="Q1407" s="90"/>
    </row>
    <row r="1408" spans="1:17">
      <c r="A1408" s="90"/>
      <c r="B1408" s="90"/>
      <c r="C1408" s="90"/>
      <c r="D1408" s="90"/>
      <c r="E1408" s="90"/>
      <c r="F1408" s="90"/>
      <c r="G1408" s="90"/>
      <c r="H1408" s="90"/>
      <c r="J1408" s="110"/>
      <c r="K1408" s="110"/>
      <c r="L1408" s="110"/>
      <c r="M1408" s="110"/>
      <c r="N1408" s="110"/>
      <c r="O1408" s="110"/>
      <c r="P1408" s="110"/>
      <c r="Q1408" s="90"/>
    </row>
    <row r="1409" spans="1:21">
      <c r="A1409" s="90"/>
      <c r="B1409" s="90"/>
      <c r="C1409" s="90"/>
      <c r="D1409" s="90"/>
      <c r="E1409" s="90"/>
      <c r="F1409" s="90"/>
      <c r="G1409" s="90"/>
      <c r="H1409" s="90"/>
      <c r="J1409" s="110"/>
      <c r="K1409" s="110"/>
      <c r="L1409" s="110"/>
      <c r="M1409" s="110"/>
      <c r="N1409" s="110"/>
      <c r="O1409" s="110"/>
      <c r="P1409" s="110"/>
      <c r="Q1409" s="90"/>
    </row>
    <row r="1410" spans="1:21">
      <c r="A1410" s="90"/>
      <c r="B1410" s="90"/>
      <c r="C1410" s="90"/>
      <c r="D1410" s="90"/>
      <c r="E1410" s="90"/>
      <c r="F1410" s="90"/>
      <c r="G1410" s="90"/>
      <c r="H1410" s="90"/>
      <c r="J1410" s="110"/>
      <c r="K1410" s="110"/>
      <c r="L1410" s="110"/>
      <c r="M1410" s="110"/>
      <c r="N1410" s="110"/>
      <c r="O1410" s="110"/>
      <c r="P1410" s="110"/>
      <c r="Q1410" s="90"/>
    </row>
    <row r="1411" spans="1:21">
      <c r="A1411" s="90"/>
      <c r="B1411" s="90"/>
      <c r="C1411" s="90"/>
      <c r="D1411" s="90"/>
      <c r="E1411" s="90"/>
      <c r="F1411" s="90"/>
      <c r="G1411" s="90"/>
      <c r="H1411" s="90"/>
      <c r="J1411" s="110"/>
      <c r="K1411" s="110"/>
      <c r="L1411" s="110"/>
      <c r="M1411" s="110"/>
      <c r="N1411" s="110"/>
      <c r="O1411" s="110"/>
      <c r="P1411" s="110"/>
      <c r="Q1411" s="90"/>
    </row>
    <row r="1412" spans="1:21">
      <c r="A1412" s="90"/>
      <c r="B1412" s="90"/>
      <c r="C1412" s="90"/>
      <c r="D1412" s="90"/>
      <c r="E1412" s="90"/>
      <c r="F1412" s="90"/>
      <c r="G1412" s="90"/>
      <c r="H1412" s="90"/>
      <c r="J1412" s="110"/>
      <c r="K1412" s="110"/>
      <c r="L1412" s="110"/>
      <c r="M1412" s="110"/>
      <c r="N1412" s="110"/>
      <c r="O1412" s="110"/>
      <c r="P1412" s="110"/>
      <c r="Q1412" s="90"/>
    </row>
    <row r="1413" spans="1:21">
      <c r="A1413" s="90"/>
      <c r="B1413" s="90"/>
      <c r="C1413" s="90"/>
      <c r="D1413" s="90"/>
      <c r="E1413" s="90"/>
      <c r="F1413" s="90"/>
      <c r="G1413" s="90"/>
      <c r="H1413" s="90"/>
      <c r="J1413" s="110"/>
      <c r="K1413" s="110"/>
      <c r="L1413" s="110"/>
      <c r="M1413" s="110"/>
      <c r="N1413" s="110"/>
      <c r="O1413" s="110"/>
      <c r="P1413" s="110"/>
      <c r="Q1413" s="90"/>
    </row>
    <row r="1414" spans="1:21">
      <c r="A1414" s="90"/>
      <c r="B1414" s="90"/>
      <c r="C1414" s="90"/>
      <c r="D1414" s="90"/>
      <c r="E1414" s="90"/>
      <c r="F1414" s="90"/>
      <c r="G1414" s="90"/>
      <c r="H1414" s="90"/>
      <c r="J1414" s="110"/>
      <c r="K1414" s="110"/>
      <c r="L1414" s="110"/>
      <c r="M1414" s="110"/>
      <c r="N1414" s="110"/>
      <c r="O1414" s="110"/>
      <c r="P1414" s="110"/>
      <c r="Q1414" s="90"/>
    </row>
    <row r="1415" spans="1:21">
      <c r="A1415" s="90"/>
      <c r="B1415" s="90"/>
      <c r="C1415" s="90"/>
      <c r="D1415" s="90"/>
      <c r="E1415" s="90"/>
      <c r="F1415" s="90"/>
      <c r="G1415" s="90"/>
      <c r="H1415" s="90"/>
      <c r="J1415" s="110"/>
      <c r="K1415" s="110"/>
      <c r="L1415" s="110"/>
      <c r="M1415" s="110"/>
      <c r="N1415" s="110"/>
      <c r="O1415" s="110"/>
      <c r="P1415" s="110"/>
      <c r="Q1415" s="90"/>
    </row>
    <row r="1416" spans="1:21">
      <c r="A1416" s="90"/>
      <c r="B1416" s="90"/>
      <c r="C1416" s="90"/>
      <c r="D1416" s="90"/>
      <c r="E1416" s="90"/>
      <c r="F1416" s="90"/>
      <c r="G1416" s="90"/>
      <c r="H1416" s="90"/>
      <c r="J1416" s="110"/>
      <c r="K1416" s="110"/>
      <c r="L1416" s="110"/>
      <c r="M1416" s="110"/>
      <c r="N1416" s="110"/>
      <c r="O1416" s="110"/>
      <c r="P1416" s="110"/>
      <c r="Q1416" s="90"/>
    </row>
    <row r="1417" spans="1:21">
      <c r="A1417" s="90"/>
      <c r="B1417" s="90"/>
      <c r="C1417" s="90"/>
      <c r="D1417" s="90"/>
      <c r="E1417" s="90"/>
      <c r="F1417" s="90"/>
      <c r="G1417" s="90"/>
      <c r="H1417" s="90"/>
      <c r="J1417" s="110"/>
      <c r="K1417" s="110"/>
      <c r="L1417" s="110"/>
      <c r="M1417" s="110"/>
      <c r="N1417" s="110"/>
      <c r="O1417" s="110"/>
      <c r="P1417" s="110"/>
      <c r="Q1417" s="90"/>
    </row>
    <row r="1418" spans="1:21">
      <c r="A1418" s="90"/>
      <c r="B1418" s="90"/>
      <c r="C1418" s="90"/>
      <c r="D1418" s="90"/>
      <c r="E1418" s="90"/>
      <c r="F1418" s="90"/>
      <c r="G1418" s="90"/>
      <c r="H1418" s="90"/>
      <c r="J1418" s="110"/>
      <c r="K1418" s="110"/>
      <c r="L1418" s="110"/>
      <c r="M1418" s="110"/>
      <c r="N1418" s="110"/>
      <c r="O1418" s="110"/>
      <c r="P1418" s="110"/>
      <c r="Q1418" s="90"/>
    </row>
    <row r="1419" spans="1:21">
      <c r="A1419" s="90"/>
      <c r="B1419" s="90"/>
      <c r="C1419" s="90"/>
      <c r="D1419" s="90"/>
      <c r="E1419" s="90"/>
      <c r="F1419" s="90"/>
      <c r="G1419" s="90"/>
      <c r="H1419" s="90"/>
      <c r="J1419" s="110"/>
      <c r="K1419" s="110"/>
      <c r="L1419" s="110"/>
      <c r="M1419" s="110"/>
      <c r="N1419" s="110"/>
      <c r="O1419" s="110"/>
      <c r="P1419" s="110"/>
      <c r="Q1419" s="90"/>
    </row>
    <row r="1420" spans="1:21">
      <c r="A1420" s="90"/>
      <c r="B1420" s="90"/>
      <c r="C1420" s="90"/>
      <c r="D1420" s="90"/>
      <c r="E1420" s="90"/>
      <c r="F1420" s="90"/>
      <c r="G1420" s="90"/>
      <c r="H1420" s="90"/>
      <c r="J1420" s="110"/>
      <c r="K1420" s="110"/>
      <c r="L1420" s="110"/>
      <c r="M1420" s="110"/>
      <c r="N1420" s="110"/>
      <c r="O1420" s="110"/>
      <c r="P1420" s="110"/>
      <c r="Q1420" s="90"/>
    </row>
    <row r="1421" spans="1:21">
      <c r="A1421" s="90"/>
      <c r="B1421" s="90"/>
      <c r="C1421" s="90"/>
      <c r="D1421" s="90"/>
      <c r="E1421" s="90"/>
      <c r="F1421" s="90"/>
      <c r="G1421" s="90"/>
      <c r="H1421" s="90"/>
      <c r="J1421" s="110"/>
      <c r="K1421" s="110"/>
      <c r="L1421" s="110"/>
      <c r="M1421" s="110"/>
      <c r="N1421" s="110"/>
      <c r="O1421" s="110"/>
      <c r="P1421" s="110"/>
      <c r="Q1421" s="90"/>
    </row>
    <row r="1422" spans="1:21">
      <c r="A1422" s="114"/>
      <c r="B1422" s="114"/>
      <c r="C1422" s="114"/>
      <c r="D1422" s="114"/>
      <c r="E1422" s="114"/>
      <c r="F1422" s="114"/>
      <c r="G1422" s="114"/>
      <c r="H1422" s="114"/>
      <c r="J1422" s="115"/>
      <c r="K1422" s="115"/>
      <c r="L1422" s="115"/>
      <c r="M1422" s="115"/>
      <c r="N1422" s="115"/>
      <c r="O1422" s="115"/>
      <c r="P1422" s="115"/>
      <c r="Q1422" s="114"/>
      <c r="S1422" s="116"/>
      <c r="T1422" s="116"/>
      <c r="U1422" s="116"/>
    </row>
    <row r="1423" spans="1:21">
      <c r="A1423" s="90"/>
      <c r="B1423" s="90"/>
      <c r="C1423" s="90"/>
      <c r="D1423" s="90"/>
      <c r="E1423" s="90"/>
      <c r="F1423" s="90"/>
      <c r="G1423" s="90"/>
      <c r="H1423" s="90"/>
      <c r="J1423" s="90"/>
      <c r="K1423" s="90"/>
      <c r="L1423" s="110"/>
      <c r="M1423" s="110"/>
      <c r="N1423" s="110"/>
      <c r="O1423" s="110"/>
      <c r="P1423" s="110"/>
      <c r="Q1423" s="90"/>
    </row>
    <row r="1424" spans="1:21">
      <c r="A1424" s="108"/>
      <c r="B1424" s="108"/>
      <c r="C1424" s="90"/>
      <c r="D1424" s="90"/>
      <c r="E1424" s="108"/>
      <c r="F1424" s="108"/>
      <c r="G1424" s="108"/>
      <c r="H1424" s="108"/>
      <c r="J1424" s="108"/>
      <c r="K1424" s="108"/>
      <c r="L1424" s="108"/>
      <c r="M1424" s="108"/>
      <c r="N1424" s="108"/>
      <c r="O1424" s="108"/>
      <c r="P1424" s="108"/>
      <c r="Q1424" s="108"/>
    </row>
    <row r="1425" spans="1:17">
      <c r="A1425" s="90"/>
      <c r="B1425" s="90"/>
      <c r="C1425" s="90"/>
      <c r="D1425" s="90"/>
      <c r="E1425" s="90"/>
      <c r="F1425" s="90"/>
      <c r="G1425" s="90"/>
      <c r="H1425" s="90"/>
      <c r="J1425" s="110"/>
      <c r="K1425" s="110"/>
      <c r="L1425" s="110"/>
      <c r="M1425" s="110"/>
      <c r="N1425" s="110"/>
      <c r="O1425" s="110"/>
      <c r="P1425" s="110"/>
      <c r="Q1425" s="90"/>
    </row>
    <row r="1426" spans="1:17">
      <c r="A1426" s="90"/>
      <c r="B1426" s="90"/>
      <c r="C1426" s="90"/>
      <c r="D1426" s="90"/>
      <c r="E1426" s="90"/>
      <c r="F1426" s="90"/>
      <c r="G1426" s="90"/>
      <c r="H1426" s="90"/>
      <c r="J1426" s="110"/>
      <c r="K1426" s="110"/>
      <c r="L1426" s="110"/>
      <c r="M1426" s="110"/>
      <c r="N1426" s="110"/>
      <c r="O1426" s="110"/>
      <c r="P1426" s="110"/>
      <c r="Q1426" s="90"/>
    </row>
    <row r="1427" spans="1:17">
      <c r="A1427" s="90"/>
      <c r="B1427" s="90"/>
      <c r="C1427" s="90"/>
      <c r="D1427" s="90"/>
      <c r="E1427" s="90"/>
      <c r="F1427" s="90"/>
      <c r="G1427" s="90"/>
      <c r="H1427" s="90"/>
      <c r="J1427" s="110"/>
      <c r="K1427" s="110"/>
      <c r="L1427" s="110"/>
      <c r="M1427" s="110"/>
      <c r="N1427" s="110"/>
      <c r="O1427" s="110"/>
      <c r="P1427" s="110"/>
      <c r="Q1427" s="90"/>
    </row>
    <row r="1428" spans="1:17">
      <c r="A1428" s="90"/>
      <c r="B1428" s="90"/>
      <c r="C1428" s="90"/>
      <c r="D1428" s="90"/>
      <c r="E1428" s="90"/>
      <c r="F1428" s="90"/>
      <c r="G1428" s="90"/>
      <c r="H1428" s="90"/>
      <c r="J1428" s="110"/>
      <c r="K1428" s="110"/>
      <c r="L1428" s="110"/>
      <c r="M1428" s="110"/>
      <c r="N1428" s="110"/>
      <c r="O1428" s="110"/>
      <c r="P1428" s="110"/>
      <c r="Q1428" s="90"/>
    </row>
    <row r="1429" spans="1:17">
      <c r="A1429" s="90"/>
      <c r="B1429" s="90"/>
      <c r="C1429" s="90"/>
      <c r="D1429" s="90"/>
      <c r="E1429" s="90"/>
      <c r="F1429" s="90"/>
      <c r="G1429" s="90"/>
      <c r="H1429" s="90"/>
      <c r="J1429" s="110"/>
      <c r="K1429" s="110"/>
      <c r="L1429" s="110"/>
      <c r="M1429" s="110"/>
      <c r="N1429" s="110"/>
      <c r="O1429" s="110"/>
      <c r="P1429" s="110"/>
      <c r="Q1429" s="90"/>
    </row>
    <row r="1430" spans="1:17">
      <c r="A1430" s="90"/>
      <c r="B1430" s="90"/>
      <c r="C1430" s="90"/>
      <c r="D1430" s="90"/>
      <c r="E1430" s="90"/>
      <c r="F1430" s="90"/>
      <c r="G1430" s="90"/>
      <c r="H1430" s="90"/>
      <c r="J1430" s="110"/>
      <c r="K1430" s="110"/>
      <c r="L1430" s="110"/>
      <c r="M1430" s="110"/>
      <c r="N1430" s="110"/>
      <c r="O1430" s="110"/>
      <c r="P1430" s="110"/>
      <c r="Q1430" s="90"/>
    </row>
    <row r="1431" spans="1:17">
      <c r="A1431" s="90"/>
      <c r="B1431" s="90"/>
      <c r="C1431" s="90"/>
      <c r="D1431" s="90"/>
      <c r="E1431" s="90"/>
      <c r="F1431" s="90"/>
      <c r="G1431" s="90"/>
      <c r="H1431" s="90"/>
      <c r="J1431" s="110"/>
      <c r="K1431" s="110"/>
      <c r="L1431" s="110"/>
      <c r="M1431" s="110"/>
      <c r="N1431" s="110"/>
      <c r="O1431" s="110"/>
      <c r="P1431" s="110"/>
      <c r="Q1431" s="90"/>
    </row>
    <row r="1432" spans="1:17">
      <c r="A1432" s="90"/>
      <c r="B1432" s="90"/>
      <c r="C1432" s="90"/>
      <c r="D1432" s="90"/>
      <c r="E1432" s="90"/>
      <c r="F1432" s="90"/>
      <c r="G1432" s="90"/>
      <c r="H1432" s="90"/>
      <c r="J1432" s="110"/>
      <c r="K1432" s="110"/>
      <c r="L1432" s="110"/>
      <c r="M1432" s="110"/>
      <c r="N1432" s="110"/>
      <c r="O1432" s="110"/>
      <c r="P1432" s="110"/>
      <c r="Q1432" s="90"/>
    </row>
    <row r="1433" spans="1:17">
      <c r="A1433" s="90"/>
      <c r="B1433" s="90"/>
      <c r="C1433" s="90"/>
      <c r="D1433" s="90"/>
      <c r="E1433" s="90"/>
      <c r="F1433" s="90"/>
      <c r="G1433" s="90"/>
      <c r="H1433" s="90"/>
      <c r="J1433" s="110"/>
      <c r="K1433" s="110"/>
      <c r="L1433" s="110"/>
      <c r="M1433" s="110"/>
      <c r="N1433" s="110"/>
      <c r="O1433" s="110"/>
      <c r="P1433" s="110"/>
      <c r="Q1433" s="90"/>
    </row>
    <row r="1434" spans="1:17">
      <c r="A1434" s="90"/>
      <c r="B1434" s="90"/>
      <c r="C1434" s="90"/>
      <c r="D1434" s="90"/>
      <c r="E1434" s="90"/>
      <c r="F1434" s="90"/>
      <c r="G1434" s="90"/>
      <c r="H1434" s="90"/>
      <c r="J1434" s="110"/>
      <c r="K1434" s="110"/>
      <c r="L1434" s="110"/>
      <c r="M1434" s="110"/>
      <c r="N1434" s="110"/>
      <c r="O1434" s="110"/>
      <c r="P1434" s="110"/>
      <c r="Q1434" s="90"/>
    </row>
    <row r="1435" spans="1:17">
      <c r="A1435" s="90"/>
      <c r="B1435" s="90"/>
      <c r="C1435" s="90"/>
      <c r="D1435" s="90"/>
      <c r="E1435" s="90"/>
      <c r="F1435" s="90"/>
      <c r="G1435" s="90"/>
      <c r="H1435" s="90"/>
      <c r="J1435" s="110"/>
      <c r="K1435" s="110"/>
      <c r="L1435" s="110"/>
      <c r="M1435" s="110"/>
      <c r="N1435" s="110"/>
      <c r="O1435" s="110"/>
      <c r="P1435" s="110"/>
      <c r="Q1435" s="90"/>
    </row>
    <row r="1436" spans="1:17">
      <c r="A1436" s="90"/>
      <c r="B1436" s="90"/>
      <c r="C1436" s="90"/>
      <c r="D1436" s="90"/>
      <c r="E1436" s="90"/>
      <c r="F1436" s="90"/>
      <c r="G1436" s="90"/>
      <c r="H1436" s="90"/>
      <c r="J1436" s="110"/>
      <c r="K1436" s="110"/>
      <c r="L1436" s="110"/>
      <c r="M1436" s="110"/>
      <c r="N1436" s="110"/>
      <c r="O1436" s="110"/>
      <c r="P1436" s="110"/>
      <c r="Q1436" s="90"/>
    </row>
    <row r="1437" spans="1:17">
      <c r="A1437" s="90"/>
      <c r="B1437" s="90"/>
      <c r="C1437" s="90"/>
      <c r="D1437" s="90"/>
      <c r="E1437" s="90"/>
      <c r="F1437" s="90"/>
      <c r="G1437" s="90"/>
      <c r="H1437" s="90"/>
      <c r="J1437" s="110"/>
      <c r="K1437" s="110"/>
      <c r="L1437" s="110"/>
      <c r="M1437" s="110"/>
      <c r="N1437" s="110"/>
      <c r="O1437" s="110"/>
      <c r="P1437" s="110"/>
      <c r="Q1437" s="90"/>
    </row>
    <row r="1438" spans="1:17">
      <c r="A1438" s="90"/>
      <c r="B1438" s="90"/>
      <c r="C1438" s="90"/>
      <c r="D1438" s="90"/>
      <c r="E1438" s="90"/>
      <c r="F1438" s="90"/>
      <c r="G1438" s="90"/>
      <c r="H1438" s="90"/>
      <c r="J1438" s="110"/>
      <c r="K1438" s="110"/>
      <c r="L1438" s="110"/>
      <c r="M1438" s="110"/>
      <c r="N1438" s="110"/>
      <c r="O1438" s="110"/>
      <c r="P1438" s="110"/>
      <c r="Q1438" s="90"/>
    </row>
    <row r="1439" spans="1:17">
      <c r="A1439" s="90"/>
      <c r="B1439" s="90"/>
      <c r="C1439" s="90"/>
      <c r="D1439" s="90"/>
      <c r="E1439" s="90"/>
      <c r="F1439" s="90"/>
      <c r="G1439" s="90"/>
      <c r="H1439" s="90"/>
      <c r="J1439" s="110"/>
      <c r="K1439" s="110"/>
      <c r="L1439" s="110"/>
      <c r="M1439" s="110"/>
      <c r="N1439" s="110"/>
      <c r="O1439" s="110"/>
      <c r="P1439" s="110"/>
      <c r="Q1439" s="90"/>
    </row>
    <row r="1440" spans="1:17">
      <c r="A1440" s="90"/>
      <c r="B1440" s="90"/>
      <c r="C1440" s="90"/>
      <c r="D1440" s="90"/>
      <c r="E1440" s="90"/>
      <c r="F1440" s="90"/>
      <c r="G1440" s="90"/>
      <c r="H1440" s="90"/>
      <c r="J1440" s="110"/>
      <c r="K1440" s="110"/>
      <c r="L1440" s="110"/>
      <c r="M1440" s="110"/>
      <c r="N1440" s="110"/>
      <c r="O1440" s="110"/>
      <c r="P1440" s="110"/>
      <c r="Q1440" s="90"/>
    </row>
    <row r="1441" spans="1:17">
      <c r="A1441" s="90"/>
      <c r="B1441" s="90"/>
      <c r="C1441" s="90"/>
      <c r="D1441" s="90"/>
      <c r="E1441" s="90"/>
      <c r="F1441" s="90"/>
      <c r="G1441" s="90"/>
      <c r="H1441" s="90"/>
      <c r="J1441" s="110"/>
      <c r="K1441" s="110"/>
      <c r="L1441" s="110"/>
      <c r="M1441" s="110"/>
      <c r="N1441" s="110"/>
      <c r="O1441" s="110"/>
      <c r="P1441" s="110"/>
      <c r="Q1441" s="90"/>
    </row>
    <row r="1442" spans="1:17">
      <c r="A1442" s="90"/>
      <c r="B1442" s="90"/>
      <c r="C1442" s="90"/>
      <c r="D1442" s="90"/>
      <c r="E1442" s="90"/>
      <c r="F1442" s="90"/>
      <c r="G1442" s="90"/>
      <c r="H1442" s="90"/>
      <c r="J1442" s="110"/>
      <c r="K1442" s="110"/>
      <c r="L1442" s="110"/>
      <c r="M1442" s="110"/>
      <c r="N1442" s="110"/>
      <c r="O1442" s="110"/>
      <c r="P1442" s="110"/>
      <c r="Q1442" s="90"/>
    </row>
    <row r="1443" spans="1:17">
      <c r="A1443" s="90"/>
      <c r="B1443" s="90"/>
      <c r="C1443" s="90"/>
      <c r="D1443" s="90"/>
      <c r="E1443" s="90"/>
      <c r="F1443" s="90"/>
      <c r="G1443" s="90"/>
      <c r="H1443" s="90"/>
      <c r="J1443" s="110"/>
      <c r="K1443" s="110"/>
      <c r="L1443" s="110"/>
      <c r="M1443" s="110"/>
      <c r="N1443" s="110"/>
      <c r="O1443" s="110"/>
      <c r="P1443" s="110"/>
      <c r="Q1443" s="90"/>
    </row>
    <row r="1444" spans="1:17">
      <c r="A1444" s="90"/>
      <c r="B1444" s="90"/>
      <c r="C1444" s="90"/>
      <c r="D1444" s="90"/>
      <c r="E1444" s="90"/>
      <c r="F1444" s="90"/>
      <c r="G1444" s="90"/>
      <c r="H1444" s="90"/>
      <c r="J1444" s="110"/>
      <c r="K1444" s="110"/>
      <c r="L1444" s="110"/>
      <c r="M1444" s="110"/>
      <c r="N1444" s="110"/>
      <c r="O1444" s="110"/>
      <c r="P1444" s="110"/>
      <c r="Q1444" s="90"/>
    </row>
    <row r="1445" spans="1:17">
      <c r="A1445" s="90"/>
      <c r="B1445" s="90"/>
      <c r="C1445" s="90"/>
      <c r="D1445" s="90"/>
      <c r="E1445" s="90"/>
      <c r="F1445" s="90"/>
      <c r="G1445" s="90"/>
      <c r="H1445" s="90"/>
      <c r="J1445" s="110"/>
      <c r="K1445" s="110"/>
      <c r="L1445" s="110"/>
      <c r="M1445" s="110"/>
      <c r="N1445" s="110"/>
      <c r="O1445" s="110"/>
      <c r="P1445" s="110"/>
      <c r="Q1445" s="90"/>
    </row>
    <row r="1446" spans="1:17">
      <c r="A1446" s="90"/>
      <c r="B1446" s="90"/>
      <c r="C1446" s="90"/>
      <c r="D1446" s="90"/>
      <c r="E1446" s="90"/>
      <c r="F1446" s="90"/>
      <c r="G1446" s="90"/>
      <c r="H1446" s="90"/>
      <c r="J1446" s="110"/>
      <c r="K1446" s="110"/>
      <c r="L1446" s="110"/>
      <c r="M1446" s="110"/>
      <c r="N1446" s="110"/>
      <c r="O1446" s="110"/>
      <c r="P1446" s="110"/>
      <c r="Q1446" s="90"/>
    </row>
    <row r="1447" spans="1:17">
      <c r="A1447" s="90"/>
      <c r="B1447" s="90"/>
      <c r="C1447" s="90"/>
      <c r="D1447" s="90"/>
      <c r="E1447" s="90"/>
      <c r="F1447" s="90"/>
      <c r="G1447" s="90"/>
      <c r="H1447" s="90"/>
      <c r="J1447" s="110"/>
      <c r="K1447" s="110"/>
      <c r="L1447" s="110"/>
      <c r="M1447" s="110"/>
      <c r="N1447" s="110"/>
      <c r="O1447" s="110"/>
      <c r="P1447" s="110"/>
      <c r="Q1447" s="90"/>
    </row>
    <row r="1448" spans="1:17">
      <c r="A1448" s="90"/>
      <c r="B1448" s="90"/>
      <c r="C1448" s="90"/>
      <c r="D1448" s="90"/>
      <c r="E1448" s="90"/>
      <c r="F1448" s="90"/>
      <c r="G1448" s="90"/>
      <c r="H1448" s="90"/>
      <c r="J1448" s="110"/>
      <c r="K1448" s="110"/>
      <c r="L1448" s="110"/>
      <c r="M1448" s="110"/>
      <c r="N1448" s="110"/>
      <c r="O1448" s="110"/>
      <c r="P1448" s="110"/>
      <c r="Q1448" s="90"/>
    </row>
    <row r="1449" spans="1:17">
      <c r="A1449" s="90"/>
      <c r="B1449" s="90"/>
      <c r="C1449" s="90"/>
      <c r="D1449" s="90"/>
      <c r="E1449" s="90"/>
      <c r="F1449" s="90"/>
      <c r="G1449" s="90"/>
      <c r="H1449" s="90"/>
      <c r="J1449" s="110"/>
      <c r="K1449" s="110"/>
      <c r="L1449" s="110"/>
      <c r="M1449" s="110"/>
      <c r="N1449" s="110"/>
      <c r="O1449" s="110"/>
      <c r="P1449" s="110"/>
      <c r="Q1449" s="90"/>
    </row>
    <row r="1450" spans="1:17">
      <c r="A1450" s="90"/>
      <c r="B1450" s="90"/>
      <c r="C1450" s="90"/>
      <c r="D1450" s="90"/>
      <c r="E1450" s="90"/>
      <c r="F1450" s="90"/>
      <c r="G1450" s="90"/>
      <c r="H1450" s="90"/>
      <c r="J1450" s="110"/>
      <c r="K1450" s="110"/>
      <c r="L1450" s="110"/>
      <c r="M1450" s="110"/>
      <c r="N1450" s="110"/>
      <c r="O1450" s="110"/>
      <c r="P1450" s="110"/>
      <c r="Q1450" s="90"/>
    </row>
    <row r="1451" spans="1:17">
      <c r="A1451" s="90"/>
      <c r="B1451" s="90"/>
      <c r="C1451" s="90"/>
      <c r="D1451" s="90"/>
      <c r="E1451" s="90"/>
      <c r="F1451" s="90"/>
      <c r="G1451" s="90"/>
      <c r="H1451" s="90"/>
      <c r="J1451" s="110"/>
      <c r="K1451" s="110"/>
      <c r="L1451" s="110"/>
      <c r="M1451" s="110"/>
      <c r="N1451" s="110"/>
      <c r="O1451" s="110"/>
      <c r="P1451" s="110"/>
      <c r="Q1451" s="90"/>
    </row>
    <row r="1452" spans="1:17">
      <c r="A1452" s="90"/>
      <c r="B1452" s="90"/>
      <c r="C1452" s="90"/>
      <c r="D1452" s="90"/>
      <c r="E1452" s="90"/>
      <c r="F1452" s="90"/>
      <c r="G1452" s="90"/>
      <c r="H1452" s="90"/>
      <c r="J1452" s="110"/>
      <c r="K1452" s="110"/>
      <c r="L1452" s="110"/>
      <c r="M1452" s="110"/>
      <c r="N1452" s="110"/>
      <c r="O1452" s="110"/>
      <c r="P1452" s="110"/>
      <c r="Q1452" s="90"/>
    </row>
    <row r="1453" spans="1:17">
      <c r="A1453" s="90"/>
      <c r="B1453" s="90"/>
      <c r="C1453" s="90"/>
      <c r="D1453" s="90"/>
      <c r="E1453" s="90"/>
      <c r="F1453" s="90"/>
      <c r="G1453" s="90"/>
      <c r="H1453" s="90"/>
      <c r="J1453" s="110"/>
      <c r="K1453" s="110"/>
      <c r="L1453" s="110"/>
      <c r="M1453" s="110"/>
      <c r="N1453" s="110"/>
      <c r="O1453" s="110"/>
      <c r="P1453" s="110"/>
      <c r="Q1453" s="90"/>
    </row>
    <row r="1454" spans="1:17">
      <c r="A1454" s="90"/>
      <c r="B1454" s="90"/>
      <c r="C1454" s="90"/>
      <c r="D1454" s="90"/>
      <c r="E1454" s="90"/>
      <c r="F1454" s="90"/>
      <c r="G1454" s="90"/>
      <c r="H1454" s="90"/>
      <c r="J1454" s="110"/>
      <c r="K1454" s="110"/>
      <c r="L1454" s="110"/>
      <c r="M1454" s="110"/>
      <c r="N1454" s="110"/>
      <c r="O1454" s="110"/>
      <c r="P1454" s="110"/>
      <c r="Q1454" s="90"/>
    </row>
    <row r="1455" spans="1:17">
      <c r="A1455" s="90"/>
      <c r="B1455" s="90"/>
      <c r="C1455" s="90"/>
      <c r="D1455" s="90"/>
      <c r="E1455" s="90"/>
      <c r="F1455" s="90"/>
      <c r="G1455" s="90"/>
      <c r="H1455" s="90"/>
      <c r="J1455" s="110"/>
      <c r="K1455" s="110"/>
      <c r="L1455" s="110"/>
      <c r="M1455" s="110"/>
      <c r="N1455" s="110"/>
      <c r="O1455" s="110"/>
      <c r="P1455" s="110"/>
      <c r="Q1455" s="90"/>
    </row>
    <row r="1456" spans="1:17">
      <c r="A1456" s="90"/>
      <c r="B1456" s="90"/>
      <c r="C1456" s="90"/>
      <c r="D1456" s="90"/>
      <c r="E1456" s="90"/>
      <c r="F1456" s="90"/>
      <c r="G1456" s="90"/>
      <c r="H1456" s="90"/>
      <c r="J1456" s="110"/>
      <c r="K1456" s="110"/>
      <c r="L1456" s="110"/>
      <c r="M1456" s="110"/>
      <c r="N1456" s="110"/>
      <c r="O1456" s="110"/>
      <c r="P1456" s="110"/>
      <c r="Q1456" s="90"/>
    </row>
    <row r="1457" spans="1:17">
      <c r="A1457" s="90"/>
      <c r="B1457" s="90"/>
      <c r="C1457" s="90"/>
      <c r="D1457" s="90"/>
      <c r="E1457" s="90"/>
      <c r="F1457" s="90"/>
      <c r="G1457" s="90"/>
      <c r="H1457" s="90"/>
      <c r="J1457" s="110"/>
      <c r="K1457" s="110"/>
      <c r="L1457" s="110"/>
      <c r="M1457" s="110"/>
      <c r="N1457" s="110"/>
      <c r="O1457" s="110"/>
      <c r="P1457" s="110"/>
      <c r="Q1457" s="90"/>
    </row>
    <row r="1458" spans="1:17">
      <c r="A1458" s="90"/>
      <c r="B1458" s="90"/>
      <c r="C1458" s="90"/>
      <c r="D1458" s="90"/>
      <c r="E1458" s="90"/>
      <c r="F1458" s="90"/>
      <c r="G1458" s="90"/>
      <c r="H1458" s="90"/>
      <c r="J1458" s="110"/>
      <c r="K1458" s="110"/>
      <c r="L1458" s="110"/>
      <c r="M1458" s="110"/>
      <c r="N1458" s="110"/>
      <c r="O1458" s="110"/>
      <c r="P1458" s="110"/>
      <c r="Q1458" s="90"/>
    </row>
    <row r="1459" spans="1:17">
      <c r="A1459" s="90"/>
      <c r="B1459" s="90"/>
      <c r="C1459" s="90"/>
      <c r="D1459" s="90"/>
      <c r="E1459" s="90"/>
      <c r="F1459" s="90"/>
      <c r="G1459" s="90"/>
      <c r="H1459" s="90"/>
      <c r="J1459" s="110"/>
      <c r="K1459" s="110"/>
      <c r="L1459" s="110"/>
      <c r="M1459" s="110"/>
      <c r="N1459" s="110"/>
      <c r="O1459" s="110"/>
      <c r="P1459" s="110"/>
      <c r="Q1459" s="90"/>
    </row>
    <row r="1460" spans="1:17">
      <c r="A1460" s="90"/>
      <c r="B1460" s="90"/>
      <c r="C1460" s="90"/>
      <c r="D1460" s="90"/>
      <c r="E1460" s="90"/>
      <c r="F1460" s="90"/>
      <c r="G1460" s="90"/>
      <c r="H1460" s="90"/>
      <c r="J1460" s="110"/>
      <c r="K1460" s="110"/>
      <c r="L1460" s="110"/>
      <c r="M1460" s="110"/>
      <c r="N1460" s="110"/>
      <c r="O1460" s="110"/>
      <c r="P1460" s="110"/>
      <c r="Q1460" s="90"/>
    </row>
    <row r="1461" spans="1:17">
      <c r="A1461" s="90"/>
      <c r="B1461" s="90"/>
      <c r="C1461" s="90"/>
      <c r="D1461" s="90"/>
      <c r="E1461" s="90"/>
      <c r="F1461" s="90"/>
      <c r="G1461" s="90"/>
      <c r="H1461" s="90"/>
      <c r="J1461" s="110"/>
      <c r="K1461" s="110"/>
      <c r="L1461" s="110"/>
      <c r="M1461" s="110"/>
      <c r="N1461" s="110"/>
      <c r="O1461" s="110"/>
      <c r="P1461" s="110"/>
      <c r="Q1461" s="90"/>
    </row>
    <row r="1462" spans="1:17">
      <c r="A1462" s="90"/>
      <c r="B1462" s="90"/>
      <c r="C1462" s="90"/>
      <c r="D1462" s="90"/>
      <c r="E1462" s="90"/>
      <c r="F1462" s="90"/>
      <c r="G1462" s="90"/>
      <c r="H1462" s="90"/>
      <c r="J1462" s="110"/>
      <c r="K1462" s="110"/>
      <c r="L1462" s="110"/>
      <c r="M1462" s="110"/>
      <c r="N1462" s="110"/>
      <c r="O1462" s="110"/>
      <c r="P1462" s="110"/>
      <c r="Q1462" s="90"/>
    </row>
    <row r="1463" spans="1:17">
      <c r="A1463" s="90"/>
      <c r="B1463" s="90"/>
      <c r="C1463" s="90"/>
      <c r="D1463" s="90"/>
      <c r="E1463" s="90"/>
      <c r="F1463" s="90"/>
      <c r="G1463" s="90"/>
      <c r="H1463" s="90"/>
      <c r="J1463" s="110"/>
      <c r="K1463" s="110"/>
      <c r="L1463" s="110"/>
      <c r="M1463" s="110"/>
      <c r="N1463" s="110"/>
      <c r="O1463" s="110"/>
      <c r="P1463" s="110"/>
      <c r="Q1463" s="90"/>
    </row>
    <row r="1464" spans="1:17">
      <c r="A1464" s="90"/>
      <c r="B1464" s="90"/>
      <c r="C1464" s="90"/>
      <c r="D1464" s="90"/>
      <c r="E1464" s="90"/>
      <c r="F1464" s="90"/>
      <c r="G1464" s="90"/>
      <c r="H1464" s="90"/>
      <c r="J1464" s="110"/>
      <c r="K1464" s="110"/>
      <c r="L1464" s="110"/>
      <c r="M1464" s="110"/>
      <c r="N1464" s="110"/>
      <c r="O1464" s="110"/>
      <c r="P1464" s="110"/>
      <c r="Q1464" s="90"/>
    </row>
    <row r="1465" spans="1:17">
      <c r="A1465" s="90"/>
      <c r="B1465" s="90"/>
      <c r="C1465" s="90"/>
      <c r="D1465" s="90"/>
      <c r="E1465" s="90"/>
      <c r="F1465" s="90"/>
      <c r="G1465" s="90"/>
      <c r="H1465" s="90"/>
      <c r="J1465" s="110"/>
      <c r="K1465" s="110"/>
      <c r="L1465" s="110"/>
      <c r="M1465" s="110"/>
      <c r="N1465" s="110"/>
      <c r="O1465" s="110"/>
      <c r="P1465" s="110"/>
      <c r="Q1465" s="90"/>
    </row>
    <row r="1466" spans="1:17">
      <c r="A1466" s="90"/>
      <c r="B1466" s="90"/>
      <c r="C1466" s="90"/>
      <c r="D1466" s="90"/>
      <c r="E1466" s="90"/>
      <c r="F1466" s="90"/>
      <c r="G1466" s="90"/>
      <c r="H1466" s="90"/>
      <c r="J1466" s="110"/>
      <c r="K1466" s="110"/>
      <c r="L1466" s="110"/>
      <c r="M1466" s="110"/>
      <c r="N1466" s="110"/>
      <c r="O1466" s="110"/>
      <c r="P1466" s="110"/>
      <c r="Q1466" s="90"/>
    </row>
    <row r="1467" spans="1:17">
      <c r="A1467" s="90"/>
      <c r="B1467" s="90"/>
      <c r="C1467" s="90"/>
      <c r="D1467" s="90"/>
      <c r="E1467" s="90"/>
      <c r="F1467" s="90"/>
      <c r="G1467" s="90"/>
      <c r="H1467" s="90"/>
      <c r="J1467" s="110"/>
      <c r="K1467" s="110"/>
      <c r="L1467" s="110"/>
      <c r="M1467" s="110"/>
      <c r="N1467" s="110"/>
      <c r="O1467" s="110"/>
      <c r="P1467" s="110"/>
      <c r="Q1467" s="90"/>
    </row>
    <row r="1468" spans="1:17">
      <c r="A1468" s="90"/>
      <c r="B1468" s="90"/>
      <c r="C1468" s="90"/>
      <c r="D1468" s="90"/>
      <c r="E1468" s="90"/>
      <c r="F1468" s="90"/>
      <c r="G1468" s="90"/>
      <c r="H1468" s="90"/>
      <c r="J1468" s="110"/>
      <c r="K1468" s="110"/>
      <c r="L1468" s="110"/>
      <c r="M1468" s="110"/>
      <c r="N1468" s="110"/>
      <c r="O1468" s="110"/>
      <c r="P1468" s="110"/>
      <c r="Q1468" s="90"/>
    </row>
    <row r="1469" spans="1:17">
      <c r="A1469" s="90"/>
      <c r="B1469" s="90"/>
      <c r="C1469" s="90"/>
      <c r="D1469" s="90"/>
      <c r="E1469" s="90"/>
      <c r="F1469" s="90"/>
      <c r="G1469" s="90"/>
      <c r="H1469" s="90"/>
      <c r="J1469" s="110"/>
      <c r="K1469" s="110"/>
      <c r="L1469" s="110"/>
      <c r="M1469" s="110"/>
      <c r="N1469" s="110"/>
      <c r="O1469" s="110"/>
      <c r="P1469" s="110"/>
      <c r="Q1469" s="90"/>
    </row>
    <row r="1470" spans="1:17">
      <c r="A1470" s="90"/>
      <c r="B1470" s="90"/>
      <c r="C1470" s="90"/>
      <c r="D1470" s="90"/>
      <c r="E1470" s="90"/>
      <c r="F1470" s="90"/>
      <c r="G1470" s="90"/>
      <c r="H1470" s="90"/>
      <c r="J1470" s="110"/>
      <c r="K1470" s="110"/>
      <c r="L1470" s="110"/>
      <c r="M1470" s="110"/>
      <c r="N1470" s="110"/>
      <c r="O1470" s="110"/>
      <c r="P1470" s="110"/>
      <c r="Q1470" s="90"/>
    </row>
    <row r="1471" spans="1:17">
      <c r="A1471" s="90"/>
      <c r="B1471" s="90"/>
      <c r="C1471" s="90"/>
      <c r="D1471" s="90"/>
      <c r="E1471" s="90"/>
      <c r="F1471" s="90"/>
      <c r="G1471" s="90"/>
      <c r="H1471" s="90"/>
      <c r="J1471" s="110"/>
      <c r="K1471" s="110"/>
      <c r="L1471" s="110"/>
      <c r="M1471" s="110"/>
      <c r="N1471" s="110"/>
      <c r="O1471" s="110"/>
      <c r="P1471" s="110"/>
      <c r="Q1471" s="90"/>
    </row>
    <row r="1472" spans="1:17">
      <c r="A1472" s="90"/>
      <c r="B1472" s="90"/>
      <c r="C1472" s="90"/>
      <c r="D1472" s="90"/>
      <c r="E1472" s="90"/>
      <c r="F1472" s="90"/>
      <c r="G1472" s="90"/>
      <c r="H1472" s="90"/>
      <c r="J1472" s="110"/>
      <c r="K1472" s="110"/>
      <c r="L1472" s="110"/>
      <c r="M1472" s="110"/>
      <c r="N1472" s="110"/>
      <c r="O1472" s="110"/>
      <c r="P1472" s="110"/>
      <c r="Q1472" s="90"/>
    </row>
    <row r="1473" spans="1:17">
      <c r="A1473" s="90"/>
      <c r="B1473" s="90"/>
      <c r="C1473" s="90"/>
      <c r="D1473" s="90"/>
      <c r="E1473" s="90"/>
      <c r="F1473" s="90"/>
      <c r="G1473" s="90"/>
      <c r="H1473" s="90"/>
      <c r="J1473" s="110"/>
      <c r="K1473" s="110"/>
      <c r="L1473" s="110"/>
      <c r="M1473" s="110"/>
      <c r="N1473" s="110"/>
      <c r="O1473" s="110"/>
      <c r="P1473" s="110"/>
      <c r="Q1473" s="90"/>
    </row>
    <row r="1474" spans="1:17">
      <c r="A1474" s="90"/>
      <c r="B1474" s="90"/>
      <c r="C1474" s="90"/>
      <c r="D1474" s="90"/>
      <c r="E1474" s="90"/>
      <c r="F1474" s="90"/>
      <c r="G1474" s="90"/>
      <c r="H1474" s="90"/>
      <c r="J1474" s="110"/>
      <c r="K1474" s="110"/>
      <c r="L1474" s="110"/>
      <c r="M1474" s="110"/>
      <c r="N1474" s="110"/>
      <c r="O1474" s="110"/>
      <c r="P1474" s="110"/>
      <c r="Q1474" s="90"/>
    </row>
    <row r="1475" spans="1:17">
      <c r="A1475" s="90"/>
      <c r="B1475" s="90"/>
      <c r="C1475" s="90"/>
      <c r="D1475" s="90"/>
      <c r="E1475" s="90"/>
      <c r="F1475" s="90"/>
      <c r="G1475" s="90"/>
      <c r="H1475" s="90"/>
      <c r="J1475" s="110"/>
      <c r="K1475" s="110"/>
      <c r="L1475" s="110"/>
      <c r="M1475" s="110"/>
      <c r="N1475" s="110"/>
      <c r="O1475" s="110"/>
      <c r="P1475" s="110"/>
      <c r="Q1475" s="90"/>
    </row>
    <row r="1476" spans="1:17">
      <c r="A1476" s="90"/>
      <c r="B1476" s="90"/>
      <c r="C1476" s="90"/>
      <c r="D1476" s="90"/>
      <c r="E1476" s="90"/>
      <c r="F1476" s="90"/>
      <c r="G1476" s="90"/>
      <c r="H1476" s="90"/>
      <c r="J1476" s="110"/>
      <c r="K1476" s="110"/>
      <c r="L1476" s="110"/>
      <c r="M1476" s="110"/>
      <c r="N1476" s="110"/>
      <c r="O1476" s="110"/>
      <c r="P1476" s="110"/>
      <c r="Q1476" s="90"/>
    </row>
    <row r="1477" spans="1:17">
      <c r="A1477" s="90"/>
      <c r="B1477" s="90"/>
      <c r="C1477" s="90"/>
      <c r="D1477" s="90"/>
      <c r="E1477" s="90"/>
      <c r="F1477" s="90"/>
      <c r="G1477" s="90"/>
      <c r="H1477" s="90"/>
      <c r="J1477" s="110"/>
      <c r="K1477" s="110"/>
      <c r="L1477" s="110"/>
      <c r="M1477" s="110"/>
      <c r="N1477" s="110"/>
      <c r="O1477" s="110"/>
      <c r="P1477" s="110"/>
      <c r="Q1477" s="90"/>
    </row>
    <row r="1478" spans="1:17">
      <c r="A1478" s="90"/>
      <c r="B1478" s="90"/>
      <c r="C1478" s="90"/>
      <c r="D1478" s="90"/>
      <c r="E1478" s="90"/>
      <c r="F1478" s="90"/>
      <c r="G1478" s="90"/>
      <c r="H1478" s="90"/>
      <c r="J1478" s="110"/>
      <c r="K1478" s="110"/>
      <c r="L1478" s="110"/>
      <c r="M1478" s="110"/>
      <c r="N1478" s="110"/>
      <c r="O1478" s="110"/>
      <c r="P1478" s="110"/>
      <c r="Q1478" s="90"/>
    </row>
    <row r="1479" spans="1:17">
      <c r="A1479" s="90"/>
      <c r="B1479" s="90"/>
      <c r="C1479" s="90"/>
      <c r="D1479" s="90"/>
      <c r="E1479" s="90"/>
      <c r="F1479" s="90"/>
      <c r="G1479" s="90"/>
      <c r="H1479" s="90"/>
      <c r="J1479" s="110"/>
      <c r="K1479" s="110"/>
      <c r="L1479" s="110"/>
      <c r="M1479" s="110"/>
      <c r="N1479" s="110"/>
      <c r="O1479" s="110"/>
      <c r="P1479" s="110"/>
      <c r="Q1479" s="90"/>
    </row>
    <row r="1480" spans="1:17">
      <c r="A1480" s="90"/>
      <c r="B1480" s="90"/>
      <c r="C1480" s="90"/>
      <c r="D1480" s="90"/>
      <c r="E1480" s="90"/>
      <c r="F1480" s="90"/>
      <c r="G1480" s="90"/>
      <c r="H1480" s="90"/>
      <c r="J1480" s="110"/>
      <c r="K1480" s="110"/>
      <c r="L1480" s="110"/>
      <c r="M1480" s="110"/>
      <c r="N1480" s="110"/>
      <c r="O1480" s="110"/>
      <c r="P1480" s="110"/>
      <c r="Q1480" s="90"/>
    </row>
    <row r="1481" spans="1:17">
      <c r="A1481" s="90"/>
      <c r="B1481" s="90"/>
      <c r="C1481" s="90"/>
      <c r="D1481" s="90"/>
      <c r="E1481" s="90"/>
      <c r="F1481" s="90"/>
      <c r="G1481" s="90"/>
      <c r="H1481" s="90"/>
      <c r="J1481" s="110"/>
      <c r="K1481" s="110"/>
      <c r="L1481" s="110"/>
      <c r="M1481" s="110"/>
      <c r="N1481" s="110"/>
      <c r="O1481" s="110"/>
      <c r="P1481" s="110"/>
      <c r="Q1481" s="90"/>
    </row>
    <row r="1482" spans="1:17">
      <c r="A1482" s="90"/>
      <c r="B1482" s="90"/>
      <c r="C1482" s="90"/>
      <c r="D1482" s="90"/>
      <c r="E1482" s="90"/>
      <c r="F1482" s="90"/>
      <c r="G1482" s="90"/>
      <c r="H1482" s="90"/>
      <c r="J1482" s="110"/>
      <c r="K1482" s="110"/>
      <c r="L1482" s="110"/>
      <c r="M1482" s="110"/>
      <c r="N1482" s="110"/>
      <c r="O1482" s="110"/>
      <c r="P1482" s="110"/>
      <c r="Q1482" s="90"/>
    </row>
    <row r="1483" spans="1:17">
      <c r="A1483" s="90"/>
      <c r="B1483" s="90"/>
      <c r="C1483" s="90"/>
      <c r="D1483" s="90"/>
      <c r="E1483" s="90"/>
      <c r="F1483" s="90"/>
      <c r="G1483" s="90"/>
      <c r="H1483" s="90"/>
      <c r="J1483" s="110"/>
      <c r="K1483" s="110"/>
      <c r="L1483" s="110"/>
      <c r="M1483" s="110"/>
      <c r="N1483" s="110"/>
      <c r="O1483" s="110"/>
      <c r="P1483" s="110"/>
      <c r="Q1483" s="90"/>
    </row>
    <row r="1484" spans="1:17">
      <c r="A1484" s="90"/>
      <c r="B1484" s="90"/>
      <c r="C1484" s="90"/>
      <c r="D1484" s="90"/>
      <c r="E1484" s="90"/>
      <c r="F1484" s="90"/>
      <c r="G1484" s="90"/>
      <c r="H1484" s="90"/>
      <c r="J1484" s="110"/>
      <c r="K1484" s="110"/>
      <c r="L1484" s="110"/>
      <c r="M1484" s="110"/>
      <c r="N1484" s="110"/>
      <c r="O1484" s="110"/>
      <c r="P1484" s="110"/>
      <c r="Q1484" s="90"/>
    </row>
    <row r="1485" spans="1:17">
      <c r="A1485" s="90"/>
      <c r="B1485" s="90"/>
      <c r="C1485" s="90"/>
      <c r="D1485" s="90"/>
      <c r="E1485" s="90"/>
      <c r="F1485" s="90"/>
      <c r="G1485" s="90"/>
      <c r="H1485" s="90"/>
      <c r="J1485" s="110"/>
      <c r="K1485" s="110"/>
      <c r="L1485" s="110"/>
      <c r="M1485" s="110"/>
      <c r="N1485" s="110"/>
      <c r="O1485" s="110"/>
      <c r="P1485" s="110"/>
      <c r="Q1485" s="90"/>
    </row>
    <row r="1486" spans="1:17">
      <c r="A1486" s="90"/>
      <c r="B1486" s="90"/>
      <c r="C1486" s="90"/>
      <c r="D1486" s="90"/>
      <c r="E1486" s="90"/>
      <c r="F1486" s="90"/>
      <c r="G1486" s="90"/>
      <c r="H1486" s="90"/>
      <c r="J1486" s="110"/>
      <c r="K1486" s="110"/>
      <c r="L1486" s="110"/>
      <c r="M1486" s="110"/>
      <c r="N1486" s="110"/>
      <c r="O1486" s="110"/>
      <c r="P1486" s="110"/>
      <c r="Q1486" s="90"/>
    </row>
    <row r="1487" spans="1:17">
      <c r="A1487" s="90"/>
      <c r="B1487" s="90"/>
      <c r="C1487" s="90"/>
      <c r="D1487" s="90"/>
      <c r="E1487" s="90"/>
      <c r="F1487" s="90"/>
      <c r="G1487" s="90"/>
      <c r="H1487" s="90"/>
      <c r="J1487" s="110"/>
      <c r="K1487" s="110"/>
      <c r="L1487" s="110"/>
      <c r="M1487" s="110"/>
      <c r="N1487" s="110"/>
      <c r="O1487" s="110"/>
      <c r="P1487" s="110"/>
      <c r="Q1487" s="90"/>
    </row>
    <row r="1488" spans="1:17">
      <c r="A1488" s="90"/>
      <c r="B1488" s="90"/>
      <c r="C1488" s="90"/>
      <c r="D1488" s="90"/>
      <c r="E1488" s="90"/>
      <c r="F1488" s="90"/>
      <c r="G1488" s="90"/>
      <c r="H1488" s="90"/>
      <c r="J1488" s="110"/>
      <c r="K1488" s="110"/>
      <c r="L1488" s="110"/>
      <c r="M1488" s="110"/>
      <c r="N1488" s="110"/>
      <c r="O1488" s="110"/>
      <c r="P1488" s="110"/>
      <c r="Q1488" s="90"/>
    </row>
    <row r="1489" spans="1:17">
      <c r="A1489" s="90"/>
      <c r="B1489" s="90"/>
      <c r="C1489" s="90"/>
      <c r="D1489" s="90"/>
      <c r="E1489" s="90"/>
      <c r="F1489" s="90"/>
      <c r="G1489" s="90"/>
      <c r="H1489" s="90"/>
      <c r="J1489" s="110"/>
      <c r="K1489" s="110"/>
      <c r="L1489" s="110"/>
      <c r="M1489" s="110"/>
      <c r="N1489" s="110"/>
      <c r="O1489" s="110"/>
      <c r="P1489" s="110"/>
      <c r="Q1489" s="90"/>
    </row>
    <row r="1490" spans="1:17">
      <c r="A1490" s="90"/>
      <c r="B1490" s="90"/>
      <c r="C1490" s="90"/>
      <c r="D1490" s="90"/>
      <c r="E1490" s="90"/>
      <c r="F1490" s="90"/>
      <c r="G1490" s="90"/>
      <c r="H1490" s="90"/>
      <c r="J1490" s="110"/>
      <c r="K1490" s="110"/>
      <c r="L1490" s="110"/>
      <c r="M1490" s="110"/>
      <c r="N1490" s="110"/>
      <c r="O1490" s="110"/>
      <c r="P1490" s="110"/>
      <c r="Q1490" s="90"/>
    </row>
    <row r="1491" spans="1:17">
      <c r="A1491" s="90"/>
      <c r="B1491" s="90"/>
      <c r="C1491" s="90"/>
      <c r="D1491" s="90"/>
      <c r="E1491" s="90"/>
      <c r="F1491" s="90"/>
      <c r="G1491" s="90"/>
      <c r="H1491" s="90"/>
      <c r="J1491" s="110"/>
      <c r="K1491" s="110"/>
      <c r="L1491" s="110"/>
      <c r="M1491" s="110"/>
      <c r="N1491" s="110"/>
      <c r="O1491" s="110"/>
      <c r="P1491" s="110"/>
      <c r="Q1491" s="90"/>
    </row>
    <row r="1492" spans="1:17">
      <c r="A1492" s="90"/>
      <c r="B1492" s="90"/>
      <c r="C1492" s="90"/>
      <c r="D1492" s="90"/>
      <c r="E1492" s="90"/>
      <c r="F1492" s="90"/>
      <c r="G1492" s="90"/>
      <c r="H1492" s="90"/>
      <c r="J1492" s="110"/>
      <c r="K1492" s="110"/>
      <c r="L1492" s="110"/>
      <c r="M1492" s="110"/>
      <c r="N1492" s="110"/>
      <c r="O1492" s="110"/>
      <c r="P1492" s="110"/>
      <c r="Q1492" s="90"/>
    </row>
    <row r="1493" spans="1:17">
      <c r="A1493" s="90"/>
      <c r="B1493" s="90"/>
      <c r="C1493" s="90"/>
      <c r="D1493" s="90"/>
      <c r="E1493" s="90"/>
      <c r="F1493" s="90"/>
      <c r="G1493" s="90"/>
      <c r="H1493" s="90"/>
      <c r="J1493" s="110"/>
      <c r="K1493" s="110"/>
      <c r="L1493" s="110"/>
      <c r="M1493" s="110"/>
      <c r="N1493" s="110"/>
      <c r="O1493" s="110"/>
      <c r="P1493" s="110"/>
      <c r="Q1493" s="90"/>
    </row>
    <row r="1494" spans="1:17">
      <c r="A1494" s="90"/>
      <c r="B1494" s="90"/>
      <c r="C1494" s="90"/>
      <c r="D1494" s="90"/>
      <c r="E1494" s="90"/>
      <c r="F1494" s="90"/>
      <c r="G1494" s="90"/>
      <c r="H1494" s="90"/>
      <c r="J1494" s="110"/>
      <c r="K1494" s="110"/>
      <c r="L1494" s="110"/>
      <c r="M1494" s="110"/>
      <c r="N1494" s="110"/>
      <c r="O1494" s="110"/>
      <c r="P1494" s="110"/>
      <c r="Q1494" s="90"/>
    </row>
    <row r="1495" spans="1:17">
      <c r="A1495" s="90"/>
      <c r="B1495" s="90"/>
      <c r="C1495" s="90"/>
      <c r="D1495" s="90"/>
      <c r="E1495" s="90"/>
      <c r="F1495" s="90"/>
      <c r="G1495" s="90"/>
      <c r="H1495" s="90"/>
      <c r="J1495" s="110"/>
      <c r="K1495" s="110"/>
      <c r="L1495" s="110"/>
      <c r="M1495" s="110"/>
      <c r="N1495" s="110"/>
      <c r="O1495" s="110"/>
      <c r="P1495" s="110"/>
      <c r="Q1495" s="90"/>
    </row>
    <row r="1496" spans="1:17">
      <c r="A1496" s="90"/>
      <c r="B1496" s="90"/>
      <c r="C1496" s="90"/>
      <c r="D1496" s="90"/>
      <c r="E1496" s="90"/>
      <c r="F1496" s="90"/>
      <c r="G1496" s="90"/>
      <c r="H1496" s="90"/>
      <c r="J1496" s="110"/>
      <c r="K1496" s="110"/>
      <c r="L1496" s="110"/>
      <c r="M1496" s="110"/>
      <c r="N1496" s="110"/>
      <c r="O1496" s="110"/>
      <c r="P1496" s="110"/>
      <c r="Q1496" s="90"/>
    </row>
    <row r="1497" spans="1:17">
      <c r="A1497" s="90"/>
      <c r="B1497" s="90"/>
      <c r="C1497" s="90"/>
      <c r="D1497" s="90"/>
      <c r="E1497" s="90"/>
      <c r="F1497" s="90"/>
      <c r="G1497" s="90"/>
      <c r="H1497" s="90"/>
      <c r="J1497" s="110"/>
      <c r="K1497" s="110"/>
      <c r="L1497" s="110"/>
      <c r="M1497" s="110"/>
      <c r="N1497" s="110"/>
      <c r="O1497" s="110"/>
      <c r="P1497" s="110"/>
      <c r="Q1497" s="90"/>
    </row>
    <row r="1498" spans="1:17">
      <c r="A1498" s="90"/>
      <c r="B1498" s="90"/>
      <c r="C1498" s="90"/>
      <c r="D1498" s="90"/>
      <c r="E1498" s="90"/>
      <c r="F1498" s="90"/>
      <c r="G1498" s="90"/>
      <c r="H1498" s="90"/>
      <c r="J1498" s="110"/>
      <c r="K1498" s="110"/>
      <c r="L1498" s="110"/>
      <c r="M1498" s="110"/>
      <c r="N1498" s="110"/>
      <c r="O1498" s="110"/>
      <c r="P1498" s="110"/>
      <c r="Q1498" s="90"/>
    </row>
    <row r="1499" spans="1:17">
      <c r="A1499" s="90"/>
      <c r="B1499" s="90"/>
      <c r="C1499" s="90"/>
      <c r="D1499" s="90"/>
      <c r="E1499" s="90"/>
      <c r="F1499" s="90"/>
      <c r="G1499" s="90"/>
      <c r="H1499" s="90"/>
      <c r="J1499" s="110"/>
      <c r="K1499" s="110"/>
      <c r="L1499" s="110"/>
      <c r="M1499" s="110"/>
      <c r="N1499" s="110"/>
      <c r="O1499" s="110"/>
      <c r="P1499" s="110"/>
      <c r="Q1499" s="90"/>
    </row>
    <row r="1500" spans="1:17">
      <c r="A1500" s="90"/>
      <c r="B1500" s="90"/>
      <c r="C1500" s="90"/>
      <c r="D1500" s="90"/>
      <c r="E1500" s="90"/>
      <c r="F1500" s="90"/>
      <c r="G1500" s="90"/>
      <c r="H1500" s="90"/>
      <c r="J1500" s="110"/>
      <c r="K1500" s="110"/>
      <c r="L1500" s="110"/>
      <c r="M1500" s="110"/>
      <c r="N1500" s="110"/>
      <c r="O1500" s="110"/>
      <c r="P1500" s="110"/>
      <c r="Q1500" s="90"/>
    </row>
    <row r="1501" spans="1:17">
      <c r="A1501" s="90"/>
      <c r="B1501" s="90"/>
      <c r="C1501" s="90"/>
      <c r="D1501" s="90"/>
      <c r="E1501" s="90"/>
      <c r="F1501" s="90"/>
      <c r="G1501" s="90"/>
      <c r="H1501" s="90"/>
      <c r="J1501" s="110"/>
      <c r="K1501" s="110"/>
      <c r="L1501" s="110"/>
      <c r="M1501" s="110"/>
      <c r="N1501" s="110"/>
      <c r="O1501" s="110"/>
      <c r="P1501" s="110"/>
      <c r="Q1501" s="90"/>
    </row>
    <row r="1502" spans="1:17">
      <c r="A1502" s="90"/>
      <c r="B1502" s="90"/>
      <c r="C1502" s="90"/>
      <c r="D1502" s="90"/>
      <c r="E1502" s="90"/>
      <c r="F1502" s="90"/>
      <c r="G1502" s="90"/>
      <c r="H1502" s="90"/>
      <c r="J1502" s="110"/>
      <c r="K1502" s="110"/>
      <c r="L1502" s="110"/>
      <c r="M1502" s="110"/>
      <c r="N1502" s="110"/>
      <c r="O1502" s="110"/>
      <c r="P1502" s="110"/>
      <c r="Q1502" s="90"/>
    </row>
    <row r="1503" spans="1:17">
      <c r="A1503" s="90"/>
      <c r="B1503" s="90"/>
      <c r="C1503" s="90"/>
      <c r="D1503" s="90"/>
      <c r="E1503" s="90"/>
      <c r="F1503" s="90"/>
      <c r="G1503" s="90"/>
      <c r="H1503" s="90"/>
      <c r="J1503" s="110"/>
      <c r="K1503" s="110"/>
      <c r="L1503" s="110"/>
      <c r="M1503" s="110"/>
      <c r="N1503" s="110"/>
      <c r="O1503" s="110"/>
      <c r="P1503" s="110"/>
      <c r="Q1503" s="90"/>
    </row>
    <row r="1504" spans="1:17">
      <c r="A1504" s="90"/>
      <c r="B1504" s="90"/>
      <c r="C1504" s="90"/>
      <c r="D1504" s="90"/>
      <c r="E1504" s="90"/>
      <c r="F1504" s="90"/>
      <c r="G1504" s="90"/>
      <c r="H1504" s="90"/>
      <c r="J1504" s="110"/>
      <c r="K1504" s="110"/>
      <c r="L1504" s="110"/>
      <c r="M1504" s="110"/>
      <c r="N1504" s="110"/>
      <c r="O1504" s="110"/>
      <c r="P1504" s="110"/>
      <c r="Q1504" s="90"/>
    </row>
    <row r="1505" spans="1:21">
      <c r="A1505" s="90"/>
      <c r="B1505" s="90"/>
      <c r="C1505" s="90"/>
      <c r="D1505" s="90"/>
      <c r="E1505" s="90"/>
      <c r="F1505" s="90"/>
      <c r="G1505" s="90"/>
      <c r="H1505" s="90"/>
      <c r="J1505" s="110"/>
      <c r="K1505" s="110"/>
      <c r="L1505" s="110"/>
      <c r="M1505" s="110"/>
      <c r="N1505" s="110"/>
      <c r="O1505" s="110"/>
      <c r="P1505" s="110"/>
      <c r="Q1505" s="90"/>
    </row>
    <row r="1506" spans="1:21">
      <c r="A1506" s="90"/>
      <c r="B1506" s="90"/>
      <c r="C1506" s="90"/>
      <c r="D1506" s="90"/>
      <c r="E1506" s="90"/>
      <c r="F1506" s="90"/>
      <c r="G1506" s="90"/>
      <c r="H1506" s="90"/>
      <c r="J1506" s="110"/>
      <c r="K1506" s="110"/>
      <c r="L1506" s="110"/>
      <c r="M1506" s="110"/>
      <c r="N1506" s="110"/>
      <c r="O1506" s="110"/>
      <c r="P1506" s="110"/>
      <c r="Q1506" s="90"/>
    </row>
    <row r="1507" spans="1:21">
      <c r="A1507" s="90"/>
      <c r="B1507" s="90"/>
      <c r="C1507" s="90"/>
      <c r="D1507" s="90"/>
      <c r="E1507" s="90"/>
      <c r="F1507" s="90"/>
      <c r="G1507" s="90"/>
      <c r="H1507" s="90"/>
      <c r="J1507" s="110"/>
      <c r="K1507" s="110"/>
      <c r="L1507" s="110"/>
      <c r="M1507" s="110"/>
      <c r="N1507" s="110"/>
      <c r="O1507" s="110"/>
      <c r="P1507" s="110"/>
      <c r="Q1507" s="90"/>
    </row>
    <row r="1508" spans="1:21">
      <c r="A1508" s="90"/>
      <c r="B1508" s="90"/>
      <c r="C1508" s="90"/>
      <c r="D1508" s="90"/>
      <c r="E1508" s="90"/>
      <c r="F1508" s="90"/>
      <c r="G1508" s="90"/>
      <c r="H1508" s="90"/>
      <c r="J1508" s="110"/>
      <c r="K1508" s="110"/>
      <c r="L1508" s="110"/>
      <c r="M1508" s="110"/>
      <c r="N1508" s="110"/>
      <c r="O1508" s="110"/>
      <c r="P1508" s="110"/>
      <c r="Q1508" s="90"/>
    </row>
    <row r="1509" spans="1:21">
      <c r="A1509" s="90"/>
      <c r="B1509" s="90"/>
      <c r="C1509" s="90"/>
      <c r="D1509" s="90"/>
      <c r="E1509" s="90"/>
      <c r="F1509" s="90"/>
      <c r="G1509" s="90"/>
      <c r="H1509" s="90"/>
      <c r="J1509" s="110"/>
      <c r="K1509" s="110"/>
      <c r="L1509" s="110"/>
      <c r="M1509" s="110"/>
      <c r="N1509" s="110"/>
      <c r="O1509" s="110"/>
      <c r="P1509" s="110"/>
      <c r="Q1509" s="90"/>
    </row>
    <row r="1510" spans="1:21">
      <c r="A1510" s="90"/>
      <c r="B1510" s="90"/>
      <c r="C1510" s="90"/>
      <c r="D1510" s="90"/>
      <c r="E1510" s="90"/>
      <c r="F1510" s="90"/>
      <c r="G1510" s="90"/>
      <c r="H1510" s="90"/>
      <c r="J1510" s="110"/>
      <c r="K1510" s="110"/>
      <c r="L1510" s="110"/>
      <c r="M1510" s="110"/>
      <c r="N1510" s="110"/>
      <c r="O1510" s="110"/>
      <c r="P1510" s="110"/>
      <c r="Q1510" s="90"/>
    </row>
    <row r="1511" spans="1:21">
      <c r="A1511" s="90"/>
      <c r="B1511" s="90"/>
      <c r="C1511" s="90"/>
      <c r="D1511" s="90"/>
      <c r="E1511" s="90"/>
      <c r="F1511" s="90"/>
      <c r="G1511" s="90"/>
      <c r="H1511" s="90"/>
      <c r="J1511" s="110"/>
      <c r="K1511" s="110"/>
      <c r="L1511" s="110"/>
      <c r="M1511" s="110"/>
      <c r="N1511" s="110"/>
      <c r="O1511" s="110"/>
      <c r="P1511" s="110"/>
      <c r="Q1511" s="90"/>
    </row>
    <row r="1512" spans="1:21">
      <c r="A1512" s="90"/>
      <c r="B1512" s="90"/>
      <c r="C1512" s="90"/>
      <c r="D1512" s="90"/>
      <c r="E1512" s="90"/>
      <c r="F1512" s="90"/>
      <c r="G1512" s="90"/>
      <c r="H1512" s="90"/>
      <c r="J1512" s="110"/>
      <c r="K1512" s="110"/>
      <c r="L1512" s="110"/>
      <c r="M1512" s="110"/>
      <c r="N1512" s="110"/>
      <c r="O1512" s="110"/>
      <c r="P1512" s="110"/>
      <c r="Q1512" s="90"/>
    </row>
    <row r="1513" spans="1:21">
      <c r="A1513" s="90"/>
      <c r="B1513" s="90"/>
      <c r="C1513" s="90"/>
      <c r="D1513" s="90"/>
      <c r="E1513" s="90"/>
      <c r="F1513" s="90"/>
      <c r="G1513" s="90"/>
      <c r="H1513" s="90"/>
      <c r="J1513" s="110"/>
      <c r="K1513" s="110"/>
      <c r="L1513" s="110"/>
      <c r="M1513" s="110"/>
      <c r="N1513" s="110"/>
      <c r="O1513" s="110"/>
      <c r="P1513" s="110"/>
      <c r="Q1513" s="90"/>
    </row>
    <row r="1514" spans="1:21">
      <c r="A1514" s="90"/>
      <c r="B1514" s="90"/>
      <c r="C1514" s="90"/>
      <c r="D1514" s="90"/>
      <c r="E1514" s="90"/>
      <c r="F1514" s="90"/>
      <c r="G1514" s="90"/>
      <c r="H1514" s="90"/>
      <c r="J1514" s="110"/>
      <c r="K1514" s="110"/>
      <c r="L1514" s="110"/>
      <c r="M1514" s="110"/>
      <c r="N1514" s="110"/>
      <c r="O1514" s="110"/>
      <c r="P1514" s="110"/>
      <c r="Q1514" s="90"/>
    </row>
    <row r="1515" spans="1:21">
      <c r="A1515" s="114"/>
      <c r="B1515" s="114"/>
      <c r="C1515" s="114"/>
      <c r="D1515" s="114"/>
      <c r="E1515" s="114"/>
      <c r="F1515" s="114"/>
      <c r="G1515" s="114"/>
      <c r="H1515" s="114"/>
      <c r="J1515" s="115"/>
      <c r="K1515" s="115"/>
      <c r="L1515" s="115"/>
      <c r="M1515" s="115"/>
      <c r="N1515" s="115"/>
      <c r="O1515" s="115"/>
      <c r="P1515" s="115"/>
      <c r="Q1515" s="114"/>
      <c r="S1515" s="116"/>
      <c r="T1515" s="116"/>
      <c r="U1515" s="116"/>
    </row>
    <row r="1516" spans="1:21">
      <c r="A1516" s="114"/>
      <c r="B1516" s="114"/>
      <c r="C1516" s="114"/>
      <c r="D1516" s="114"/>
      <c r="E1516" s="114"/>
      <c r="F1516" s="114"/>
      <c r="G1516" s="114"/>
      <c r="H1516" s="114"/>
      <c r="J1516" s="115"/>
      <c r="K1516" s="115"/>
      <c r="L1516" s="115"/>
      <c r="M1516" s="115"/>
      <c r="N1516" s="115"/>
      <c r="O1516" s="115"/>
      <c r="P1516" s="115"/>
      <c r="Q1516" s="114"/>
      <c r="S1516" s="116"/>
      <c r="T1516" s="116"/>
      <c r="U1516" s="116"/>
    </row>
    <row r="1517" spans="1:21">
      <c r="A1517" s="114"/>
      <c r="B1517" s="114"/>
      <c r="C1517" s="114"/>
      <c r="D1517" s="114"/>
      <c r="E1517" s="114"/>
      <c r="F1517" s="114"/>
      <c r="G1517" s="114"/>
      <c r="H1517" s="114"/>
      <c r="J1517" s="115"/>
      <c r="K1517" s="115"/>
      <c r="L1517" s="115"/>
      <c r="M1517" s="115"/>
      <c r="N1517" s="115"/>
      <c r="O1517" s="115"/>
      <c r="P1517" s="115"/>
      <c r="Q1517" s="114"/>
      <c r="S1517" s="116"/>
      <c r="T1517" s="116"/>
      <c r="U1517" s="116"/>
    </row>
    <row r="1518" spans="1:21">
      <c r="A1518" s="90"/>
      <c r="B1518" s="90"/>
      <c r="C1518" s="90"/>
      <c r="D1518" s="90"/>
      <c r="E1518" s="90"/>
      <c r="F1518" s="90"/>
      <c r="G1518" s="90"/>
      <c r="H1518" s="90"/>
      <c r="J1518" s="90"/>
      <c r="K1518" s="90"/>
      <c r="L1518" s="110"/>
      <c r="M1518" s="110"/>
      <c r="N1518" s="110"/>
      <c r="O1518" s="110"/>
      <c r="P1518" s="110"/>
      <c r="Q1518" s="90"/>
    </row>
    <row r="1519" spans="1:21">
      <c r="A1519" s="90"/>
      <c r="B1519" s="90"/>
      <c r="C1519" s="90"/>
      <c r="D1519" s="90"/>
      <c r="E1519" s="90"/>
      <c r="F1519" s="90"/>
      <c r="G1519" s="90"/>
      <c r="H1519" s="90"/>
      <c r="J1519" s="90"/>
      <c r="K1519" s="90"/>
      <c r="L1519" s="110"/>
      <c r="M1519" s="110"/>
      <c r="N1519" s="110"/>
      <c r="O1519" s="110"/>
      <c r="P1519" s="110"/>
      <c r="Q1519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753A2-6623-49FA-939F-F3C2E1AA499E}">
  <dimension ref="A1:BD443"/>
  <sheetViews>
    <sheetView workbookViewId="0">
      <selection activeCell="E387" sqref="E387"/>
    </sheetView>
  </sheetViews>
  <sheetFormatPr defaultRowHeight="14.4"/>
  <cols>
    <col min="1" max="1" width="16.83984375" customWidth="1"/>
  </cols>
  <sheetData>
    <row r="1" spans="1:54" ht="15.6">
      <c r="A1" s="146" t="s">
        <v>2315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</row>
    <row r="3" spans="1:54">
      <c r="A3" s="139" t="s">
        <v>389</v>
      </c>
      <c r="B3" s="139" t="s">
        <v>1871</v>
      </c>
      <c r="C3" s="139"/>
      <c r="D3" s="139" t="s">
        <v>1872</v>
      </c>
      <c r="E3" s="139"/>
      <c r="F3" s="139" t="s">
        <v>1873</v>
      </c>
      <c r="G3" s="139"/>
      <c r="H3" s="139" t="s">
        <v>393</v>
      </c>
      <c r="I3" s="139"/>
      <c r="J3" s="139" t="s">
        <v>1874</v>
      </c>
      <c r="K3" s="139"/>
      <c r="L3" s="139" t="s">
        <v>285</v>
      </c>
      <c r="M3" s="139"/>
      <c r="N3" s="139"/>
      <c r="O3" s="139" t="s">
        <v>1875</v>
      </c>
      <c r="P3" s="139" t="s">
        <v>1876</v>
      </c>
      <c r="Q3" s="139" t="s">
        <v>1877</v>
      </c>
      <c r="R3" s="139" t="s">
        <v>1878</v>
      </c>
      <c r="S3" s="139" t="s">
        <v>1879</v>
      </c>
      <c r="T3" s="139" t="s">
        <v>1880</v>
      </c>
      <c r="U3" s="139" t="s">
        <v>1881</v>
      </c>
      <c r="V3" s="139" t="s">
        <v>1882</v>
      </c>
      <c r="W3" s="139" t="s">
        <v>1883</v>
      </c>
      <c r="X3" s="139"/>
      <c r="Y3" s="139"/>
      <c r="Z3" s="139" t="s">
        <v>283</v>
      </c>
      <c r="AA3" s="139"/>
      <c r="AB3" s="139" t="s">
        <v>285</v>
      </c>
      <c r="AC3" s="139"/>
      <c r="AD3" s="139" t="s">
        <v>142</v>
      </c>
      <c r="AE3" s="139"/>
      <c r="AF3" s="139" t="s">
        <v>393</v>
      </c>
      <c r="AG3" s="139"/>
      <c r="AH3" s="139" t="s">
        <v>1874</v>
      </c>
      <c r="AI3" s="139"/>
      <c r="AJ3" s="139" t="s">
        <v>285</v>
      </c>
      <c r="AK3" s="139"/>
      <c r="AL3" s="139"/>
      <c r="AM3" s="139" t="s">
        <v>758</v>
      </c>
      <c r="AN3" s="139" t="s">
        <v>759</v>
      </c>
      <c r="AO3" s="139"/>
      <c r="AP3" s="139" t="s">
        <v>1884</v>
      </c>
      <c r="AQ3" s="139" t="s">
        <v>1875</v>
      </c>
      <c r="AR3" s="139" t="s">
        <v>1876</v>
      </c>
      <c r="AS3" s="139" t="s">
        <v>1877</v>
      </c>
      <c r="AT3" s="139" t="s">
        <v>1878</v>
      </c>
      <c r="AU3" s="139" t="s">
        <v>1879</v>
      </c>
      <c r="AV3" s="139" t="s">
        <v>1880</v>
      </c>
      <c r="AW3" s="139" t="s">
        <v>1881</v>
      </c>
      <c r="AX3" s="139" t="s">
        <v>1882</v>
      </c>
      <c r="AY3" s="139" t="s">
        <v>1885</v>
      </c>
      <c r="AZ3" s="139" t="s">
        <v>1883</v>
      </c>
      <c r="BA3" s="139" t="s">
        <v>1886</v>
      </c>
      <c r="BB3" s="139" t="s">
        <v>389</v>
      </c>
    </row>
    <row r="4" spans="1:54">
      <c r="A4" s="139"/>
      <c r="B4" s="139"/>
      <c r="C4" s="139"/>
      <c r="D4" s="139" t="s">
        <v>1887</v>
      </c>
      <c r="E4" s="139" t="s">
        <v>1888</v>
      </c>
      <c r="F4" s="139"/>
      <c r="G4" s="139"/>
      <c r="H4" s="139" t="s">
        <v>1497</v>
      </c>
      <c r="I4" s="139" t="s">
        <v>128</v>
      </c>
      <c r="J4" s="139" t="s">
        <v>1497</v>
      </c>
      <c r="K4" s="139" t="s">
        <v>128</v>
      </c>
      <c r="L4" s="139" t="s">
        <v>1497</v>
      </c>
      <c r="M4" s="139" t="s">
        <v>128</v>
      </c>
      <c r="N4" s="139"/>
      <c r="O4" s="139" t="s">
        <v>1889</v>
      </c>
      <c r="P4" s="139" t="s">
        <v>1889</v>
      </c>
      <c r="Q4" s="139" t="s">
        <v>1889</v>
      </c>
      <c r="R4" s="139" t="s">
        <v>1889</v>
      </c>
      <c r="S4" s="139" t="s">
        <v>1889</v>
      </c>
      <c r="T4" s="139" t="s">
        <v>1889</v>
      </c>
      <c r="U4" s="139" t="s">
        <v>1889</v>
      </c>
      <c r="V4" s="139" t="s">
        <v>1889</v>
      </c>
      <c r="W4" s="139" t="s">
        <v>1889</v>
      </c>
      <c r="X4" s="139"/>
      <c r="Y4" s="139"/>
      <c r="Z4" s="139" t="s">
        <v>1497</v>
      </c>
      <c r="AA4" s="139" t="s">
        <v>141</v>
      </c>
      <c r="AB4" s="139" t="s">
        <v>1497</v>
      </c>
      <c r="AC4" s="139" t="s">
        <v>141</v>
      </c>
      <c r="AD4" s="139" t="s">
        <v>1890</v>
      </c>
      <c r="AE4" s="139"/>
      <c r="AF4" s="139" t="s">
        <v>1891</v>
      </c>
      <c r="AG4" s="139"/>
      <c r="AH4" s="139" t="s">
        <v>1891</v>
      </c>
      <c r="AI4" s="139" t="s">
        <v>1888</v>
      </c>
      <c r="AJ4" s="139" t="s">
        <v>1891</v>
      </c>
      <c r="AK4" s="139" t="s">
        <v>1888</v>
      </c>
      <c r="AL4" s="139"/>
      <c r="AM4" s="139" t="s">
        <v>1892</v>
      </c>
      <c r="AN4" s="139" t="s">
        <v>1893</v>
      </c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 t="s">
        <v>1894</v>
      </c>
    </row>
    <row r="5" spans="1:54" ht="15.6">
      <c r="A5" s="140" t="s">
        <v>1895</v>
      </c>
      <c r="B5" s="140" t="s">
        <v>1896</v>
      </c>
      <c r="C5" s="140" t="s">
        <v>148</v>
      </c>
      <c r="D5" s="137">
        <v>718.54464394305137</v>
      </c>
      <c r="E5" s="137">
        <v>9.5082461324292229</v>
      </c>
      <c r="F5" s="137">
        <v>82.843814828250473</v>
      </c>
      <c r="G5" s="140">
        <v>0.82843814828250473</v>
      </c>
      <c r="H5" s="140">
        <v>0.11860717330473161</v>
      </c>
      <c r="I5" s="140">
        <v>1.3537110972801768E-2</v>
      </c>
      <c r="J5" s="140">
        <v>3.6210553159395004E-2</v>
      </c>
      <c r="K5" s="140">
        <v>2.1527503290793421E-2</v>
      </c>
      <c r="L5" s="140">
        <v>6.8118889279549399E-2</v>
      </c>
      <c r="M5" s="140">
        <v>2.0010165930179791E-2</v>
      </c>
      <c r="N5" s="136"/>
      <c r="O5" s="144">
        <v>9.869058411941042E-3</v>
      </c>
      <c r="P5" s="145">
        <v>31.94174749779684</v>
      </c>
      <c r="Q5" s="144">
        <v>2.1397547513082906</v>
      </c>
      <c r="R5" s="145">
        <v>6.1263899727182602</v>
      </c>
      <c r="S5" s="144">
        <v>181.1739863151908</v>
      </c>
      <c r="T5" s="144">
        <v>308.00311202851242</v>
      </c>
      <c r="U5" s="145">
        <v>15.334134928040941</v>
      </c>
      <c r="V5" s="145">
        <v>12.098875846790573</v>
      </c>
      <c r="W5" s="145">
        <v>8700.07347336364</v>
      </c>
      <c r="X5" s="136"/>
      <c r="Y5" s="136"/>
      <c r="Z5" s="140">
        <v>8.4311932586973377</v>
      </c>
      <c r="AA5" s="140">
        <v>0.11413399877612403</v>
      </c>
      <c r="AB5" s="140">
        <v>6.8118889279549399E-2</v>
      </c>
      <c r="AC5" s="140">
        <v>1.3630702774633289E-3</v>
      </c>
      <c r="AD5" s="140">
        <v>0.88645506640515537</v>
      </c>
      <c r="AE5" s="136"/>
      <c r="AF5" s="137">
        <v>722.54192513841622</v>
      </c>
      <c r="AG5" s="137">
        <v>9.7811302231005683</v>
      </c>
      <c r="AH5" s="137">
        <v>718.95623704630282</v>
      </c>
      <c r="AI5" s="137">
        <v>15.477332758950739</v>
      </c>
      <c r="AJ5" s="137">
        <v>872.17365187294956</v>
      </c>
      <c r="AK5" s="137">
        <v>20.72485382165663</v>
      </c>
      <c r="AL5" s="136"/>
      <c r="AM5" s="140" t="s">
        <v>764</v>
      </c>
      <c r="AN5" s="140" t="s">
        <v>1897</v>
      </c>
      <c r="AO5" s="136"/>
      <c r="AP5" s="137">
        <v>138.69898809523886</v>
      </c>
      <c r="AQ5" s="137">
        <v>21.363656570308137</v>
      </c>
      <c r="AR5" s="137">
        <v>69422.940475559531</v>
      </c>
      <c r="AS5" s="137">
        <v>4755.8717849523819</v>
      </c>
      <c r="AT5" s="137">
        <v>13566.031070625002</v>
      </c>
      <c r="AU5" s="137">
        <v>463411.85571328562</v>
      </c>
      <c r="AV5" s="137">
        <v>908830.94059427385</v>
      </c>
      <c r="AW5" s="137">
        <v>532.75059426785731</v>
      </c>
      <c r="AX5" s="137">
        <v>7460.8686904761707</v>
      </c>
      <c r="AY5" s="137">
        <v>65034552.684760913</v>
      </c>
      <c r="AZ5" s="137">
        <v>6441687.7517857123</v>
      </c>
      <c r="BA5" s="137">
        <v>35818.834523809535</v>
      </c>
      <c r="BB5" s="140">
        <v>197</v>
      </c>
    </row>
    <row r="6" spans="1:54" ht="15.6">
      <c r="A6" s="140" t="s">
        <v>1898</v>
      </c>
      <c r="B6" s="140" t="s">
        <v>1899</v>
      </c>
      <c r="C6" s="140" t="s">
        <v>148</v>
      </c>
      <c r="D6" s="137">
        <v>725.08363825406457</v>
      </c>
      <c r="E6" s="137">
        <v>6.7421181427895895</v>
      </c>
      <c r="F6" s="137">
        <v>98.146590327855577</v>
      </c>
      <c r="G6" s="140">
        <v>0.98146590327855576</v>
      </c>
      <c r="H6" s="140">
        <v>0.11910945915984614</v>
      </c>
      <c r="I6" s="140">
        <v>9.563950007419485E-3</v>
      </c>
      <c r="J6" s="140">
        <v>3.6067904316443973E-2</v>
      </c>
      <c r="K6" s="140">
        <v>1.4244548940973207E-2</v>
      </c>
      <c r="L6" s="140">
        <v>6.3924553394484149E-2</v>
      </c>
      <c r="M6" s="140">
        <v>8.3434147214066761E-3</v>
      </c>
      <c r="N6" s="136"/>
      <c r="O6" s="144">
        <v>1.9826330453777434E-3</v>
      </c>
      <c r="P6" s="145">
        <v>45.931256523612134</v>
      </c>
      <c r="Q6" s="144">
        <v>2.9351118723257925</v>
      </c>
      <c r="R6" s="145">
        <v>7.5216973457983203</v>
      </c>
      <c r="S6" s="144">
        <v>207.16744427592653</v>
      </c>
      <c r="T6" s="144">
        <v>393.26599670681128</v>
      </c>
      <c r="U6" s="145">
        <v>4.5149204219488297</v>
      </c>
      <c r="V6" s="145">
        <v>1.2859493414502041</v>
      </c>
      <c r="W6" s="145">
        <v>10923.002298062504</v>
      </c>
      <c r="X6" s="136"/>
      <c r="Y6" s="136"/>
      <c r="Z6" s="140">
        <v>8.3956388271227862</v>
      </c>
      <c r="AA6" s="140">
        <v>8.0295470022952287E-2</v>
      </c>
      <c r="AB6" s="140">
        <v>6.3924553394484149E-2</v>
      </c>
      <c r="AC6" s="140">
        <v>5.333490598508862E-4</v>
      </c>
      <c r="AD6" s="140">
        <v>0.88667885811702418</v>
      </c>
      <c r="AE6" s="136"/>
      <c r="AF6" s="137">
        <v>725.43589541801998</v>
      </c>
      <c r="AG6" s="137">
        <v>6.9380326373655326</v>
      </c>
      <c r="AH6" s="137">
        <v>716.17355020360105</v>
      </c>
      <c r="AI6" s="137">
        <v>10.201569186105727</v>
      </c>
      <c r="AJ6" s="137">
        <v>739.13509679218032</v>
      </c>
      <c r="AK6" s="137">
        <v>8.8271049128874406</v>
      </c>
      <c r="AL6" s="136"/>
      <c r="AM6" s="140" t="s">
        <v>764</v>
      </c>
      <c r="AN6" s="140" t="s">
        <v>1897</v>
      </c>
      <c r="AO6" s="136"/>
      <c r="AP6" s="137">
        <v>1E-4</v>
      </c>
      <c r="AQ6" s="137">
        <v>3.6348464196556733</v>
      </c>
      <c r="AR6" s="137">
        <v>84516.709783705795</v>
      </c>
      <c r="AS6" s="137">
        <v>5523.5479776807033</v>
      </c>
      <c r="AT6" s="137">
        <v>14103.03471958254</v>
      </c>
      <c r="AU6" s="137">
        <v>445939.30760906276</v>
      </c>
      <c r="AV6" s="137">
        <v>982347.52124788321</v>
      </c>
      <c r="AW6" s="137">
        <v>131.48086182266405</v>
      </c>
      <c r="AX6" s="137">
        <v>664.7169092542681</v>
      </c>
      <c r="AY6" s="137">
        <v>54249676.054653078</v>
      </c>
      <c r="AZ6" s="137">
        <v>6782209.568238996</v>
      </c>
      <c r="BA6" s="137">
        <v>37758.080952380951</v>
      </c>
      <c r="BB6" s="140">
        <v>163</v>
      </c>
    </row>
    <row r="7" spans="1:54" ht="15.6">
      <c r="A7" s="140" t="s">
        <v>1900</v>
      </c>
      <c r="B7" s="140" t="s">
        <v>1901</v>
      </c>
      <c r="C7" s="140" t="s">
        <v>148</v>
      </c>
      <c r="D7" s="137">
        <v>727.96165543397854</v>
      </c>
      <c r="E7" s="137">
        <v>7.9223774935</v>
      </c>
      <c r="F7" s="137">
        <v>97.124643557881171</v>
      </c>
      <c r="G7" s="140">
        <v>0.97124643557881174</v>
      </c>
      <c r="H7" s="140">
        <v>0.11964515790245005</v>
      </c>
      <c r="I7" s="140">
        <v>1.1149042524457866E-2</v>
      </c>
      <c r="J7" s="140">
        <v>3.6518834155006182E-2</v>
      </c>
      <c r="K7" s="140">
        <v>1.6688570554124635E-2</v>
      </c>
      <c r="L7" s="140">
        <v>6.4256624050450448E-2</v>
      </c>
      <c r="M7" s="140">
        <v>1.6169747246054383E-2</v>
      </c>
      <c r="N7" s="136"/>
      <c r="O7" s="144">
        <v>8.8548437918021718E-3</v>
      </c>
      <c r="P7" s="145">
        <v>10.612375346387616</v>
      </c>
      <c r="Q7" s="144">
        <v>0.67009630647427887</v>
      </c>
      <c r="R7" s="145">
        <v>2.5320450289086711</v>
      </c>
      <c r="S7" s="144">
        <v>69.843174035471051</v>
      </c>
      <c r="T7" s="144">
        <v>91.057903707400015</v>
      </c>
      <c r="U7" s="145">
        <v>15.826836304772218</v>
      </c>
      <c r="V7" s="145">
        <v>0.52061948774829314</v>
      </c>
      <c r="W7" s="145">
        <v>8798.4096300414622</v>
      </c>
      <c r="X7" s="136"/>
      <c r="Y7" s="136"/>
      <c r="Z7" s="140">
        <v>8.3580482280388413</v>
      </c>
      <c r="AA7" s="140">
        <v>9.3184235115874758E-2</v>
      </c>
      <c r="AB7" s="140">
        <v>6.4256624050450448E-2</v>
      </c>
      <c r="AC7" s="140">
        <v>1.0390133697805229E-3</v>
      </c>
      <c r="AD7" s="140">
        <v>0.88691761237617839</v>
      </c>
      <c r="AE7" s="136"/>
      <c r="AF7" s="137">
        <v>728.52094637559378</v>
      </c>
      <c r="AG7" s="137">
        <v>8.122311011099784</v>
      </c>
      <c r="AH7" s="137">
        <v>724.9686436616513</v>
      </c>
      <c r="AI7" s="137">
        <v>12.098690359275508</v>
      </c>
      <c r="AJ7" s="137">
        <v>750.08866924843198</v>
      </c>
      <c r="AK7" s="137">
        <v>17.076795496610593</v>
      </c>
      <c r="AL7" s="136"/>
      <c r="AM7" s="140" t="s">
        <v>764</v>
      </c>
      <c r="AN7" s="140" t="s">
        <v>1897</v>
      </c>
      <c r="AO7" s="136"/>
      <c r="AP7" s="137">
        <v>12.795788173652795</v>
      </c>
      <c r="AQ7" s="137">
        <v>16.8202527492532</v>
      </c>
      <c r="AR7" s="137">
        <v>20212.845096592802</v>
      </c>
      <c r="AS7" s="137">
        <v>1305.6151594371258</v>
      </c>
      <c r="AT7" s="137">
        <v>4915.9962967814372</v>
      </c>
      <c r="AU7" s="137">
        <v>153015.06199899994</v>
      </c>
      <c r="AV7" s="137">
        <v>235379.25555967077</v>
      </c>
      <c r="AW7" s="137">
        <v>463.75974901874974</v>
      </c>
      <c r="AX7" s="137">
        <v>270.8192645958261</v>
      </c>
      <c r="AY7" s="137">
        <v>53824552.716936521</v>
      </c>
      <c r="AZ7" s="137">
        <v>5504337.2628750009</v>
      </c>
      <c r="BA7" s="137">
        <v>36504.65604790418</v>
      </c>
      <c r="BB7" s="140">
        <v>63</v>
      </c>
    </row>
    <row r="8" spans="1:54" ht="15.6">
      <c r="A8" s="140" t="s">
        <v>1902</v>
      </c>
      <c r="B8" s="140" t="s">
        <v>1903</v>
      </c>
      <c r="C8" s="140" t="s">
        <v>148</v>
      </c>
      <c r="D8" s="137">
        <v>1414.1465651277779</v>
      </c>
      <c r="E8" s="137">
        <v>6.0202947842551193</v>
      </c>
      <c r="F8" s="137">
        <v>100.79646511805412</v>
      </c>
      <c r="G8" s="140">
        <v>1.0079646511805411</v>
      </c>
      <c r="H8" s="140">
        <v>0.24746898592236075</v>
      </c>
      <c r="I8" s="140">
        <v>9.6350505889625463E-3</v>
      </c>
      <c r="J8" s="140">
        <v>7.1486513537617521E-2</v>
      </c>
      <c r="K8" s="140">
        <v>1.3728134119446015E-2</v>
      </c>
      <c r="L8" s="140">
        <v>8.9465577789202402E-2</v>
      </c>
      <c r="M8" s="140">
        <v>6.2948016888766632E-3</v>
      </c>
      <c r="N8" s="136"/>
      <c r="O8" s="144">
        <v>1.133369911220958E-3</v>
      </c>
      <c r="P8" s="145">
        <v>46.939824466249007</v>
      </c>
      <c r="Q8" s="144">
        <v>4.2048895605131422</v>
      </c>
      <c r="R8" s="145">
        <v>10.924948909138283</v>
      </c>
      <c r="S8" s="144">
        <v>153.37411501020256</v>
      </c>
      <c r="T8" s="144">
        <v>192.94530612119695</v>
      </c>
      <c r="U8" s="145">
        <v>13.902782264151512</v>
      </c>
      <c r="V8" s="145">
        <v>1.9391841943912534E-4</v>
      </c>
      <c r="W8" s="145">
        <v>10994.95182107622</v>
      </c>
      <c r="X8" s="136"/>
      <c r="Y8" s="136"/>
      <c r="Z8" s="140">
        <v>4.0409104044808801</v>
      </c>
      <c r="AA8" s="140">
        <v>3.8934376172638382E-2</v>
      </c>
      <c r="AB8" s="140">
        <v>8.9465577789202402E-2</v>
      </c>
      <c r="AC8" s="140">
        <v>5.631680701637978E-4</v>
      </c>
      <c r="AD8" s="140">
        <v>0.9459259419373125</v>
      </c>
      <c r="AE8" s="136"/>
      <c r="AF8" s="137">
        <v>1425.4097492371809</v>
      </c>
      <c r="AG8" s="137">
        <v>13.733895043900656</v>
      </c>
      <c r="AH8" s="137">
        <v>1395.5927099847406</v>
      </c>
      <c r="AI8" s="137">
        <v>19.158883898791647</v>
      </c>
      <c r="AJ8" s="137">
        <v>1414.1465651277779</v>
      </c>
      <c r="AK8" s="137">
        <v>6.0202947842551193</v>
      </c>
      <c r="AL8" s="136"/>
      <c r="AM8" s="140" t="s">
        <v>764</v>
      </c>
      <c r="AN8" s="140" t="s">
        <v>1897</v>
      </c>
      <c r="AO8" s="136"/>
      <c r="AP8" s="137">
        <v>1E-4</v>
      </c>
      <c r="AQ8" s="137">
        <v>2.1523108393136852</v>
      </c>
      <c r="AR8" s="137">
        <v>89354.560302841317</v>
      </c>
      <c r="AS8" s="137">
        <v>8188.8416597994055</v>
      </c>
      <c r="AT8" s="137">
        <v>21201.480226005988</v>
      </c>
      <c r="AU8" s="137">
        <v>334210.13290508708</v>
      </c>
      <c r="AV8" s="137">
        <v>498441.57592042582</v>
      </c>
      <c r="AW8" s="137">
        <v>403.83584184483561</v>
      </c>
      <c r="AX8" s="137">
        <v>0.1</v>
      </c>
      <c r="AY8" s="137">
        <v>53133724.892999008</v>
      </c>
      <c r="AZ8" s="137">
        <v>6821355.8526875023</v>
      </c>
      <c r="BA8" s="137">
        <v>38990.208263473069</v>
      </c>
      <c r="BB8" s="140">
        <v>33</v>
      </c>
    </row>
    <row r="9" spans="1:54" ht="15.6">
      <c r="A9" s="140" t="s">
        <v>1904</v>
      </c>
      <c r="B9" s="140" t="s">
        <v>1905</v>
      </c>
      <c r="C9" s="140" t="s">
        <v>148</v>
      </c>
      <c r="D9" s="137">
        <v>1416.7982909557024</v>
      </c>
      <c r="E9" s="137">
        <v>6.2173258368562854</v>
      </c>
      <c r="F9" s="137">
        <v>100.86303792040646</v>
      </c>
      <c r="G9" s="140">
        <v>1.0086303792040645</v>
      </c>
      <c r="H9" s="140">
        <v>0.24816893682448815</v>
      </c>
      <c r="I9" s="140">
        <v>1.065664652167521E-2</v>
      </c>
      <c r="J9" s="140">
        <v>7.1499909811823067E-2</v>
      </c>
      <c r="K9" s="140">
        <v>1.3661413842956478E-2</v>
      </c>
      <c r="L9" s="140">
        <v>8.9589714092095041E-2</v>
      </c>
      <c r="M9" s="140">
        <v>6.5031756666829232E-3</v>
      </c>
      <c r="N9" s="136"/>
      <c r="O9" s="144">
        <v>1.3371359403984861E-2</v>
      </c>
      <c r="P9" s="145">
        <v>43.125175901515142</v>
      </c>
      <c r="Q9" s="144">
        <v>3.8673143497151665</v>
      </c>
      <c r="R9" s="145">
        <v>10.871042145661288</v>
      </c>
      <c r="S9" s="144">
        <v>152.59318764892254</v>
      </c>
      <c r="T9" s="144">
        <v>178.02066026789547</v>
      </c>
      <c r="U9" s="145">
        <v>13.987135275353223</v>
      </c>
      <c r="V9" s="145">
        <v>0.10658861206750002</v>
      </c>
      <c r="W9" s="145">
        <v>11094.513456771245</v>
      </c>
      <c r="X9" s="136"/>
      <c r="Y9" s="136"/>
      <c r="Z9" s="140">
        <v>4.0295131727434015</v>
      </c>
      <c r="AA9" s="140">
        <v>4.2941097536360412E-2</v>
      </c>
      <c r="AB9" s="140">
        <v>8.9589714092095041E-2</v>
      </c>
      <c r="AC9" s="140">
        <v>5.8261764866879263E-4</v>
      </c>
      <c r="AD9" s="140">
        <v>0.9462589227969147</v>
      </c>
      <c r="AE9" s="136"/>
      <c r="AF9" s="137">
        <v>1429.0257974623207</v>
      </c>
      <c r="AG9" s="137">
        <v>15.228622793910985</v>
      </c>
      <c r="AH9" s="137">
        <v>1395.8454120559991</v>
      </c>
      <c r="AI9" s="137">
        <v>19.069221834889113</v>
      </c>
      <c r="AJ9" s="137">
        <v>1416.7982909557024</v>
      </c>
      <c r="AK9" s="137">
        <v>6.2173258368562854</v>
      </c>
      <c r="AL9" s="136"/>
      <c r="AM9" s="140" t="s">
        <v>764</v>
      </c>
      <c r="AN9" s="140" t="s">
        <v>1897</v>
      </c>
      <c r="AO9" s="136"/>
      <c r="AP9" s="137">
        <v>1E-4</v>
      </c>
      <c r="AQ9" s="137">
        <v>24.766088502227944</v>
      </c>
      <c r="AR9" s="137">
        <v>80176.679262579841</v>
      </c>
      <c r="AS9" s="137">
        <v>7353.1764592501122</v>
      </c>
      <c r="AT9" s="137">
        <v>20593.670843784483</v>
      </c>
      <c r="AU9" s="137">
        <v>332454.86939703533</v>
      </c>
      <c r="AV9" s="137">
        <v>449307.31928921852</v>
      </c>
      <c r="AW9" s="137">
        <v>412.75506644665347</v>
      </c>
      <c r="AX9" s="137">
        <v>55.830150494119152</v>
      </c>
      <c r="AY9" s="137">
        <v>55050771.626241125</v>
      </c>
      <c r="AZ9" s="137">
        <v>6979557.7031446584</v>
      </c>
      <c r="BA9" s="137">
        <v>37033.134880952406</v>
      </c>
      <c r="BB9" s="140">
        <v>173</v>
      </c>
    </row>
    <row r="10" spans="1:54" ht="15.6">
      <c r="A10" s="140" t="s">
        <v>1906</v>
      </c>
      <c r="B10" s="140" t="s">
        <v>1907</v>
      </c>
      <c r="C10" s="140" t="s">
        <v>148</v>
      </c>
      <c r="D10" s="137">
        <v>1420.1281132063798</v>
      </c>
      <c r="E10" s="137">
        <v>6.2480602099815297</v>
      </c>
      <c r="F10" s="137">
        <v>99.854355246136024</v>
      </c>
      <c r="G10" s="140">
        <v>0.99854355246136028</v>
      </c>
      <c r="H10" s="140">
        <v>0.24604747553341128</v>
      </c>
      <c r="I10" s="140">
        <v>9.772838473139733E-3</v>
      </c>
      <c r="J10" s="140">
        <v>7.097947024702124E-2</v>
      </c>
      <c r="K10" s="140">
        <v>1.4593582554687729E-2</v>
      </c>
      <c r="L10" s="140">
        <v>8.9745902292838756E-2</v>
      </c>
      <c r="M10" s="140">
        <v>6.5382986835825175E-3</v>
      </c>
      <c r="N10" s="136"/>
      <c r="O10" s="144">
        <v>5.0367891419792754E-3</v>
      </c>
      <c r="P10" s="145">
        <v>44.513132004783223</v>
      </c>
      <c r="Q10" s="144">
        <v>3.9947960553420603</v>
      </c>
      <c r="R10" s="145">
        <v>7.3319043806010109</v>
      </c>
      <c r="S10" s="144">
        <v>103.26648054479988</v>
      </c>
      <c r="T10" s="144">
        <v>185.16444622268264</v>
      </c>
      <c r="U10" s="145">
        <v>13.121560897754481</v>
      </c>
      <c r="V10" s="145">
        <v>0.6905468565382209</v>
      </c>
      <c r="W10" s="145">
        <v>10708.736856181937</v>
      </c>
      <c r="X10" s="136"/>
      <c r="Y10" s="136"/>
      <c r="Z10" s="140">
        <v>4.0642562896940104</v>
      </c>
      <c r="AA10" s="140">
        <v>3.9719320232621771E-2</v>
      </c>
      <c r="AB10" s="140">
        <v>8.9745902292838756E-2</v>
      </c>
      <c r="AC10" s="140">
        <v>5.8678551481819289E-4</v>
      </c>
      <c r="AD10" s="140">
        <v>0.94524997773312924</v>
      </c>
      <c r="AE10" s="136"/>
      <c r="AF10" s="137">
        <v>1418.0597711113473</v>
      </c>
      <c r="AG10" s="137">
        <v>13.858469088328699</v>
      </c>
      <c r="AH10" s="137">
        <v>1386.025720295102</v>
      </c>
      <c r="AI10" s="137">
        <v>20.227080772047096</v>
      </c>
      <c r="AJ10" s="137">
        <v>1420.1281132063798</v>
      </c>
      <c r="AK10" s="137">
        <v>6.2480602099815297</v>
      </c>
      <c r="AL10" s="136"/>
      <c r="AM10" s="140" t="s">
        <v>764</v>
      </c>
      <c r="AN10" s="140" t="s">
        <v>1897</v>
      </c>
      <c r="AO10" s="136"/>
      <c r="AP10" s="137">
        <v>1E-4</v>
      </c>
      <c r="AQ10" s="137">
        <v>9.7323760265335579</v>
      </c>
      <c r="AR10" s="137">
        <v>86289.023512404121</v>
      </c>
      <c r="AS10" s="137">
        <v>7920.7624925209575</v>
      </c>
      <c r="AT10" s="137">
        <v>14484.995703967064</v>
      </c>
      <c r="AU10" s="137">
        <v>232453.52089422158</v>
      </c>
      <c r="AV10" s="137">
        <v>487216.04869661672</v>
      </c>
      <c r="AW10" s="137">
        <v>397.61197696186395</v>
      </c>
      <c r="AX10" s="137">
        <v>371.44408046411263</v>
      </c>
      <c r="AY10" s="137">
        <v>56107867.455005035</v>
      </c>
      <c r="AZ10" s="137">
        <v>6922821.6100625005</v>
      </c>
      <c r="BA10" s="137">
        <v>38089.648982035913</v>
      </c>
      <c r="BB10" s="140">
        <v>120</v>
      </c>
    </row>
    <row r="11" spans="1:54" ht="15.6">
      <c r="A11" s="140" t="s">
        <v>1908</v>
      </c>
      <c r="B11" s="140" t="s">
        <v>1909</v>
      </c>
      <c r="C11" s="140" t="s">
        <v>148</v>
      </c>
      <c r="D11" s="137">
        <v>1446.009479146305</v>
      </c>
      <c r="E11" s="137">
        <v>4.638114140472708</v>
      </c>
      <c r="F11" s="137">
        <v>98.876849207925218</v>
      </c>
      <c r="G11" s="140">
        <v>0.98876849207925221</v>
      </c>
      <c r="H11" s="140">
        <v>0.24831277054502912</v>
      </c>
      <c r="I11" s="140">
        <v>9.8628647517593118E-3</v>
      </c>
      <c r="J11" s="140">
        <v>7.1802230388919114E-2</v>
      </c>
      <c r="K11" s="140">
        <v>1.3030234418697903E-2</v>
      </c>
      <c r="L11" s="140">
        <v>9.0971666258314279E-2</v>
      </c>
      <c r="M11" s="140">
        <v>4.8707014472064393E-3</v>
      </c>
      <c r="N11" s="136"/>
      <c r="O11" s="144">
        <v>5.1888410915417093E-8</v>
      </c>
      <c r="P11" s="145">
        <v>82.902263835199051</v>
      </c>
      <c r="Q11" s="144">
        <v>7.5453015164898263</v>
      </c>
      <c r="R11" s="145">
        <v>20.487383639261779</v>
      </c>
      <c r="S11" s="144">
        <v>285.18315816118974</v>
      </c>
      <c r="T11" s="144">
        <v>340.6090670690474</v>
      </c>
      <c r="U11" s="145">
        <v>10.063938651913638</v>
      </c>
      <c r="V11" s="145">
        <v>1.8623168125191271E-4</v>
      </c>
      <c r="W11" s="145">
        <v>11287.256259137419</v>
      </c>
      <c r="X11" s="136"/>
      <c r="Y11" s="136"/>
      <c r="Z11" s="140">
        <v>4.0271791007972331</v>
      </c>
      <c r="AA11" s="140">
        <v>3.9719522802274788E-2</v>
      </c>
      <c r="AB11" s="140">
        <v>9.0971666258314279E-2</v>
      </c>
      <c r="AC11" s="140">
        <v>4.4309582649915255E-4</v>
      </c>
      <c r="AD11" s="140">
        <v>0.94632735852657091</v>
      </c>
      <c r="AE11" s="136"/>
      <c r="AF11" s="137">
        <v>1429.7686122277969</v>
      </c>
      <c r="AG11" s="137">
        <v>14.101614448713367</v>
      </c>
      <c r="AH11" s="137">
        <v>1401.5474290321888</v>
      </c>
      <c r="AI11" s="137">
        <v>18.262491549212783</v>
      </c>
      <c r="AJ11" s="137">
        <v>1446.009479146305</v>
      </c>
      <c r="AK11" s="137">
        <v>4.638114140472708</v>
      </c>
      <c r="AL11" s="136"/>
      <c r="AM11" s="140" t="s">
        <v>764</v>
      </c>
      <c r="AN11" s="140" t="s">
        <v>1897</v>
      </c>
      <c r="AO11" s="136"/>
      <c r="AP11" s="137">
        <v>61.830481661676799</v>
      </c>
      <c r="AQ11" s="137">
        <v>1E-4</v>
      </c>
      <c r="AR11" s="137">
        <v>160291.76745062272</v>
      </c>
      <c r="AS11" s="137">
        <v>14921.870471955095</v>
      </c>
      <c r="AT11" s="137">
        <v>40370.170788511983</v>
      </c>
      <c r="AU11" s="137">
        <v>640617.79713226377</v>
      </c>
      <c r="AV11" s="137">
        <v>893924.62706564029</v>
      </c>
      <c r="AW11" s="137">
        <v>304.43170678405687</v>
      </c>
      <c r="AX11" s="137">
        <v>0.1</v>
      </c>
      <c r="AY11" s="137">
        <v>56034437.836115025</v>
      </c>
      <c r="AZ11" s="137">
        <v>7283871.5230625002</v>
      </c>
      <c r="BA11" s="137">
        <v>38344.923712574848</v>
      </c>
      <c r="BB11" s="140">
        <v>123</v>
      </c>
    </row>
    <row r="12" spans="1:54" ht="15.6">
      <c r="A12" s="140" t="s">
        <v>1910</v>
      </c>
      <c r="B12" s="140" t="s">
        <v>1911</v>
      </c>
      <c r="C12" s="140" t="s">
        <v>148</v>
      </c>
      <c r="D12" s="137">
        <v>1458.9272149184376</v>
      </c>
      <c r="E12" s="137">
        <v>9.6101402006904824</v>
      </c>
      <c r="F12" s="137">
        <v>97.495559382998138</v>
      </c>
      <c r="G12" s="140">
        <v>0.97495559382998143</v>
      </c>
      <c r="H12" s="140">
        <v>0.24688461491745434</v>
      </c>
      <c r="I12" s="140">
        <v>1.070595793084763E-2</v>
      </c>
      <c r="J12" s="140">
        <v>7.1561060063813381E-2</v>
      </c>
      <c r="K12" s="140">
        <v>1.4704555998148591E-2</v>
      </c>
      <c r="L12" s="140">
        <v>9.1591346765872717E-2</v>
      </c>
      <c r="M12" s="141">
        <v>1.0109733229940854E-2</v>
      </c>
      <c r="N12" s="136"/>
      <c r="O12" s="144">
        <v>1.5002467198025093E-3</v>
      </c>
      <c r="P12" s="145">
        <v>14.615235149321443</v>
      </c>
      <c r="Q12" s="144">
        <v>1.3385636491995399</v>
      </c>
      <c r="R12" s="144">
        <v>7.662587728902742</v>
      </c>
      <c r="S12" s="145">
        <v>106.31650258127067</v>
      </c>
      <c r="T12" s="145">
        <v>60.874695043127083</v>
      </c>
      <c r="U12" s="145">
        <v>23.844949089986269</v>
      </c>
      <c r="V12" s="145">
        <v>1.0586458542625545</v>
      </c>
      <c r="W12" s="145">
        <v>10214.137321159365</v>
      </c>
      <c r="X12" s="136"/>
      <c r="Y12" s="136"/>
      <c r="Z12" s="140">
        <v>4.0504751595572257</v>
      </c>
      <c r="AA12" s="140">
        <v>4.3364216658163E-2</v>
      </c>
      <c r="AB12" s="140">
        <v>9.1591346765872717E-2</v>
      </c>
      <c r="AC12" s="140">
        <v>9.2596408197397919E-4</v>
      </c>
      <c r="AD12" s="140">
        <v>0.94564801365323259</v>
      </c>
      <c r="AE12" s="136"/>
      <c r="AF12" s="137">
        <v>1422.3892491755262</v>
      </c>
      <c r="AG12" s="137">
        <v>15.22803946296313</v>
      </c>
      <c r="AH12" s="137">
        <v>1396.9988863411895</v>
      </c>
      <c r="AI12" s="137">
        <v>20.542248353555241</v>
      </c>
      <c r="AJ12" s="137">
        <v>1458.9272149184376</v>
      </c>
      <c r="AK12" s="137">
        <v>9.6101402006904824</v>
      </c>
      <c r="AL12" s="136"/>
      <c r="AM12" s="140" t="s">
        <v>764</v>
      </c>
      <c r="AN12" s="140" t="s">
        <v>1897</v>
      </c>
      <c r="AO12" s="136"/>
      <c r="AP12" s="137">
        <v>1E-4</v>
      </c>
      <c r="AQ12" s="137">
        <v>2.7060210887223377</v>
      </c>
      <c r="AR12" s="137">
        <v>26482.476084773498</v>
      </c>
      <c r="AS12" s="137">
        <v>2480.0209512253027</v>
      </c>
      <c r="AT12" s="137">
        <v>14142.97460222717</v>
      </c>
      <c r="AU12" s="137">
        <v>228828.07701009713</v>
      </c>
      <c r="AV12" s="137">
        <v>149773.2424531469</v>
      </c>
      <c r="AW12" s="137">
        <v>701.36833921739844</v>
      </c>
      <c r="AX12" s="137">
        <v>552.64815856487985</v>
      </c>
      <c r="AY12" s="137">
        <v>55461358.402522042</v>
      </c>
      <c r="AZ12" s="137">
        <v>6398153.650189871</v>
      </c>
      <c r="BA12" s="137">
        <v>32412.643550295899</v>
      </c>
      <c r="BB12" s="140">
        <v>248</v>
      </c>
    </row>
    <row r="13" spans="1:54" ht="15.6">
      <c r="A13" s="140" t="s">
        <v>1912</v>
      </c>
      <c r="B13" s="140" t="s">
        <v>1913</v>
      </c>
      <c r="C13" s="140" t="s">
        <v>148</v>
      </c>
      <c r="D13" s="137">
        <v>1465.4185581950621</v>
      </c>
      <c r="E13" s="137">
        <v>6.5756480475706089</v>
      </c>
      <c r="F13" s="137">
        <v>102.3511928150284</v>
      </c>
      <c r="G13" s="140">
        <v>1.023511928150284</v>
      </c>
      <c r="H13" s="140">
        <v>0.26196225796795647</v>
      </c>
      <c r="I13" s="140">
        <v>9.8276221913719368E-3</v>
      </c>
      <c r="J13" s="140">
        <v>7.4715656373150599E-2</v>
      </c>
      <c r="K13" s="140">
        <v>1.2994709264110104E-2</v>
      </c>
      <c r="L13" s="140">
        <v>9.1904748544747672E-2</v>
      </c>
      <c r="M13" s="140">
        <v>6.9235587662332685E-3</v>
      </c>
      <c r="N13" s="136"/>
      <c r="O13" s="144">
        <v>7.2155175932003528E-3</v>
      </c>
      <c r="P13" s="145">
        <v>38.530075373430471</v>
      </c>
      <c r="Q13" s="144">
        <v>3.5390917010594074</v>
      </c>
      <c r="R13" s="145">
        <v>16.891925878673074</v>
      </c>
      <c r="S13" s="144">
        <v>224.72249606931467</v>
      </c>
      <c r="T13" s="144">
        <v>150.93201840198444</v>
      </c>
      <c r="U13" s="145">
        <v>13.686336432852745</v>
      </c>
      <c r="V13" s="145">
        <v>1.9064501503250259E-4</v>
      </c>
      <c r="W13" s="145">
        <v>9312.571067504452</v>
      </c>
      <c r="X13" s="136"/>
      <c r="Y13" s="136"/>
      <c r="Z13" s="140">
        <v>3.8173437950833407</v>
      </c>
      <c r="AA13" s="140">
        <v>3.7515412592657005E-2</v>
      </c>
      <c r="AB13" s="140">
        <v>9.1904748544747672E-2</v>
      </c>
      <c r="AC13" s="140">
        <v>6.3630792744545194E-4</v>
      </c>
      <c r="AD13" s="140">
        <v>0.95283851018051158</v>
      </c>
      <c r="AE13" s="136"/>
      <c r="AF13" s="137">
        <v>1499.8733740454372</v>
      </c>
      <c r="AG13" s="137">
        <v>14.740188855016841</v>
      </c>
      <c r="AH13" s="137">
        <v>1456.4147729647098</v>
      </c>
      <c r="AI13" s="137">
        <v>18.925686542631329</v>
      </c>
      <c r="AJ13" s="137">
        <v>1465.4185581950621</v>
      </c>
      <c r="AK13" s="137">
        <v>6.5756480475706089</v>
      </c>
      <c r="AL13" s="136"/>
      <c r="AM13" s="140" t="s">
        <v>764</v>
      </c>
      <c r="AN13" s="140" t="s">
        <v>1897</v>
      </c>
      <c r="AO13" s="136"/>
      <c r="AP13" s="137">
        <v>42.453179640718076</v>
      </c>
      <c r="AQ13" s="137">
        <v>13.318602288626096</v>
      </c>
      <c r="AR13" s="137">
        <v>71400.104324910222</v>
      </c>
      <c r="AS13" s="137">
        <v>6706.8950778023991</v>
      </c>
      <c r="AT13" s="137">
        <v>31893.041957637746</v>
      </c>
      <c r="AU13" s="137">
        <v>489388.24918650003</v>
      </c>
      <c r="AV13" s="137">
        <v>379712.34285194916</v>
      </c>
      <c r="AW13" s="137">
        <v>404.46146688233563</v>
      </c>
      <c r="AX13" s="137">
        <v>0.1</v>
      </c>
      <c r="AY13" s="137">
        <v>55255515.515373975</v>
      </c>
      <c r="AZ13" s="137">
        <v>5865703.3561250009</v>
      </c>
      <c r="BA13" s="137">
        <v>36054.428323353321</v>
      </c>
      <c r="BB13" s="140">
        <v>189</v>
      </c>
    </row>
    <row r="14" spans="1:54" ht="15.6">
      <c r="A14" s="140" t="s">
        <v>1914</v>
      </c>
      <c r="B14" s="140" t="s">
        <v>1915</v>
      </c>
      <c r="C14" s="140" t="s">
        <v>148</v>
      </c>
      <c r="D14" s="137">
        <v>1467.7890768655855</v>
      </c>
      <c r="E14" s="137">
        <v>8.0095754416685985</v>
      </c>
      <c r="F14" s="137">
        <v>101.22569018809257</v>
      </c>
      <c r="G14" s="140">
        <v>1.0122569018809258</v>
      </c>
      <c r="H14" s="140">
        <v>0.25920625247761264</v>
      </c>
      <c r="I14" s="140">
        <v>1.0232953916702689E-2</v>
      </c>
      <c r="J14" s="140">
        <v>7.4659349006485215E-2</v>
      </c>
      <c r="K14" s="140">
        <v>1.4105827829405188E-2</v>
      </c>
      <c r="L14" s="140">
        <v>9.2019532897157044E-2</v>
      </c>
      <c r="M14" s="140">
        <v>8.4360516623722803E-3</v>
      </c>
      <c r="N14" s="136"/>
      <c r="O14" s="144">
        <v>5.4379288007278348E-8</v>
      </c>
      <c r="P14" s="145">
        <v>27.757821965443544</v>
      </c>
      <c r="Q14" s="144">
        <v>2.5533547550924229</v>
      </c>
      <c r="R14" s="145">
        <v>8.6716755998729091</v>
      </c>
      <c r="S14" s="144">
        <v>116.61439467423989</v>
      </c>
      <c r="T14" s="144">
        <v>109.8976949345998</v>
      </c>
      <c r="U14" s="145">
        <v>28.359814602570108</v>
      </c>
      <c r="V14" s="145">
        <v>1.9585707789587957E-4</v>
      </c>
      <c r="W14" s="145">
        <v>11607.652878084335</v>
      </c>
      <c r="X14" s="136"/>
      <c r="Y14" s="136"/>
      <c r="Z14" s="140">
        <v>3.8579316295094728</v>
      </c>
      <c r="AA14" s="140">
        <v>3.9478036578560145E-2</v>
      </c>
      <c r="AB14" s="140">
        <v>9.2019532897157044E-2</v>
      </c>
      <c r="AC14" s="140">
        <v>7.762815334677824E-4</v>
      </c>
      <c r="AD14" s="140">
        <v>0.95152121150515268</v>
      </c>
      <c r="AE14" s="136"/>
      <c r="AF14" s="137">
        <v>1485.7796235626215</v>
      </c>
      <c r="AG14" s="137">
        <v>15.203914418292175</v>
      </c>
      <c r="AH14" s="137">
        <v>1455.3557699029354</v>
      </c>
      <c r="AI14" s="137">
        <v>20.528997920782242</v>
      </c>
      <c r="AJ14" s="137">
        <v>1467.7890768655855</v>
      </c>
      <c r="AK14" s="137">
        <v>8.0095754416685985</v>
      </c>
      <c r="AL14" s="136"/>
      <c r="AM14" s="140" t="s">
        <v>764</v>
      </c>
      <c r="AN14" s="140" t="s">
        <v>1897</v>
      </c>
      <c r="AO14" s="136"/>
      <c r="AP14" s="137">
        <v>40.616949101796422</v>
      </c>
      <c r="AQ14" s="137">
        <v>1E-4</v>
      </c>
      <c r="AR14" s="137">
        <v>51205.385303577845</v>
      </c>
      <c r="AS14" s="137">
        <v>4817.8775145838326</v>
      </c>
      <c r="AT14" s="137">
        <v>16303.548129514962</v>
      </c>
      <c r="AU14" s="137">
        <v>249420.1997692216</v>
      </c>
      <c r="AV14" s="137">
        <v>275172.86770672741</v>
      </c>
      <c r="AW14" s="137">
        <v>815.70364422155592</v>
      </c>
      <c r="AX14" s="137">
        <v>0.1</v>
      </c>
      <c r="AY14" s="137">
        <v>53189921.115052156</v>
      </c>
      <c r="AZ14" s="137">
        <v>7123620.5907500014</v>
      </c>
      <c r="BA14" s="137">
        <v>38401.815209580847</v>
      </c>
      <c r="BB14" s="140">
        <v>111</v>
      </c>
    </row>
    <row r="15" spans="1:54" ht="15.6">
      <c r="A15" s="140" t="s">
        <v>1916</v>
      </c>
      <c r="B15" s="140" t="s">
        <v>1917</v>
      </c>
      <c r="C15" s="140" t="s">
        <v>148</v>
      </c>
      <c r="D15" s="137">
        <v>1476.2449631233417</v>
      </c>
      <c r="E15" s="137">
        <v>7.4766625751044815</v>
      </c>
      <c r="F15" s="137">
        <v>99.664922462921069</v>
      </c>
      <c r="G15" s="140">
        <v>0.99664922462921068</v>
      </c>
      <c r="H15" s="140">
        <v>0.25638074617638901</v>
      </c>
      <c r="I15" s="140">
        <v>1.0091892643520117E-2</v>
      </c>
      <c r="J15" s="140">
        <v>7.606752233773624E-2</v>
      </c>
      <c r="K15" s="140">
        <v>1.3615968966001856E-2</v>
      </c>
      <c r="L15" s="140">
        <v>9.2430450064818495E-2</v>
      </c>
      <c r="M15" s="140">
        <v>7.8837400747301545E-3</v>
      </c>
      <c r="N15" s="136"/>
      <c r="O15" s="144">
        <v>2.008713369683084E-2</v>
      </c>
      <c r="P15" s="145">
        <v>33.779787075704391</v>
      </c>
      <c r="Q15" s="144">
        <v>3.1189527510673085</v>
      </c>
      <c r="R15" s="145">
        <v>12.543300915090423</v>
      </c>
      <c r="S15" s="144">
        <v>162.42696125752042</v>
      </c>
      <c r="T15" s="144">
        <v>133.09144037168485</v>
      </c>
      <c r="U15" s="145">
        <v>12.233260487398759</v>
      </c>
      <c r="V15" s="145">
        <v>0.82970623296825796</v>
      </c>
      <c r="W15" s="145">
        <v>10333.699231065662</v>
      </c>
      <c r="X15" s="136"/>
      <c r="Y15" s="136"/>
      <c r="Z15" s="140">
        <v>3.9004489023212519</v>
      </c>
      <c r="AA15" s="140">
        <v>3.9362911583761956E-2</v>
      </c>
      <c r="AB15" s="140">
        <v>9.2430450064818495E-2</v>
      </c>
      <c r="AC15" s="140">
        <v>7.2869764330135397E-4</v>
      </c>
      <c r="AD15" s="140">
        <v>0.9501720437950063</v>
      </c>
      <c r="AE15" s="136"/>
      <c r="AF15" s="137">
        <v>1471.2983978596562</v>
      </c>
      <c r="AG15" s="137">
        <v>14.848185477782799</v>
      </c>
      <c r="AH15" s="137">
        <v>1481.8234031871555</v>
      </c>
      <c r="AI15" s="137">
        <v>20.176461470891564</v>
      </c>
      <c r="AJ15" s="137">
        <v>1476.2449631233417</v>
      </c>
      <c r="AK15" s="137">
        <v>7.4766625751044815</v>
      </c>
      <c r="AL15" s="136"/>
      <c r="AM15" s="140" t="s">
        <v>764</v>
      </c>
      <c r="AN15" s="140" t="s">
        <v>1897</v>
      </c>
      <c r="AO15" s="136"/>
      <c r="AP15" s="137">
        <v>31.509595802395097</v>
      </c>
      <c r="AQ15" s="137">
        <v>36.194663016051351</v>
      </c>
      <c r="AR15" s="137">
        <v>61034.508012428167</v>
      </c>
      <c r="AS15" s="137">
        <v>5764.7895767215596</v>
      </c>
      <c r="AT15" s="137">
        <v>23101.740661664684</v>
      </c>
      <c r="AU15" s="137">
        <v>337962.7327793322</v>
      </c>
      <c r="AV15" s="137">
        <v>326371.0883942275</v>
      </c>
      <c r="AW15" s="137">
        <v>340.70865435134743</v>
      </c>
      <c r="AX15" s="137">
        <v>410.22427619765222</v>
      </c>
      <c r="AY15" s="137">
        <v>51209068.295248978</v>
      </c>
      <c r="AZ15" s="137">
        <v>6144101.5025625015</v>
      </c>
      <c r="BA15" s="137">
        <v>38254.710598802369</v>
      </c>
      <c r="BB15" s="140">
        <v>70</v>
      </c>
    </row>
    <row r="16" spans="1:54" ht="15.6">
      <c r="A16" s="140" t="s">
        <v>1918</v>
      </c>
      <c r="B16" s="140" t="s">
        <v>1919</v>
      </c>
      <c r="C16" s="140" t="s">
        <v>148</v>
      </c>
      <c r="D16" s="137">
        <v>1477.2861080473724</v>
      </c>
      <c r="E16" s="137">
        <v>6.4225941344987989</v>
      </c>
      <c r="F16" s="137">
        <v>102.16645393667876</v>
      </c>
      <c r="G16" s="140">
        <v>1.0216645393667876</v>
      </c>
      <c r="H16" s="140">
        <v>0.26380718449062973</v>
      </c>
      <c r="I16" s="140">
        <v>1.0030932524878975E-2</v>
      </c>
      <c r="J16" s="140">
        <v>7.9542920046138249E-2</v>
      </c>
      <c r="K16" s="140">
        <v>1.4512854464345474E-2</v>
      </c>
      <c r="L16" s="140">
        <v>9.2481204080124557E-2</v>
      </c>
      <c r="M16" s="140">
        <v>6.773230202824998E-3</v>
      </c>
      <c r="N16" s="136"/>
      <c r="O16" s="144">
        <v>1.0781291597955968E-2</v>
      </c>
      <c r="P16" s="145">
        <v>47.41482315838401</v>
      </c>
      <c r="Q16" s="144">
        <v>4.3801372671672292</v>
      </c>
      <c r="R16" s="145">
        <v>5.7898152993360101</v>
      </c>
      <c r="S16" s="144">
        <v>72.555121894740992</v>
      </c>
      <c r="T16" s="144">
        <v>183.81683112495213</v>
      </c>
      <c r="U16" s="145">
        <v>16.000810966023099</v>
      </c>
      <c r="V16" s="145">
        <v>6.6907305531304102</v>
      </c>
      <c r="W16" s="145">
        <v>11789.98417002715</v>
      </c>
      <c r="X16" s="136"/>
      <c r="Y16" s="136"/>
      <c r="Z16" s="140">
        <v>3.7906473318035028</v>
      </c>
      <c r="AA16" s="140">
        <v>3.8023727610933457E-2</v>
      </c>
      <c r="AB16" s="140">
        <v>9.2481204080124557E-2</v>
      </c>
      <c r="AC16" s="140">
        <v>6.2639648466912209E-4</v>
      </c>
      <c r="AD16" s="140">
        <v>0.95372105232522697</v>
      </c>
      <c r="AE16" s="136"/>
      <c r="AF16" s="137">
        <v>1509.2908310911732</v>
      </c>
      <c r="AG16" s="137">
        <v>15.139594487094069</v>
      </c>
      <c r="AH16" s="137">
        <v>1546.998067162066</v>
      </c>
      <c r="AI16" s="137">
        <v>22.451357805346809</v>
      </c>
      <c r="AJ16" s="137">
        <v>1477.2861080473724</v>
      </c>
      <c r="AK16" s="137">
        <v>6.4225941344987989</v>
      </c>
      <c r="AL16" s="136"/>
      <c r="AM16" s="140" t="s">
        <v>764</v>
      </c>
      <c r="AN16" s="140" t="s">
        <v>1897</v>
      </c>
      <c r="AO16" s="136"/>
      <c r="AP16" s="137">
        <v>1E-4</v>
      </c>
      <c r="AQ16" s="137">
        <v>18.438552004069976</v>
      </c>
      <c r="AR16" s="137">
        <v>81390.568720880226</v>
      </c>
      <c r="AS16" s="137">
        <v>7689.5978675209662</v>
      </c>
      <c r="AT16" s="137">
        <v>10127.028203967069</v>
      </c>
      <c r="AU16" s="137">
        <v>145772.49132161081</v>
      </c>
      <c r="AV16" s="137">
        <v>428344.43947280839</v>
      </c>
      <c r="AW16" s="137">
        <v>435.07070680280691</v>
      </c>
      <c r="AX16" s="137">
        <v>3229.1631972305331</v>
      </c>
      <c r="AY16" s="137">
        <v>50674209.702311516</v>
      </c>
      <c r="AZ16" s="137">
        <v>6834844.1729999986</v>
      </c>
      <c r="BA16" s="137">
        <v>37438.117365269471</v>
      </c>
      <c r="BB16" s="140">
        <v>166</v>
      </c>
    </row>
    <row r="17" spans="1:54" ht="15.6">
      <c r="A17" s="140" t="s">
        <v>1920</v>
      </c>
      <c r="B17" s="140" t="s">
        <v>1921</v>
      </c>
      <c r="C17" s="140" t="s">
        <v>148</v>
      </c>
      <c r="D17" s="137">
        <v>1480.7781649330354</v>
      </c>
      <c r="E17" s="137">
        <v>6.9205978912390949</v>
      </c>
      <c r="F17" s="137">
        <v>100.99802480659569</v>
      </c>
      <c r="G17" s="140">
        <v>1.009980248065957</v>
      </c>
      <c r="H17" s="140">
        <v>0.26111750021923946</v>
      </c>
      <c r="I17" s="140">
        <v>1.0236874410110052E-2</v>
      </c>
      <c r="J17" s="140">
        <v>7.6856892869141796E-2</v>
      </c>
      <c r="K17" s="140">
        <v>1.3894856357535549E-2</v>
      </c>
      <c r="L17" s="140">
        <v>9.2651691421304597E-2</v>
      </c>
      <c r="M17" s="140">
        <v>7.301850129838099E-3</v>
      </c>
      <c r="N17" s="136"/>
      <c r="O17" s="144">
        <v>1.1534686286985745E-2</v>
      </c>
      <c r="P17" s="145">
        <v>32.536262883985948</v>
      </c>
      <c r="Q17" s="144">
        <v>3.0174900452911357</v>
      </c>
      <c r="R17" s="145">
        <v>8.0104066217592731</v>
      </c>
      <c r="S17" s="144">
        <v>105.85420029386461</v>
      </c>
      <c r="T17" s="144">
        <v>127.30027017232342</v>
      </c>
      <c r="U17" s="145">
        <v>9.0819181843373116</v>
      </c>
      <c r="V17" s="145">
        <v>1.5488455980343183</v>
      </c>
      <c r="W17" s="145">
        <v>9933.1085477064535</v>
      </c>
      <c r="X17" s="136"/>
      <c r="Y17" s="136"/>
      <c r="Z17" s="140">
        <v>3.8296935255598727</v>
      </c>
      <c r="AA17" s="140">
        <v>3.9204091650368006E-2</v>
      </c>
      <c r="AB17" s="140">
        <v>9.2651691421304597E-2</v>
      </c>
      <c r="AC17" s="140">
        <v>6.7652876503437247E-4</v>
      </c>
      <c r="AD17" s="140">
        <v>0.95243460115423551</v>
      </c>
      <c r="AE17" s="136"/>
      <c r="AF17" s="137">
        <v>1495.5566983497197</v>
      </c>
      <c r="AG17" s="137">
        <v>15.309826094204924</v>
      </c>
      <c r="AH17" s="137">
        <v>1496.6450458549796</v>
      </c>
      <c r="AI17" s="137">
        <v>20.795667930372147</v>
      </c>
      <c r="AJ17" s="137">
        <v>1480.7781649330354</v>
      </c>
      <c r="AK17" s="137">
        <v>6.9205978912390949</v>
      </c>
      <c r="AL17" s="136"/>
      <c r="AM17" s="140" t="s">
        <v>764</v>
      </c>
      <c r="AN17" s="140" t="s">
        <v>1897</v>
      </c>
      <c r="AO17" s="136"/>
      <c r="AP17" s="137">
        <v>1E-4</v>
      </c>
      <c r="AQ17" s="137">
        <v>22.02559601662486</v>
      </c>
      <c r="AR17" s="137">
        <v>62290.8433267156</v>
      </c>
      <c r="AS17" s="137">
        <v>5909.7954939640722</v>
      </c>
      <c r="AT17" s="137">
        <v>15633.177945679623</v>
      </c>
      <c r="AU17" s="137">
        <v>232844.25932161062</v>
      </c>
      <c r="AV17" s="137">
        <v>330760.98629542498</v>
      </c>
      <c r="AW17" s="137">
        <v>266.98272700561381</v>
      </c>
      <c r="AX17" s="137">
        <v>808.31012425148947</v>
      </c>
      <c r="AY17" s="137">
        <v>53946470.631123975</v>
      </c>
      <c r="AZ17" s="137">
        <v>6234948.0526875006</v>
      </c>
      <c r="BA17" s="137">
        <v>36186.547125748511</v>
      </c>
      <c r="BB17" s="140">
        <v>56</v>
      </c>
    </row>
    <row r="18" spans="1:54" ht="15.6">
      <c r="A18" s="140" t="s">
        <v>1922</v>
      </c>
      <c r="B18" s="140" t="s">
        <v>1923</v>
      </c>
      <c r="C18" s="140" t="s">
        <v>148</v>
      </c>
      <c r="D18" s="137">
        <v>1484.75191042088</v>
      </c>
      <c r="E18" s="137">
        <v>6.4720601202704087</v>
      </c>
      <c r="F18" s="137">
        <v>101.7080765575889</v>
      </c>
      <c r="G18" s="140">
        <v>1.0170807655758889</v>
      </c>
      <c r="H18" s="140">
        <v>0.26396830289428219</v>
      </c>
      <c r="I18" s="140">
        <v>9.8318919841034122E-3</v>
      </c>
      <c r="J18" s="140">
        <v>7.6637541975813808E-2</v>
      </c>
      <c r="K18" s="140">
        <v>1.4541258549534818E-2</v>
      </c>
      <c r="L18" s="140">
        <v>9.284617550268616E-2</v>
      </c>
      <c r="M18" s="140">
        <v>6.8322488639912604E-3</v>
      </c>
      <c r="N18" s="136"/>
      <c r="O18" s="144">
        <v>5.1417713350480921E-8</v>
      </c>
      <c r="P18" s="145">
        <v>42.362450433063778</v>
      </c>
      <c r="Q18" s="144">
        <v>3.939970627408671</v>
      </c>
      <c r="R18" s="145">
        <v>7.1437244855834958</v>
      </c>
      <c r="S18" s="144">
        <v>92.773175750032138</v>
      </c>
      <c r="T18" s="144">
        <v>165.95827861800632</v>
      </c>
      <c r="U18" s="145">
        <v>10.641237427962052</v>
      </c>
      <c r="V18" s="145">
        <v>4.4025334951514052</v>
      </c>
      <c r="W18" s="145">
        <v>12333.144727513629</v>
      </c>
      <c r="X18" s="136"/>
      <c r="Y18" s="136"/>
      <c r="Z18" s="140">
        <v>3.7883336333775435</v>
      </c>
      <c r="AA18" s="140">
        <v>3.7246487083114024E-2</v>
      </c>
      <c r="AB18" s="140">
        <v>9.284617550268616E-2</v>
      </c>
      <c r="AC18" s="140">
        <v>6.3434817710416073E-4</v>
      </c>
      <c r="AD18" s="140">
        <v>0.95379815215279706</v>
      </c>
      <c r="AE18" s="136"/>
      <c r="AF18" s="137">
        <v>1510.1126097411322</v>
      </c>
      <c r="AG18" s="137">
        <v>14.847264062807323</v>
      </c>
      <c r="AH18" s="137">
        <v>1492.52748669264</v>
      </c>
      <c r="AI18" s="137">
        <v>21.703228076285065</v>
      </c>
      <c r="AJ18" s="137">
        <v>1484.75191042088</v>
      </c>
      <c r="AK18" s="137">
        <v>6.4720601202704087</v>
      </c>
      <c r="AL18" s="136"/>
      <c r="AM18" s="140" t="s">
        <v>764</v>
      </c>
      <c r="AN18" s="140" t="s">
        <v>1897</v>
      </c>
      <c r="AO18" s="136"/>
      <c r="AP18" s="137">
        <v>78.632282559879968</v>
      </c>
      <c r="AQ18" s="137">
        <v>1E-4</v>
      </c>
      <c r="AR18" s="137">
        <v>82730.106241790345</v>
      </c>
      <c r="AS18" s="137">
        <v>7868.3732652844401</v>
      </c>
      <c r="AT18" s="137">
        <v>14213.19437306886</v>
      </c>
      <c r="AU18" s="137">
        <v>213642.99639422176</v>
      </c>
      <c r="AV18" s="137">
        <v>440025.67608173349</v>
      </c>
      <c r="AW18" s="137">
        <v>333.28687217118278</v>
      </c>
      <c r="AX18" s="137">
        <v>2447.381729041932</v>
      </c>
      <c r="AY18" s="137">
        <v>58719921.160749048</v>
      </c>
      <c r="AZ18" s="137">
        <v>8230870.4768125024</v>
      </c>
      <c r="BA18" s="137">
        <v>36045.509520958098</v>
      </c>
      <c r="BB18" s="140">
        <v>208</v>
      </c>
    </row>
    <row r="19" spans="1:54" ht="15.6">
      <c r="A19" s="140" t="s">
        <v>1924</v>
      </c>
      <c r="B19" s="140" t="s">
        <v>1925</v>
      </c>
      <c r="C19" s="140" t="s">
        <v>148</v>
      </c>
      <c r="D19" s="137">
        <v>1492.7319443075714</v>
      </c>
      <c r="E19" s="137">
        <v>7.8337787779383872</v>
      </c>
      <c r="F19" s="137">
        <v>98.893199914739341</v>
      </c>
      <c r="G19" s="140">
        <v>0.98893199914739338</v>
      </c>
      <c r="H19" s="140">
        <v>0.25733843812432011</v>
      </c>
      <c r="I19" s="140">
        <v>9.8890050850673206E-3</v>
      </c>
      <c r="J19" s="140">
        <v>7.5520673015960535E-2</v>
      </c>
      <c r="K19" s="140">
        <v>1.3591003971374735E-2</v>
      </c>
      <c r="L19" s="140">
        <v>9.3238285444979113E-2</v>
      </c>
      <c r="M19" s="140">
        <v>8.2786066246640106E-3</v>
      </c>
      <c r="N19" s="136"/>
      <c r="O19" s="144">
        <v>5.2621603160235739E-8</v>
      </c>
      <c r="P19" s="145">
        <v>27.255928930239669</v>
      </c>
      <c r="Q19" s="144">
        <v>2.5344376089548932</v>
      </c>
      <c r="R19" s="145">
        <v>11.919803796738806</v>
      </c>
      <c r="S19" s="144">
        <v>158.27808234374902</v>
      </c>
      <c r="T19" s="144">
        <v>107.94409362254862</v>
      </c>
      <c r="U19" s="145">
        <v>14.829503718363823</v>
      </c>
      <c r="V19" s="145">
        <v>1.9106536342655716E-4</v>
      </c>
      <c r="W19" s="145">
        <v>9739.2157047764867</v>
      </c>
      <c r="X19" s="136"/>
      <c r="Y19" s="136"/>
      <c r="Z19" s="140">
        <v>3.8859332763840757</v>
      </c>
      <c r="AA19" s="140">
        <v>3.8428013930394439E-2</v>
      </c>
      <c r="AB19" s="140">
        <v>9.3238285444979113E-2</v>
      </c>
      <c r="AC19" s="140">
        <v>7.7188308755711803E-4</v>
      </c>
      <c r="AD19" s="140">
        <v>0.95062918310736966</v>
      </c>
      <c r="AE19" s="136"/>
      <c r="AF19" s="137">
        <v>1476.2103858752621</v>
      </c>
      <c r="AG19" s="137">
        <v>14.598252012549658</v>
      </c>
      <c r="AH19" s="137">
        <v>1471.54909172459</v>
      </c>
      <c r="AI19" s="137">
        <v>19.999829549701786</v>
      </c>
      <c r="AJ19" s="137">
        <v>1492.7319443075714</v>
      </c>
      <c r="AK19" s="137">
        <v>7.8337787779383872</v>
      </c>
      <c r="AL19" s="136"/>
      <c r="AM19" s="140" t="s">
        <v>764</v>
      </c>
      <c r="AN19" s="140" t="s">
        <v>1897</v>
      </c>
      <c r="AO19" s="136"/>
      <c r="AP19" s="137">
        <v>96.961831755053822</v>
      </c>
      <c r="AQ19" s="137">
        <v>1E-4</v>
      </c>
      <c r="AR19" s="137">
        <v>51944.875884299057</v>
      </c>
      <c r="AS19" s="137">
        <v>4940.9033775664857</v>
      </c>
      <c r="AT19" s="137">
        <v>23154.992263394994</v>
      </c>
      <c r="AU19" s="137">
        <v>348115.57035839482</v>
      </c>
      <c r="AV19" s="137">
        <v>279214.09366478625</v>
      </c>
      <c r="AW19" s="137">
        <v>437.21623443025607</v>
      </c>
      <c r="AX19" s="137">
        <v>0.1</v>
      </c>
      <c r="AY19" s="137">
        <v>54308142.836099647</v>
      </c>
      <c r="AZ19" s="137">
        <v>6128856.424716983</v>
      </c>
      <c r="BA19" s="137">
        <v>37546.312857142868</v>
      </c>
      <c r="BB19" s="140">
        <v>83</v>
      </c>
    </row>
    <row r="20" spans="1:54" ht="15.6">
      <c r="A20" s="140" t="s">
        <v>1926</v>
      </c>
      <c r="B20" s="140" t="s">
        <v>1927</v>
      </c>
      <c r="C20" s="140" t="s">
        <v>148</v>
      </c>
      <c r="D20" s="137">
        <v>1547.4903104738207</v>
      </c>
      <c r="E20" s="137">
        <v>5.5852841314548094</v>
      </c>
      <c r="F20" s="137">
        <v>100.20485682739219</v>
      </c>
      <c r="G20" s="140">
        <v>1.002048568273922</v>
      </c>
      <c r="H20" s="140">
        <v>0.27194369920949812</v>
      </c>
      <c r="I20" s="140">
        <v>9.8286815159848058E-3</v>
      </c>
      <c r="J20" s="140">
        <v>8.0003463612188394E-2</v>
      </c>
      <c r="K20" s="140">
        <v>1.4856536852863401E-2</v>
      </c>
      <c r="L20" s="140">
        <v>9.5985596767941134E-2</v>
      </c>
      <c r="M20" s="140">
        <v>5.9455684639542501E-3</v>
      </c>
      <c r="N20" s="136"/>
      <c r="O20" s="144">
        <v>4.7020348760796482E-8</v>
      </c>
      <c r="P20" s="145">
        <v>60.761294329598492</v>
      </c>
      <c r="Q20" s="144">
        <v>5.8436007612857042</v>
      </c>
      <c r="R20" s="145">
        <v>7.9795420790853919</v>
      </c>
      <c r="S20" s="144">
        <v>103.13932555470448</v>
      </c>
      <c r="T20" s="144">
        <v>233.38357151886083</v>
      </c>
      <c r="U20" s="145">
        <v>4.738335534062748</v>
      </c>
      <c r="V20" s="145">
        <v>0.90325156389318861</v>
      </c>
      <c r="W20" s="145">
        <v>12673.230349628557</v>
      </c>
      <c r="X20" s="136"/>
      <c r="Y20" s="136"/>
      <c r="Z20" s="140">
        <v>3.6772317318138223</v>
      </c>
      <c r="AA20" s="140">
        <v>3.6142339552471314E-2</v>
      </c>
      <c r="AB20" s="140">
        <v>9.5985596767941134E-2</v>
      </c>
      <c r="AC20" s="140">
        <v>5.706889371372998E-4</v>
      </c>
      <c r="AD20" s="140">
        <v>0.95761990140811359</v>
      </c>
      <c r="AE20" s="136"/>
      <c r="AF20" s="137">
        <v>1550.6604500280589</v>
      </c>
      <c r="AG20" s="137">
        <v>15.240947702759463</v>
      </c>
      <c r="AH20" s="137">
        <v>1555.6189626944599</v>
      </c>
      <c r="AI20" s="137">
        <v>23.11111044828338</v>
      </c>
      <c r="AJ20" s="137">
        <v>1547.4903104738207</v>
      </c>
      <c r="AK20" s="137">
        <v>5.5852841314548094</v>
      </c>
      <c r="AL20" s="136"/>
      <c r="AM20" s="140" t="s">
        <v>764</v>
      </c>
      <c r="AN20" s="140" t="s">
        <v>1897</v>
      </c>
      <c r="AO20" s="136"/>
      <c r="AP20" s="137">
        <v>36.149050864234368</v>
      </c>
      <c r="AQ20" s="137">
        <v>1E-4</v>
      </c>
      <c r="AR20" s="137">
        <v>129546.96327541801</v>
      </c>
      <c r="AS20" s="137">
        <v>12745.669207311432</v>
      </c>
      <c r="AT20" s="137">
        <v>17343.345632459066</v>
      </c>
      <c r="AU20" s="137">
        <v>252163.99222464816</v>
      </c>
      <c r="AV20" s="137">
        <v>675284.10781816987</v>
      </c>
      <c r="AW20" s="137">
        <v>154.61478966741294</v>
      </c>
      <c r="AX20" s="137">
        <v>523.24526162628172</v>
      </c>
      <c r="AY20" s="137">
        <v>59780113.179571994</v>
      </c>
      <c r="AZ20" s="137">
        <v>8831289.746915888</v>
      </c>
      <c r="BA20" s="137">
        <v>38365.898383233522</v>
      </c>
      <c r="BB20" s="140">
        <v>44</v>
      </c>
    </row>
    <row r="21" spans="1:54" ht="15.6">
      <c r="A21" s="140" t="s">
        <v>1928</v>
      </c>
      <c r="B21" s="140" t="s">
        <v>1929</v>
      </c>
      <c r="C21" s="140" t="s">
        <v>148</v>
      </c>
      <c r="D21" s="137">
        <v>1553.4340179473259</v>
      </c>
      <c r="E21" s="137">
        <v>6.42997736210814</v>
      </c>
      <c r="F21" s="137">
        <v>98.120332492322035</v>
      </c>
      <c r="G21" s="140">
        <v>0.98120332492322038</v>
      </c>
      <c r="H21" s="140">
        <v>0.26674028481233641</v>
      </c>
      <c r="I21" s="140">
        <v>9.5767124690909877E-3</v>
      </c>
      <c r="J21" s="140">
        <v>7.409249204089155E-2</v>
      </c>
      <c r="K21" s="140">
        <v>1.3261878368032609E-2</v>
      </c>
      <c r="L21" s="140">
        <v>9.6289852848683827E-2</v>
      </c>
      <c r="M21" s="140">
        <v>6.8501160810467889E-3</v>
      </c>
      <c r="N21" s="136"/>
      <c r="O21" s="144">
        <v>5.2346787726265908E-8</v>
      </c>
      <c r="P21" s="145">
        <v>71.152044955344451</v>
      </c>
      <c r="Q21" s="144">
        <v>6.8558134700002498</v>
      </c>
      <c r="R21" s="145">
        <v>16.202714882298721</v>
      </c>
      <c r="S21" s="144">
        <v>216.98849653201376</v>
      </c>
      <c r="T21" s="144">
        <v>272.28061098805301</v>
      </c>
      <c r="U21" s="145">
        <v>7.1342393478563366</v>
      </c>
      <c r="V21" s="145">
        <v>3.1617095209278006</v>
      </c>
      <c r="W21" s="145">
        <v>13019.643715808777</v>
      </c>
      <c r="X21" s="136"/>
      <c r="Y21" s="136"/>
      <c r="Z21" s="140">
        <v>3.7489650305485136</v>
      </c>
      <c r="AA21" s="140">
        <v>3.5902760154240022E-2</v>
      </c>
      <c r="AB21" s="140">
        <v>9.6289852848683827E-2</v>
      </c>
      <c r="AC21" s="140">
        <v>6.59596669440398E-4</v>
      </c>
      <c r="AD21" s="140">
        <v>0.95512529677297664</v>
      </c>
      <c r="AE21" s="136"/>
      <c r="AF21" s="137">
        <v>1524.2346234587537</v>
      </c>
      <c r="AG21" s="137">
        <v>14.597156724297653</v>
      </c>
      <c r="AH21" s="137">
        <v>1444.6914926191653</v>
      </c>
      <c r="AI21" s="137">
        <v>19.159322854446849</v>
      </c>
      <c r="AJ21" s="137">
        <v>1553.4340179473259</v>
      </c>
      <c r="AK21" s="137">
        <v>6.42997736210814</v>
      </c>
      <c r="AL21" s="136"/>
      <c r="AM21" s="140" t="s">
        <v>764</v>
      </c>
      <c r="AN21" s="140" t="s">
        <v>1897</v>
      </c>
      <c r="AO21" s="136"/>
      <c r="AP21" s="137">
        <v>1E-4</v>
      </c>
      <c r="AQ21" s="137">
        <v>1E-4</v>
      </c>
      <c r="AR21" s="137">
        <v>136472.8974701378</v>
      </c>
      <c r="AS21" s="137">
        <v>13447.41188956587</v>
      </c>
      <c r="AT21" s="137">
        <v>31662.76964146709</v>
      </c>
      <c r="AU21" s="137">
        <v>489891.96790432651</v>
      </c>
      <c r="AV21" s="137">
        <v>709023.41653530824</v>
      </c>
      <c r="AW21" s="137">
        <v>218.8043943590568</v>
      </c>
      <c r="AX21" s="137">
        <v>1721.1131912425262</v>
      </c>
      <c r="AY21" s="137">
        <v>57418206.660222806</v>
      </c>
      <c r="AZ21" s="137">
        <v>8509686.0888125002</v>
      </c>
      <c r="BA21" s="137">
        <v>36285.604371257497</v>
      </c>
      <c r="BB21" s="140">
        <v>198</v>
      </c>
    </row>
    <row r="22" spans="1:54" ht="15.6">
      <c r="A22" s="140" t="s">
        <v>1930</v>
      </c>
      <c r="B22" s="140" t="s">
        <v>1931</v>
      </c>
      <c r="C22" s="140" t="s">
        <v>148</v>
      </c>
      <c r="D22" s="137">
        <v>1573.2297485316471</v>
      </c>
      <c r="E22" s="137">
        <v>7.3625647606654692</v>
      </c>
      <c r="F22" s="137">
        <v>94.828380875730275</v>
      </c>
      <c r="G22" s="140">
        <v>0.94828380875730278</v>
      </c>
      <c r="H22" s="140">
        <v>0.26039614170016412</v>
      </c>
      <c r="I22" s="140">
        <v>1.0829864507244664E-2</v>
      </c>
      <c r="J22" s="140">
        <v>7.2417626908591992E-2</v>
      </c>
      <c r="K22" s="140">
        <v>1.6616917887862622E-2</v>
      </c>
      <c r="L22" s="140">
        <v>9.731189949496151E-2</v>
      </c>
      <c r="M22" s="141">
        <v>7.864067153059066E-3</v>
      </c>
      <c r="N22" s="136"/>
      <c r="O22" s="144">
        <v>2.0030617434010668E-3</v>
      </c>
      <c r="P22" s="145">
        <v>49.592375852904865</v>
      </c>
      <c r="Q22" s="144">
        <v>4.8305912416193015</v>
      </c>
      <c r="R22" s="144">
        <v>6.989516956989501</v>
      </c>
      <c r="S22" s="145">
        <v>100.65830467899897</v>
      </c>
      <c r="T22" s="145">
        <v>205.89772577172334</v>
      </c>
      <c r="U22" s="145">
        <v>11.396994323902705</v>
      </c>
      <c r="V22" s="145">
        <v>13.517527836800499</v>
      </c>
      <c r="W22" s="145">
        <v>12288.516920525415</v>
      </c>
      <c r="X22" s="136"/>
      <c r="Y22" s="136"/>
      <c r="Z22" s="140">
        <v>3.8403026768017958</v>
      </c>
      <c r="AA22" s="140">
        <v>4.1589957656572446E-2</v>
      </c>
      <c r="AB22" s="140">
        <v>9.731189949496151E-2</v>
      </c>
      <c r="AC22" s="140">
        <v>7.6526731242011195E-4</v>
      </c>
      <c r="AD22" s="140">
        <v>0.95208978926237475</v>
      </c>
      <c r="AE22" s="136"/>
      <c r="AF22" s="137">
        <v>1491.868297987884</v>
      </c>
      <c r="AG22" s="137">
        <v>16.156731529862491</v>
      </c>
      <c r="AH22" s="137">
        <v>1413.1493506450868</v>
      </c>
      <c r="AI22" s="137">
        <v>23.482186722955792</v>
      </c>
      <c r="AJ22" s="137">
        <v>1573.2297485316471</v>
      </c>
      <c r="AK22" s="137">
        <v>7.3625647606654692</v>
      </c>
      <c r="AL22" s="136"/>
      <c r="AM22" s="140" t="s">
        <v>764</v>
      </c>
      <c r="AN22" s="140" t="s">
        <v>1897</v>
      </c>
      <c r="AO22" s="136"/>
      <c r="AP22" s="137">
        <v>11.467474950501924</v>
      </c>
      <c r="AQ22" s="137">
        <v>4.1912818942064689</v>
      </c>
      <c r="AR22" s="137">
        <v>104245.31691035493</v>
      </c>
      <c r="AS22" s="137">
        <v>10382.556446570807</v>
      </c>
      <c r="AT22" s="137">
        <v>14965.784579420744</v>
      </c>
      <c r="AU22" s="137">
        <v>251378.17057545306</v>
      </c>
      <c r="AV22" s="137">
        <v>587677.50112685526</v>
      </c>
      <c r="AW22" s="137">
        <v>389.01099527161637</v>
      </c>
      <c r="AX22" s="137">
        <v>8188.7283552631307</v>
      </c>
      <c r="AY22" s="137">
        <v>64368665.486446396</v>
      </c>
      <c r="AZ22" s="137">
        <v>8932399.2857894711</v>
      </c>
      <c r="BA22" s="137">
        <v>32038.878750000022</v>
      </c>
      <c r="BB22" s="140">
        <v>249</v>
      </c>
    </row>
    <row r="23" spans="1:54" ht="15.6">
      <c r="A23" s="140" t="s">
        <v>1932</v>
      </c>
      <c r="B23" s="140" t="s">
        <v>1933</v>
      </c>
      <c r="C23" s="140" t="s">
        <v>148</v>
      </c>
      <c r="D23" s="137">
        <v>1610.8771057375436</v>
      </c>
      <c r="E23" s="137">
        <v>6.2367754683562575</v>
      </c>
      <c r="F23" s="137">
        <v>100.51948802918524</v>
      </c>
      <c r="G23" s="140">
        <v>1.0051948802918524</v>
      </c>
      <c r="H23" s="140">
        <v>0.28554846165512948</v>
      </c>
      <c r="I23" s="140">
        <v>9.7114656324658599E-3</v>
      </c>
      <c r="J23" s="140">
        <v>8.3458654103079996E-2</v>
      </c>
      <c r="K23" s="140">
        <v>1.4853872940320114E-2</v>
      </c>
      <c r="L23" s="140">
        <v>9.9293154894475946E-2</v>
      </c>
      <c r="M23" s="140">
        <v>6.6943651433884858E-3</v>
      </c>
      <c r="N23" s="136"/>
      <c r="O23" s="144">
        <v>1.1263069846679798E-2</v>
      </c>
      <c r="P23" s="145">
        <v>42.479492503654079</v>
      </c>
      <c r="Q23" s="144">
        <v>4.2113506980524775</v>
      </c>
      <c r="R23" s="145">
        <v>5.9314644210587</v>
      </c>
      <c r="S23" s="144">
        <v>71.199569655304458</v>
      </c>
      <c r="T23" s="144">
        <v>152.11884966688172</v>
      </c>
      <c r="U23" s="145">
        <v>6.8349877118997977</v>
      </c>
      <c r="V23" s="145">
        <v>1.393792606700303</v>
      </c>
      <c r="W23" s="145">
        <v>12004.414979166013</v>
      </c>
      <c r="X23" s="136"/>
      <c r="Y23" s="136"/>
      <c r="Z23" s="140">
        <v>3.5020325243697084</v>
      </c>
      <c r="AA23" s="140">
        <v>3.4009868504194081E-2</v>
      </c>
      <c r="AB23" s="140">
        <v>9.9293154894475946E-2</v>
      </c>
      <c r="AC23" s="140">
        <v>6.6470463510265364E-4</v>
      </c>
      <c r="AD23" s="140">
        <v>0.96416189886912262</v>
      </c>
      <c r="AE23" s="136"/>
      <c r="AF23" s="137">
        <v>1619.2454194667359</v>
      </c>
      <c r="AG23" s="137">
        <v>15.725246241678972</v>
      </c>
      <c r="AH23" s="137">
        <v>1620.179518819087</v>
      </c>
      <c r="AI23" s="137">
        <v>24.065940713047699</v>
      </c>
      <c r="AJ23" s="137">
        <v>1610.8771057375436</v>
      </c>
      <c r="AK23" s="137">
        <v>6.2367754683562575</v>
      </c>
      <c r="AL23" s="136"/>
      <c r="AM23" s="140" t="s">
        <v>764</v>
      </c>
      <c r="AN23" s="140" t="s">
        <v>1897</v>
      </c>
      <c r="AO23" s="136"/>
      <c r="AP23" s="137">
        <v>22.384611895209332</v>
      </c>
      <c r="AQ23" s="137">
        <v>21.478139288786764</v>
      </c>
      <c r="AR23" s="137">
        <v>81260.352970814318</v>
      </c>
      <c r="AS23" s="137">
        <v>8240.1700344371275</v>
      </c>
      <c r="AT23" s="137">
        <v>11564.098784811382</v>
      </c>
      <c r="AU23" s="137">
        <v>157889.35870672157</v>
      </c>
      <c r="AV23" s="137">
        <v>394973.63427934417</v>
      </c>
      <c r="AW23" s="137">
        <v>203.80420685905685</v>
      </c>
      <c r="AX23" s="137">
        <v>737.74431923653174</v>
      </c>
      <c r="AY23" s="137">
        <v>55133393.890498973</v>
      </c>
      <c r="AZ23" s="137">
        <v>7637385.0498125013</v>
      </c>
      <c r="BA23" s="137">
        <v>37366.225868263478</v>
      </c>
      <c r="BB23" s="140">
        <v>110</v>
      </c>
    </row>
    <row r="24" spans="1:54" ht="15.6">
      <c r="A24" s="140" t="s">
        <v>1934</v>
      </c>
      <c r="B24" s="140" t="s">
        <v>1935</v>
      </c>
      <c r="C24" s="140" t="s">
        <v>148</v>
      </c>
      <c r="D24" s="137">
        <v>1627.7754761244291</v>
      </c>
      <c r="E24" s="137">
        <v>4.5106200063095629</v>
      </c>
      <c r="F24" s="137">
        <v>99.638825175476981</v>
      </c>
      <c r="G24" s="140">
        <v>0.99638825175476986</v>
      </c>
      <c r="H24" s="140">
        <v>0.2860772229790382</v>
      </c>
      <c r="I24" s="140">
        <v>9.674051986821329E-3</v>
      </c>
      <c r="J24" s="140">
        <v>8.312035424931255E-2</v>
      </c>
      <c r="K24" s="140">
        <v>1.3636016621439507E-2</v>
      </c>
      <c r="L24" s="140">
        <v>0.10019874474171815</v>
      </c>
      <c r="M24" s="140">
        <v>4.8521575144601743E-3</v>
      </c>
      <c r="N24" s="136"/>
      <c r="O24" s="144">
        <v>5.3267569774099985E-8</v>
      </c>
      <c r="P24" s="145">
        <v>66.304282446421368</v>
      </c>
      <c r="Q24" s="144">
        <v>6.6562231268535905</v>
      </c>
      <c r="R24" s="145">
        <v>15.836156015706894</v>
      </c>
      <c r="S24" s="144">
        <v>191.24144366248009</v>
      </c>
      <c r="T24" s="144">
        <v>238.29022107291527</v>
      </c>
      <c r="U24" s="145">
        <v>7.3491030341728001</v>
      </c>
      <c r="V24" s="145">
        <v>2.5935502822012801</v>
      </c>
      <c r="W24" s="145">
        <v>10553.416601701623</v>
      </c>
      <c r="X24" s="136"/>
      <c r="Y24" s="136"/>
      <c r="Z24" s="140">
        <v>3.4955596589850608</v>
      </c>
      <c r="AA24" s="140">
        <v>3.3816225864056915E-2</v>
      </c>
      <c r="AB24" s="140">
        <v>0.10019874474171815</v>
      </c>
      <c r="AC24" s="140">
        <v>4.8618009223800463E-4</v>
      </c>
      <c r="AD24" s="140">
        <v>0.96441670416589231</v>
      </c>
      <c r="AE24" s="136"/>
      <c r="AF24" s="137">
        <v>1621.8963609049079</v>
      </c>
      <c r="AG24" s="137">
        <v>15.690309712630407</v>
      </c>
      <c r="AH24" s="137">
        <v>1613.8674536318706</v>
      </c>
      <c r="AI24" s="137">
        <v>22.006723422524441</v>
      </c>
      <c r="AJ24" s="137">
        <v>1627.7754761244291</v>
      </c>
      <c r="AK24" s="137">
        <v>4.5106200063095629</v>
      </c>
      <c r="AL24" s="136"/>
      <c r="AM24" s="140" t="s">
        <v>764</v>
      </c>
      <c r="AN24" s="140" t="s">
        <v>1897</v>
      </c>
      <c r="AO24" s="136"/>
      <c r="AP24" s="137">
        <v>43.998805014970458</v>
      </c>
      <c r="AQ24" s="137">
        <v>1E-4</v>
      </c>
      <c r="AR24" s="137">
        <v>124900.24711572162</v>
      </c>
      <c r="AS24" s="137">
        <v>12824.326181826347</v>
      </c>
      <c r="AT24" s="137">
        <v>30400.050663505979</v>
      </c>
      <c r="AU24" s="137">
        <v>419681.74369661085</v>
      </c>
      <c r="AV24" s="137">
        <v>609320.06208172743</v>
      </c>
      <c r="AW24" s="137">
        <v>217.58046694483528</v>
      </c>
      <c r="AX24" s="137">
        <v>1362.9978270957799</v>
      </c>
      <c r="AY24" s="137">
        <v>54966446.510749012</v>
      </c>
      <c r="AZ24" s="137">
        <v>6664023.7649374995</v>
      </c>
      <c r="BA24" s="137">
        <v>37690.416047904211</v>
      </c>
      <c r="BB24" s="140">
        <v>139</v>
      </c>
    </row>
    <row r="25" spans="1:54" ht="15.6">
      <c r="A25" s="140" t="s">
        <v>1936</v>
      </c>
      <c r="B25" s="140" t="s">
        <v>1937</v>
      </c>
      <c r="C25" s="140" t="s">
        <v>148</v>
      </c>
      <c r="D25" s="137">
        <v>1631.6148935414212</v>
      </c>
      <c r="E25" s="137">
        <v>4.3330216685528935</v>
      </c>
      <c r="F25" s="137">
        <v>99.069768419865483</v>
      </c>
      <c r="G25" s="140">
        <v>0.99069768419865478</v>
      </c>
      <c r="H25" s="140">
        <v>0.28498854588601252</v>
      </c>
      <c r="I25" s="140">
        <v>9.845975517081669E-3</v>
      </c>
      <c r="J25" s="140">
        <v>8.1264750043598233E-2</v>
      </c>
      <c r="K25" s="140">
        <v>1.324622603247028E-2</v>
      </c>
      <c r="L25" s="140">
        <v>0.10040592694074049</v>
      </c>
      <c r="M25" s="140">
        <v>4.6634205910400829E-3</v>
      </c>
      <c r="N25" s="136"/>
      <c r="O25" s="144">
        <v>5.1950327086656818E-8</v>
      </c>
      <c r="P25" s="145">
        <v>76.732591956668784</v>
      </c>
      <c r="Q25" s="144">
        <v>7.6861260278012615</v>
      </c>
      <c r="R25" s="145">
        <v>14.352537693121425</v>
      </c>
      <c r="S25" s="144">
        <v>177.25582938464026</v>
      </c>
      <c r="T25" s="144">
        <v>276.07761071403957</v>
      </c>
      <c r="U25" s="145">
        <v>8.7171854993014364</v>
      </c>
      <c r="V25" s="145">
        <v>5.0709407081006983</v>
      </c>
      <c r="W25" s="145">
        <v>12332.98287517288</v>
      </c>
      <c r="X25" s="136"/>
      <c r="Y25" s="136"/>
      <c r="Z25" s="140">
        <v>3.5089129525927407</v>
      </c>
      <c r="AA25" s="140">
        <v>3.4548671022798877E-2</v>
      </c>
      <c r="AB25" s="140">
        <v>0.10040592694074049</v>
      </c>
      <c r="AC25" s="140">
        <v>4.6823506715791541E-4</v>
      </c>
      <c r="AD25" s="140">
        <v>0.96389212331432494</v>
      </c>
      <c r="AE25" s="136"/>
      <c r="AF25" s="137">
        <v>1616.4370965355206</v>
      </c>
      <c r="AG25" s="137">
        <v>15.915400077391315</v>
      </c>
      <c r="AH25" s="137">
        <v>1579.2101228847846</v>
      </c>
      <c r="AI25" s="137">
        <v>20.918574240497023</v>
      </c>
      <c r="AJ25" s="137">
        <v>1631.6148935414212</v>
      </c>
      <c r="AK25" s="137">
        <v>4.3330216685528935</v>
      </c>
      <c r="AL25" s="136"/>
      <c r="AM25" s="140" t="s">
        <v>764</v>
      </c>
      <c r="AN25" s="140" t="s">
        <v>1897</v>
      </c>
      <c r="AO25" s="136"/>
      <c r="AP25" s="137">
        <v>58.27142327844274</v>
      </c>
      <c r="AQ25" s="137">
        <v>1E-4</v>
      </c>
      <c r="AR25" s="137">
        <v>148169.7735947576</v>
      </c>
      <c r="AS25" s="137">
        <v>15181.006160173658</v>
      </c>
      <c r="AT25" s="137">
        <v>28245.916703937128</v>
      </c>
      <c r="AU25" s="137">
        <v>396919.68100911076</v>
      </c>
      <c r="AV25" s="137">
        <v>723600.39749900065</v>
      </c>
      <c r="AW25" s="137">
        <v>262.52919669202839</v>
      </c>
      <c r="AX25" s="137">
        <v>2710.9466515718595</v>
      </c>
      <c r="AY25" s="137">
        <v>55700958.853248991</v>
      </c>
      <c r="AZ25" s="137">
        <v>7924758.0710625006</v>
      </c>
      <c r="BA25" s="137">
        <v>37840.372035928151</v>
      </c>
      <c r="BB25" s="140">
        <v>112</v>
      </c>
    </row>
    <row r="26" spans="1:54" ht="15.6">
      <c r="A26" s="140" t="s">
        <v>1938</v>
      </c>
      <c r="B26" s="140" t="s">
        <v>1939</v>
      </c>
      <c r="C26" s="140" t="s">
        <v>148</v>
      </c>
      <c r="D26" s="137">
        <v>1633.0681662044296</v>
      </c>
      <c r="E26" s="137">
        <v>8.0350831269062599</v>
      </c>
      <c r="F26" s="137">
        <v>98.306377741171559</v>
      </c>
      <c r="G26" s="140">
        <v>0.98306377741171558</v>
      </c>
      <c r="H26" s="140">
        <v>0.28279238310299076</v>
      </c>
      <c r="I26" s="140">
        <v>1.0385733703524812E-2</v>
      </c>
      <c r="J26" s="140">
        <v>8.0321776815534845E-2</v>
      </c>
      <c r="K26" s="140">
        <v>1.5959525682616965E-2</v>
      </c>
      <c r="L26" s="140">
        <v>0.1004844868018611</v>
      </c>
      <c r="M26" s="140">
        <v>8.6493893704268875E-3</v>
      </c>
      <c r="N26" s="136"/>
      <c r="O26" s="145">
        <v>6.7744560425758897E-3</v>
      </c>
      <c r="P26" s="145">
        <v>21.002568417390972</v>
      </c>
      <c r="Q26" s="145">
        <v>2.1072112177248976</v>
      </c>
      <c r="R26" s="145">
        <v>3.8441771921816601</v>
      </c>
      <c r="S26" s="145">
        <v>47.638688866399399</v>
      </c>
      <c r="T26" s="145">
        <v>76.225713569952319</v>
      </c>
      <c r="U26" s="145">
        <v>5.7819215475792509</v>
      </c>
      <c r="V26" s="145">
        <v>1.9308095318958252</v>
      </c>
      <c r="W26" s="145">
        <v>8654.1155762405033</v>
      </c>
      <c r="X26" s="136"/>
      <c r="Y26" s="136"/>
      <c r="Z26" s="140">
        <v>3.5361631350438736</v>
      </c>
      <c r="AA26" s="140">
        <v>3.6725648652787123E-2</v>
      </c>
      <c r="AB26" s="140">
        <v>0.1004844868018611</v>
      </c>
      <c r="AC26" s="140">
        <v>8.691294520368183E-4</v>
      </c>
      <c r="AD26" s="140">
        <v>0.96283440919579089</v>
      </c>
      <c r="AE26" s="136"/>
      <c r="AF26" s="137">
        <v>1605.41016023975</v>
      </c>
      <c r="AG26" s="137">
        <v>16.673362409183142</v>
      </c>
      <c r="AH26" s="137">
        <v>1561.5753058360888</v>
      </c>
      <c r="AI26" s="137">
        <v>24.922001198831502</v>
      </c>
      <c r="AJ26" s="137">
        <v>1633.0681662044296</v>
      </c>
      <c r="AK26" s="137">
        <v>8.0350831269062599</v>
      </c>
      <c r="AL26" s="136"/>
      <c r="AM26" s="140" t="s">
        <v>764</v>
      </c>
      <c r="AN26" s="140" t="s">
        <v>1897</v>
      </c>
      <c r="AO26" s="136"/>
      <c r="AP26" s="137">
        <v>1E-4</v>
      </c>
      <c r="AQ26" s="137">
        <v>12.181769639085729</v>
      </c>
      <c r="AR26" s="137">
        <v>37915.04951239824</v>
      </c>
      <c r="AS26" s="137">
        <v>3890.2642858802401</v>
      </c>
      <c r="AT26" s="137">
        <v>7070.6956440628755</v>
      </c>
      <c r="AU26" s="137">
        <v>101048.50453944311</v>
      </c>
      <c r="AV26" s="137">
        <v>186815.9291846526</v>
      </c>
      <c r="AW26" s="137">
        <v>166.40793481467068</v>
      </c>
      <c r="AX26" s="137">
        <v>986.33963697605213</v>
      </c>
      <c r="AY26" s="137">
        <v>53805397.541936517</v>
      </c>
      <c r="AZ26" s="137">
        <v>5308729.9468124965</v>
      </c>
      <c r="BA26" s="137">
        <v>35961.465988023963</v>
      </c>
      <c r="BB26" s="140">
        <v>188</v>
      </c>
    </row>
    <row r="27" spans="1:54" ht="15.6">
      <c r="A27" s="140" t="s">
        <v>1940</v>
      </c>
      <c r="B27" s="140" t="s">
        <v>1941</v>
      </c>
      <c r="C27" s="140" t="s">
        <v>148</v>
      </c>
      <c r="D27" s="137">
        <v>1633.1993483095075</v>
      </c>
      <c r="E27" s="137">
        <v>7.9564691787434318</v>
      </c>
      <c r="F27" s="137">
        <v>97.977169537837952</v>
      </c>
      <c r="G27" s="140">
        <v>0.97977169537837949</v>
      </c>
      <c r="H27" s="140">
        <v>0.28174855836487483</v>
      </c>
      <c r="I27" s="140">
        <v>1.0166061865680386E-2</v>
      </c>
      <c r="J27" s="140">
        <v>8.1179501872234675E-2</v>
      </c>
      <c r="K27" s="140">
        <v>1.3668554462955855E-2</v>
      </c>
      <c r="L27" s="140">
        <v>0.10049158188838185</v>
      </c>
      <c r="M27" s="140">
        <v>8.5649099329538191E-3</v>
      </c>
      <c r="N27" s="136"/>
      <c r="O27" s="144">
        <v>5.3608735563341779E-8</v>
      </c>
      <c r="P27" s="145">
        <v>30.116159562921609</v>
      </c>
      <c r="Q27" s="144">
        <v>3.0463734462424248</v>
      </c>
      <c r="R27" s="145">
        <v>8.7407453620887683</v>
      </c>
      <c r="S27" s="144">
        <v>108.0247305366936</v>
      </c>
      <c r="T27" s="144">
        <v>109.25559378380942</v>
      </c>
      <c r="U27" s="145">
        <v>10.230048806685119</v>
      </c>
      <c r="V27" s="145">
        <v>0.73513664571297943</v>
      </c>
      <c r="W27" s="145">
        <v>10352.408405984941</v>
      </c>
      <c r="X27" s="136"/>
      <c r="Y27" s="136"/>
      <c r="Z27" s="140">
        <v>3.5492639458511901</v>
      </c>
      <c r="AA27" s="140">
        <v>3.6082036851152077E-2</v>
      </c>
      <c r="AB27" s="140">
        <v>0.10049158188838185</v>
      </c>
      <c r="AC27" s="140">
        <v>8.6070134789404383E-4</v>
      </c>
      <c r="AD27" s="140">
        <v>0.96233192557467684</v>
      </c>
      <c r="AE27" s="136"/>
      <c r="AF27" s="137">
        <v>1600.1624943840707</v>
      </c>
      <c r="AG27" s="137">
        <v>16.267350913049906</v>
      </c>
      <c r="AH27" s="137">
        <v>1577.6165044509278</v>
      </c>
      <c r="AI27" s="137">
        <v>21.563737112745546</v>
      </c>
      <c r="AJ27" s="137">
        <v>1633.1993483095075</v>
      </c>
      <c r="AK27" s="137">
        <v>7.9564691787434318</v>
      </c>
      <c r="AL27" s="136"/>
      <c r="AM27" s="140" t="s">
        <v>764</v>
      </c>
      <c r="AN27" s="140" t="s">
        <v>1897</v>
      </c>
      <c r="AO27" s="136"/>
      <c r="AP27" s="137">
        <v>63.907421383647943</v>
      </c>
      <c r="AQ27" s="137">
        <v>1E-4</v>
      </c>
      <c r="AR27" s="137">
        <v>56332.641751384639</v>
      </c>
      <c r="AS27" s="137">
        <v>5829.0635661445403</v>
      </c>
      <c r="AT27" s="137">
        <v>16665.630538268069</v>
      </c>
      <c r="AU27" s="137">
        <v>232727.14007089569</v>
      </c>
      <c r="AV27" s="137">
        <v>277362.83912749938</v>
      </c>
      <c r="AW27" s="137">
        <v>295.03983734344121</v>
      </c>
      <c r="AX27" s="137">
        <v>376.37996630725684</v>
      </c>
      <c r="AY27" s="137">
        <v>53035852.679432951</v>
      </c>
      <c r="AZ27" s="137">
        <v>6373819.5059748404</v>
      </c>
      <c r="BA27" s="137">
        <v>38572.829404761935</v>
      </c>
      <c r="BB27" s="140">
        <v>71</v>
      </c>
    </row>
    <row r="28" spans="1:54" ht="15.6">
      <c r="A28" s="140" t="s">
        <v>1942</v>
      </c>
      <c r="B28" s="140" t="s">
        <v>1943</v>
      </c>
      <c r="C28" s="140" t="s">
        <v>148</v>
      </c>
      <c r="D28" s="137">
        <v>1640.8504424651526</v>
      </c>
      <c r="E28" s="137">
        <v>6.3055876113785621</v>
      </c>
      <c r="F28" s="137">
        <v>99.89073949196441</v>
      </c>
      <c r="G28" s="140">
        <v>0.99890739491964409</v>
      </c>
      <c r="H28" s="140">
        <v>0.28950550644867923</v>
      </c>
      <c r="I28" s="140">
        <v>9.6850815735153445E-3</v>
      </c>
      <c r="J28" s="140">
        <v>8.090008682478983E-2</v>
      </c>
      <c r="K28" s="140">
        <v>1.4098643065754904E-2</v>
      </c>
      <c r="L28" s="140">
        <v>0.10090647343172524</v>
      </c>
      <c r="M28" s="141">
        <v>6.7944717799310762E-3</v>
      </c>
      <c r="N28" s="136"/>
      <c r="O28" s="144">
        <v>5.6101137726941605E-4</v>
      </c>
      <c r="P28" s="145">
        <v>35.376538126355577</v>
      </c>
      <c r="Q28" s="144">
        <v>3.5723468248207042</v>
      </c>
      <c r="R28" s="144">
        <v>7.4999036253443032</v>
      </c>
      <c r="S28" s="145">
        <v>91.600367631977505</v>
      </c>
      <c r="T28" s="145">
        <v>125.06081695282182</v>
      </c>
      <c r="U28" s="145">
        <v>13.636876096305699</v>
      </c>
      <c r="V28" s="145">
        <v>0.16746847727835074</v>
      </c>
      <c r="W28" s="145">
        <v>10795.676058892101</v>
      </c>
      <c r="X28" s="136"/>
      <c r="Y28" s="136"/>
      <c r="Z28" s="140">
        <v>3.4541657333805169</v>
      </c>
      <c r="AA28" s="140">
        <v>3.3453876896231763E-2</v>
      </c>
      <c r="AB28" s="140">
        <v>0.10090647343172524</v>
      </c>
      <c r="AC28" s="140">
        <v>6.8560618614422206E-4</v>
      </c>
      <c r="AD28" s="140">
        <v>0.96606970221198007</v>
      </c>
      <c r="AE28" s="136"/>
      <c r="AF28" s="137">
        <v>1639.0576409356108</v>
      </c>
      <c r="AG28" s="137">
        <v>15.874406956155013</v>
      </c>
      <c r="AH28" s="137">
        <v>1572.3922742072193</v>
      </c>
      <c r="AI28" s="137">
        <v>22.168597433398197</v>
      </c>
      <c r="AJ28" s="137">
        <v>1640.8504424651526</v>
      </c>
      <c r="AK28" s="137">
        <v>6.3055876113785621</v>
      </c>
      <c r="AL28" s="136"/>
      <c r="AM28" s="140" t="s">
        <v>764</v>
      </c>
      <c r="AN28" s="140" t="s">
        <v>1897</v>
      </c>
      <c r="AO28" s="136"/>
      <c r="AP28" s="137">
        <v>9.6823541371063584</v>
      </c>
      <c r="AQ28" s="137">
        <v>1.1073769909105238</v>
      </c>
      <c r="AR28" s="137">
        <v>70137.739469919092</v>
      </c>
      <c r="AS28" s="137">
        <v>7242.2081581820103</v>
      </c>
      <c r="AT28" s="137">
        <v>15147.184911579125</v>
      </c>
      <c r="AU28" s="137">
        <v>215124.26926723743</v>
      </c>
      <c r="AV28" s="137">
        <v>336654.26608882967</v>
      </c>
      <c r="AW28" s="137">
        <v>436.88161613100141</v>
      </c>
      <c r="AX28" s="137">
        <v>95.222485207108548</v>
      </c>
      <c r="AY28" s="137">
        <v>60277807.863833204</v>
      </c>
      <c r="AZ28" s="137">
        <v>7367044.1081012627</v>
      </c>
      <c r="BA28" s="137">
        <v>33904.157514792918</v>
      </c>
      <c r="BB28" s="140">
        <v>233</v>
      </c>
    </row>
    <row r="29" spans="1:54" ht="15.6">
      <c r="A29" s="140" t="s">
        <v>1944</v>
      </c>
      <c r="B29" s="140" t="s">
        <v>1945</v>
      </c>
      <c r="C29" s="140" t="s">
        <v>148</v>
      </c>
      <c r="D29" s="137">
        <v>1644.322799691751</v>
      </c>
      <c r="E29" s="137">
        <v>8.4980692945174852</v>
      </c>
      <c r="F29" s="137">
        <v>100.77690107777417</v>
      </c>
      <c r="G29" s="140">
        <v>1.0077690107777417</v>
      </c>
      <c r="H29" s="140">
        <v>0.29311916759319523</v>
      </c>
      <c r="I29" s="140">
        <v>1.2417713011043663E-2</v>
      </c>
      <c r="J29" s="140">
        <v>7.8216885931934405E-2</v>
      </c>
      <c r="K29" s="140">
        <v>1.63246465563146E-2</v>
      </c>
      <c r="L29" s="140">
        <v>0.10109546693771312</v>
      </c>
      <c r="M29" s="140">
        <v>9.1610281115942268E-3</v>
      </c>
      <c r="N29" s="136"/>
      <c r="O29" s="144">
        <v>3.5023686675480552E-2</v>
      </c>
      <c r="P29" s="145">
        <v>45.136108381827661</v>
      </c>
      <c r="Q29" s="144">
        <v>4.5655685323539199</v>
      </c>
      <c r="R29" s="145">
        <v>8.0563414965182627</v>
      </c>
      <c r="S29" s="144">
        <v>96.390855494662674</v>
      </c>
      <c r="T29" s="144">
        <v>148.8953700332425</v>
      </c>
      <c r="U29" s="145">
        <v>18.618656560451424</v>
      </c>
      <c r="V29" s="145">
        <v>67.892303739792411</v>
      </c>
      <c r="W29" s="145">
        <v>11321.343937190968</v>
      </c>
      <c r="X29" s="136"/>
      <c r="Y29" s="136"/>
      <c r="Z29" s="140">
        <v>3.4115817406654476</v>
      </c>
      <c r="AA29" s="140">
        <v>4.2364042969300318E-2</v>
      </c>
      <c r="AB29" s="140">
        <v>0.10109546693771312</v>
      </c>
      <c r="AC29" s="140">
        <v>9.2613841457113465E-4</v>
      </c>
      <c r="AD29" s="140">
        <v>0.96781380357092606</v>
      </c>
      <c r="AE29" s="136"/>
      <c r="AF29" s="137">
        <v>1657.0975612446427</v>
      </c>
      <c r="AG29" s="137">
        <v>20.577361946836323</v>
      </c>
      <c r="AH29" s="137">
        <v>1522.155535866546</v>
      </c>
      <c r="AI29" s="137">
        <v>24.848651126759016</v>
      </c>
      <c r="AJ29" s="137">
        <v>1644.322799691751</v>
      </c>
      <c r="AK29" s="137">
        <v>8.4980692945174852</v>
      </c>
      <c r="AL29" s="136"/>
      <c r="AM29" s="140" t="s">
        <v>764</v>
      </c>
      <c r="AN29" s="140" t="s">
        <v>1897</v>
      </c>
      <c r="AO29" s="136"/>
      <c r="AP29" s="137">
        <v>30.02680353578603</v>
      </c>
      <c r="AQ29" s="137">
        <v>57.381555864295592</v>
      </c>
      <c r="AR29" s="137">
        <v>74248.594374157125</v>
      </c>
      <c r="AS29" s="137">
        <v>7680.3066665831211</v>
      </c>
      <c r="AT29" s="137">
        <v>13502.131236746507</v>
      </c>
      <c r="AU29" s="137">
        <v>186673.3026251822</v>
      </c>
      <c r="AV29" s="137">
        <v>332530.37730016606</v>
      </c>
      <c r="AW29" s="137">
        <v>489.88132992757329</v>
      </c>
      <c r="AX29" s="137">
        <v>31706.009257199839</v>
      </c>
      <c r="AY29" s="137">
        <v>49265804.626308523</v>
      </c>
      <c r="AZ29" s="137">
        <v>6348071.6969047617</v>
      </c>
      <c r="BA29" s="137">
        <v>36342.624790419184</v>
      </c>
      <c r="BB29" s="140">
        <v>199</v>
      </c>
    </row>
    <row r="30" spans="1:54" ht="15.6">
      <c r="A30" s="140" t="s">
        <v>1946</v>
      </c>
      <c r="B30" s="140" t="s">
        <v>1947</v>
      </c>
      <c r="C30" s="140" t="s">
        <v>148</v>
      </c>
      <c r="D30" s="137">
        <v>1645.681817159624</v>
      </c>
      <c r="E30" s="137">
        <v>4.9076016991842044</v>
      </c>
      <c r="F30" s="137">
        <v>99.846407454944767</v>
      </c>
      <c r="G30" s="140">
        <v>0.99846407454944763</v>
      </c>
      <c r="H30" s="140">
        <v>0.29032521470155026</v>
      </c>
      <c r="I30" s="140">
        <v>9.6162770613656828E-3</v>
      </c>
      <c r="J30" s="140">
        <v>8.2599135293682319E-2</v>
      </c>
      <c r="K30" s="140">
        <v>1.3675373722600902E-2</v>
      </c>
      <c r="L30" s="140">
        <v>0.10116955490275553</v>
      </c>
      <c r="M30" s="140">
        <v>5.2913813141917112E-3</v>
      </c>
      <c r="N30" s="136"/>
      <c r="O30" s="144">
        <v>4.6340935877975187E-3</v>
      </c>
      <c r="P30" s="145">
        <v>61.345250741850684</v>
      </c>
      <c r="Q30" s="144">
        <v>6.1965676295384009</v>
      </c>
      <c r="R30" s="145">
        <v>9.4242981191663624</v>
      </c>
      <c r="S30" s="144">
        <v>113.77164130963071</v>
      </c>
      <c r="T30" s="144">
        <v>216.81713797713505</v>
      </c>
      <c r="U30" s="145">
        <v>6.4854774191517812</v>
      </c>
      <c r="V30" s="145">
        <v>2.1017325688919484</v>
      </c>
      <c r="W30" s="145">
        <v>11498.414182277762</v>
      </c>
      <c r="X30" s="136"/>
      <c r="Y30" s="136"/>
      <c r="Z30" s="140">
        <v>3.4444131937626712</v>
      </c>
      <c r="AA30" s="140">
        <v>3.3122431585045284E-2</v>
      </c>
      <c r="AB30" s="140">
        <v>0.10116955490275553</v>
      </c>
      <c r="AC30" s="140">
        <v>5.3532669237753305E-4</v>
      </c>
      <c r="AD30" s="140">
        <v>0.96646517433080292</v>
      </c>
      <c r="AE30" s="136"/>
      <c r="AF30" s="137">
        <v>1643.1541725731372</v>
      </c>
      <c r="AG30" s="137">
        <v>15.801025778002368</v>
      </c>
      <c r="AH30" s="137">
        <v>1604.1385881615945</v>
      </c>
      <c r="AI30" s="137">
        <v>21.937194695955181</v>
      </c>
      <c r="AJ30" s="137">
        <v>1645.681817159624</v>
      </c>
      <c r="AK30" s="137">
        <v>4.9076016991842044</v>
      </c>
      <c r="AL30" s="136"/>
      <c r="AM30" s="140" t="s">
        <v>764</v>
      </c>
      <c r="AN30" s="140" t="s">
        <v>1897</v>
      </c>
      <c r="AO30" s="136"/>
      <c r="AP30" s="137">
        <v>25.588470440382252</v>
      </c>
      <c r="AQ30" s="137">
        <v>8.5382956519136712</v>
      </c>
      <c r="AR30" s="137">
        <v>113461.81567895808</v>
      </c>
      <c r="AS30" s="137">
        <v>11720.920682562883</v>
      </c>
      <c r="AT30" s="137">
        <v>17760.406089053886</v>
      </c>
      <c r="AU30" s="137">
        <v>246855.00456150007</v>
      </c>
      <c r="AV30" s="137">
        <v>544408.85237218859</v>
      </c>
      <c r="AW30" s="137">
        <v>190.73116464311377</v>
      </c>
      <c r="AX30" s="137">
        <v>1097.1041717814296</v>
      </c>
      <c r="AY30" s="137">
        <v>54909683.475873999</v>
      </c>
      <c r="AZ30" s="137">
        <v>7208379.4302499983</v>
      </c>
      <c r="BA30" s="137">
        <v>36342.609640718591</v>
      </c>
      <c r="BB30" s="140">
        <v>179</v>
      </c>
    </row>
    <row r="31" spans="1:54" ht="15.6">
      <c r="A31" s="140" t="s">
        <v>1948</v>
      </c>
      <c r="B31" s="140" t="s">
        <v>1949</v>
      </c>
      <c r="C31" s="140" t="s">
        <v>148</v>
      </c>
      <c r="D31" s="137">
        <v>1666.7598865540613</v>
      </c>
      <c r="E31" s="137">
        <v>4.373333979448736</v>
      </c>
      <c r="F31" s="137">
        <v>100.84034860704332</v>
      </c>
      <c r="G31" s="140">
        <v>1.0084034860704332</v>
      </c>
      <c r="H31" s="140">
        <v>0.29787576389734433</v>
      </c>
      <c r="I31" s="140">
        <v>9.3984404043556749E-3</v>
      </c>
      <c r="J31" s="140">
        <v>8.5272066536931188E-2</v>
      </c>
      <c r="K31" s="140">
        <v>1.3300514308079641E-2</v>
      </c>
      <c r="L31" s="140">
        <v>0.10232729293327085</v>
      </c>
      <c r="M31" s="140">
        <v>4.7280753927999176E-3</v>
      </c>
      <c r="N31" s="136"/>
      <c r="O31" s="144">
        <v>2.0999109644154897E-3</v>
      </c>
      <c r="P31" s="145">
        <v>87.887981756563022</v>
      </c>
      <c r="Q31" s="144">
        <v>9.0011789760090632</v>
      </c>
      <c r="R31" s="145">
        <v>19.769116458169901</v>
      </c>
      <c r="S31" s="144">
        <v>231.50769271425932</v>
      </c>
      <c r="T31" s="144">
        <v>300.72798308455555</v>
      </c>
      <c r="U31" s="145">
        <v>7.0266810627208329</v>
      </c>
      <c r="V31" s="145">
        <v>1.1254875355831182</v>
      </c>
      <c r="W31" s="145">
        <v>13126.97365397684</v>
      </c>
      <c r="X31" s="136"/>
      <c r="Y31" s="136"/>
      <c r="Z31" s="140">
        <v>3.3571042736616392</v>
      </c>
      <c r="AA31" s="140">
        <v>3.155154444721666E-2</v>
      </c>
      <c r="AB31" s="140">
        <v>0.10232729293327085</v>
      </c>
      <c r="AC31" s="140">
        <v>4.8381115572962679E-4</v>
      </c>
      <c r="AD31" s="140">
        <v>0.97011212236235256</v>
      </c>
      <c r="AE31" s="136"/>
      <c r="AF31" s="137">
        <v>1680.766480043475</v>
      </c>
      <c r="AG31" s="137">
        <v>15.796583596327261</v>
      </c>
      <c r="AH31" s="137">
        <v>1653.9809626650256</v>
      </c>
      <c r="AI31" s="137">
        <v>21.99879745921751</v>
      </c>
      <c r="AJ31" s="137">
        <v>1666.7598865540613</v>
      </c>
      <c r="AK31" s="137">
        <v>4.373333979448736</v>
      </c>
      <c r="AL31" s="136"/>
      <c r="AM31" s="140" t="s">
        <v>764</v>
      </c>
      <c r="AN31" s="140" t="s">
        <v>1897</v>
      </c>
      <c r="AO31" s="136"/>
      <c r="AP31" s="137">
        <v>1E-4</v>
      </c>
      <c r="AQ31" s="137">
        <v>3.9964104336859805</v>
      </c>
      <c r="AR31" s="137">
        <v>167780.38669844318</v>
      </c>
      <c r="AS31" s="137">
        <v>17576.42774255091</v>
      </c>
      <c r="AT31" s="137">
        <v>38464.130516449106</v>
      </c>
      <c r="AU31" s="137">
        <v>511989.81959182658</v>
      </c>
      <c r="AV31" s="137">
        <v>779232.21285792533</v>
      </c>
      <c r="AW31" s="137">
        <v>208.85635204936372</v>
      </c>
      <c r="AX31" s="137">
        <v>593.84463173650875</v>
      </c>
      <c r="AY31" s="137">
        <v>54927877.127686538</v>
      </c>
      <c r="AZ31" s="137">
        <v>8325565.7696874961</v>
      </c>
      <c r="BA31" s="137">
        <v>37015.10586826349</v>
      </c>
      <c r="BB31" s="140">
        <v>106</v>
      </c>
    </row>
    <row r="32" spans="1:54" ht="15.6">
      <c r="A32" s="140" t="s">
        <v>1950</v>
      </c>
      <c r="B32" s="140" t="s">
        <v>1951</v>
      </c>
      <c r="C32" s="140" t="s">
        <v>148</v>
      </c>
      <c r="D32" s="137">
        <v>1670.0047825457432</v>
      </c>
      <c r="E32" s="137">
        <v>5.3221955892314492</v>
      </c>
      <c r="F32" s="137">
        <v>102.73591193594815</v>
      </c>
      <c r="G32" s="140">
        <v>1.0273591193594815</v>
      </c>
      <c r="H32" s="140">
        <v>0.30492704037390445</v>
      </c>
      <c r="I32" s="140">
        <v>9.9757476955971529E-3</v>
      </c>
      <c r="J32" s="140">
        <v>8.5724427017807261E-2</v>
      </c>
      <c r="K32" s="140">
        <v>1.5014440803528383E-2</v>
      </c>
      <c r="L32" s="140">
        <v>0.10250697509430227</v>
      </c>
      <c r="M32" s="140">
        <v>5.7562863214284709E-3</v>
      </c>
      <c r="N32" s="136"/>
      <c r="O32" s="144">
        <v>1.5273596024127901E-2</v>
      </c>
      <c r="P32" s="145">
        <v>60.91851083185702</v>
      </c>
      <c r="Q32" s="144">
        <v>6.2571879645206163</v>
      </c>
      <c r="R32" s="145">
        <v>7.3587725238557944</v>
      </c>
      <c r="S32" s="144">
        <v>85.857982913695139</v>
      </c>
      <c r="T32" s="144">
        <v>207.39297021031402</v>
      </c>
      <c r="U32" s="145">
        <v>16.940644342605118</v>
      </c>
      <c r="V32" s="145">
        <v>1.9725822592320158E-4</v>
      </c>
      <c r="W32" s="145">
        <v>11690.506549740008</v>
      </c>
      <c r="X32" s="136"/>
      <c r="Y32" s="136"/>
      <c r="Z32" s="140">
        <v>3.2794730135241221</v>
      </c>
      <c r="AA32" s="140">
        <v>3.2715195357436312E-2</v>
      </c>
      <c r="AB32" s="140">
        <v>0.10250697509430227</v>
      </c>
      <c r="AC32" s="140">
        <v>5.9005949858634114E-4</v>
      </c>
      <c r="AD32" s="140">
        <v>0.9735243270709949</v>
      </c>
      <c r="AE32" s="136"/>
      <c r="AF32" s="137">
        <v>1715.6946427223172</v>
      </c>
      <c r="AG32" s="137">
        <v>17.115336878485536</v>
      </c>
      <c r="AH32" s="137">
        <v>1662.4040195582497</v>
      </c>
      <c r="AI32" s="137">
        <v>24.96006674320498</v>
      </c>
      <c r="AJ32" s="137">
        <v>1670.0047825457432</v>
      </c>
      <c r="AK32" s="137">
        <v>5.3221955892314492</v>
      </c>
      <c r="AL32" s="136"/>
      <c r="AM32" s="140" t="s">
        <v>764</v>
      </c>
      <c r="AN32" s="140" t="s">
        <v>1897</v>
      </c>
      <c r="AO32" s="136"/>
      <c r="AP32" s="137">
        <v>8.9822551662336991E-2</v>
      </c>
      <c r="AQ32" s="137">
        <v>27.94442959944746</v>
      </c>
      <c r="AR32" s="137">
        <v>111798.82539918927</v>
      </c>
      <c r="AS32" s="137">
        <v>11745.966099861071</v>
      </c>
      <c r="AT32" s="137">
        <v>13764.281104347479</v>
      </c>
      <c r="AU32" s="137">
        <v>182476.60203854469</v>
      </c>
      <c r="AV32" s="137">
        <v>516608.0744284942</v>
      </c>
      <c r="AW32" s="137">
        <v>483.7922541963157</v>
      </c>
      <c r="AX32" s="137">
        <v>0.1</v>
      </c>
      <c r="AY32" s="137">
        <v>52759713.505378589</v>
      </c>
      <c r="AZ32" s="137">
        <v>7124029.4896855308</v>
      </c>
      <c r="BA32" s="137">
        <v>36722.965119047629</v>
      </c>
      <c r="BB32" s="140">
        <v>104</v>
      </c>
    </row>
    <row r="33" spans="1:54" ht="15.6">
      <c r="A33" s="140" t="s">
        <v>1952</v>
      </c>
      <c r="B33" s="140" t="s">
        <v>1953</v>
      </c>
      <c r="C33" s="140" t="s">
        <v>148</v>
      </c>
      <c r="D33" s="137">
        <v>1671.5483104911305</v>
      </c>
      <c r="E33" s="137">
        <v>7.0038868603000077</v>
      </c>
      <c r="F33" s="137">
        <v>102.32622475131583</v>
      </c>
      <c r="G33" s="140">
        <v>1.0232622475131583</v>
      </c>
      <c r="H33" s="140">
        <v>0.30386223196987799</v>
      </c>
      <c r="I33" s="140">
        <v>9.7799354723237981E-3</v>
      </c>
      <c r="J33" s="140">
        <v>8.4767477672870642E-2</v>
      </c>
      <c r="K33" s="140">
        <v>1.5137921663268496E-2</v>
      </c>
      <c r="L33" s="140">
        <v>0.10259258292701327</v>
      </c>
      <c r="M33" s="140">
        <v>7.5766312789267076E-3</v>
      </c>
      <c r="N33" s="136"/>
      <c r="O33" s="144">
        <v>4.0030746790547566E-3</v>
      </c>
      <c r="P33" s="145">
        <v>37.61218320473558</v>
      </c>
      <c r="Q33" s="144">
        <v>3.8634691694690897</v>
      </c>
      <c r="R33" s="145">
        <v>6.1593499325888654</v>
      </c>
      <c r="S33" s="144">
        <v>72.194741536033135</v>
      </c>
      <c r="T33" s="144">
        <v>126.84304710255142</v>
      </c>
      <c r="U33" s="145">
        <v>14.877010052379788</v>
      </c>
      <c r="V33" s="145">
        <v>5.9176976595095727</v>
      </c>
      <c r="W33" s="145">
        <v>10708.65479535007</v>
      </c>
      <c r="X33" s="136"/>
      <c r="Y33" s="136"/>
      <c r="Z33" s="140">
        <v>3.2909650979564002</v>
      </c>
      <c r="AA33" s="140">
        <v>3.2185426299683365E-2</v>
      </c>
      <c r="AB33" s="140">
        <v>0.10259258292701327</v>
      </c>
      <c r="AC33" s="140">
        <v>7.773061727906909E-4</v>
      </c>
      <c r="AD33" s="140">
        <v>0.97300867526580637</v>
      </c>
      <c r="AE33" s="136"/>
      <c r="AF33" s="137">
        <v>1710.4322810199767</v>
      </c>
      <c r="AG33" s="137">
        <v>16.727917338154978</v>
      </c>
      <c r="AH33" s="137">
        <v>1644.5812578729242</v>
      </c>
      <c r="AI33" s="137">
        <v>24.895542250559892</v>
      </c>
      <c r="AJ33" s="137">
        <v>1671.5483104911305</v>
      </c>
      <c r="AK33" s="137">
        <v>7.0038868603000077</v>
      </c>
      <c r="AL33" s="136"/>
      <c r="AM33" s="140" t="s">
        <v>764</v>
      </c>
      <c r="AN33" s="140" t="s">
        <v>1897</v>
      </c>
      <c r="AO33" s="136"/>
      <c r="AP33" s="137">
        <v>6.2784029649595823</v>
      </c>
      <c r="AQ33" s="137">
        <v>7.9388122540530048</v>
      </c>
      <c r="AR33" s="137">
        <v>74899.860727155698</v>
      </c>
      <c r="AS33" s="137">
        <v>7867.5680316366834</v>
      </c>
      <c r="AT33" s="137">
        <v>12496.07441069093</v>
      </c>
      <c r="AU33" s="137">
        <v>169497.61870521141</v>
      </c>
      <c r="AV33" s="137">
        <v>342937.15670162358</v>
      </c>
      <c r="AW33" s="137">
        <v>474.98722277493272</v>
      </c>
      <c r="AX33" s="137">
        <v>3353.4561197214498</v>
      </c>
      <c r="AY33" s="137">
        <v>59849952.170604348</v>
      </c>
      <c r="AZ33" s="137">
        <v>7285460.1798742134</v>
      </c>
      <c r="BA33" s="137">
        <v>36469.235892857141</v>
      </c>
      <c r="BB33" s="140">
        <v>207</v>
      </c>
    </row>
    <row r="34" spans="1:54" ht="15.6">
      <c r="A34" s="140" t="s">
        <v>1954</v>
      </c>
      <c r="B34" s="140" t="s">
        <v>1955</v>
      </c>
      <c r="C34" s="140" t="s">
        <v>148</v>
      </c>
      <c r="D34" s="137">
        <v>1672.1614842680358</v>
      </c>
      <c r="E34" s="137">
        <v>5.6930514893059083</v>
      </c>
      <c r="F34" s="137">
        <v>102.82923522987566</v>
      </c>
      <c r="G34" s="140">
        <v>1.0282923522987566</v>
      </c>
      <c r="H34" s="140">
        <v>0.30569167314548434</v>
      </c>
      <c r="I34" s="140">
        <v>1.0039647421491393E-2</v>
      </c>
      <c r="J34" s="140">
        <v>8.5797578864827737E-2</v>
      </c>
      <c r="K34" s="140">
        <v>1.3469238681923849E-2</v>
      </c>
      <c r="L34" s="140">
        <v>0.1026266155614441</v>
      </c>
      <c r="M34" s="140">
        <v>6.1590834261346606E-3</v>
      </c>
      <c r="N34" s="136"/>
      <c r="O34" s="144">
        <v>5.3133123192921858E-8</v>
      </c>
      <c r="P34" s="145">
        <v>72.765572717598005</v>
      </c>
      <c r="Q34" s="144">
        <v>7.4729739454306721</v>
      </c>
      <c r="R34" s="145">
        <v>14.193567076279303</v>
      </c>
      <c r="S34" s="144">
        <v>163.36302701798661</v>
      </c>
      <c r="T34" s="144">
        <v>255.29416515627307</v>
      </c>
      <c r="U34" s="145">
        <v>10.980817027762443</v>
      </c>
      <c r="V34" s="145">
        <v>5.7576043146932419</v>
      </c>
      <c r="W34" s="145">
        <v>11318.065544906223</v>
      </c>
      <c r="X34" s="136"/>
      <c r="Y34" s="136"/>
      <c r="Z34" s="140">
        <v>3.2712700012737392</v>
      </c>
      <c r="AA34" s="140">
        <v>3.2842397433290038E-2</v>
      </c>
      <c r="AB34" s="140">
        <v>0.1026266155614441</v>
      </c>
      <c r="AC34" s="140">
        <v>6.320858869847838E-4</v>
      </c>
      <c r="AD34" s="140">
        <v>0.97389469388279837</v>
      </c>
      <c r="AE34" s="136"/>
      <c r="AF34" s="137">
        <v>1719.470866081359</v>
      </c>
      <c r="AG34" s="137">
        <v>17.262881246983287</v>
      </c>
      <c r="AH34" s="137">
        <v>1663.7657942363614</v>
      </c>
      <c r="AI34" s="137">
        <v>22.409658593390155</v>
      </c>
      <c r="AJ34" s="137">
        <v>1672.1614842680358</v>
      </c>
      <c r="AK34" s="137">
        <v>5.6930514893059083</v>
      </c>
      <c r="AL34" s="136"/>
      <c r="AM34" s="140" t="s">
        <v>764</v>
      </c>
      <c r="AN34" s="140" t="s">
        <v>1897</v>
      </c>
      <c r="AO34" s="136"/>
      <c r="AP34" s="137">
        <v>51.428707322551645</v>
      </c>
      <c r="AQ34" s="137">
        <v>1E-4</v>
      </c>
      <c r="AR34" s="137">
        <v>137446.38700735412</v>
      </c>
      <c r="AS34" s="137">
        <v>14436.582245479118</v>
      </c>
      <c r="AT34" s="137">
        <v>27319.212721568401</v>
      </c>
      <c r="AU34" s="137">
        <v>360726.84095139266</v>
      </c>
      <c r="AV34" s="137">
        <v>654618.43875014712</v>
      </c>
      <c r="AW34" s="137">
        <v>327.88001704357589</v>
      </c>
      <c r="AX34" s="137">
        <v>3051.5813825246805</v>
      </c>
      <c r="AY34" s="137">
        <v>55592885.773269445</v>
      </c>
      <c r="AZ34" s="137">
        <v>7205969.2584905718</v>
      </c>
      <c r="BA34" s="137">
        <v>37811.938869047626</v>
      </c>
      <c r="BB34" s="140">
        <v>159</v>
      </c>
    </row>
    <row r="35" spans="1:54" ht="15.6">
      <c r="A35" s="140" t="s">
        <v>1956</v>
      </c>
      <c r="B35" s="140" t="s">
        <v>1957</v>
      </c>
      <c r="C35" s="140" t="s">
        <v>148</v>
      </c>
      <c r="D35" s="137">
        <v>1672.9291068486245</v>
      </c>
      <c r="E35" s="137">
        <v>8.5030324766910432</v>
      </c>
      <c r="F35" s="137">
        <v>100.98931805111913</v>
      </c>
      <c r="G35" s="140">
        <v>1.0098931805111913</v>
      </c>
      <c r="H35" s="140">
        <v>0.29963120780523139</v>
      </c>
      <c r="I35" s="140">
        <v>1.0517882681594558E-2</v>
      </c>
      <c r="J35" s="140">
        <v>8.7938427860031254E-2</v>
      </c>
      <c r="K35" s="140">
        <v>1.7437401693923917E-2</v>
      </c>
      <c r="L35" s="140">
        <v>0.10266924014466092</v>
      </c>
      <c r="M35" s="140">
        <v>9.1999888098756675E-3</v>
      </c>
      <c r="N35" s="136"/>
      <c r="O35" s="144">
        <v>1.185829060461572E-3</v>
      </c>
      <c r="P35" s="145">
        <v>22.319287031443974</v>
      </c>
      <c r="Q35" s="144">
        <v>2.2934618020424891</v>
      </c>
      <c r="R35" s="145">
        <v>2.7862652686606175</v>
      </c>
      <c r="S35" s="144">
        <v>32.44689857959505</v>
      </c>
      <c r="T35" s="144">
        <v>77.888078153245928</v>
      </c>
      <c r="U35" s="145">
        <v>14.853614577744292</v>
      </c>
      <c r="V35" s="145">
        <v>1.5682952631399179</v>
      </c>
      <c r="W35" s="145">
        <v>10596.843421288942</v>
      </c>
      <c r="X35" s="136"/>
      <c r="Y35" s="136"/>
      <c r="Z35" s="140">
        <v>3.3374360679079458</v>
      </c>
      <c r="AA35" s="140">
        <v>3.5102761019578023E-2</v>
      </c>
      <c r="AB35" s="140">
        <v>0.10266924014466092</v>
      </c>
      <c r="AC35" s="140">
        <v>9.4455586044931805E-4</v>
      </c>
      <c r="AD35" s="140">
        <v>0.97096104554326479</v>
      </c>
      <c r="AE35" s="136"/>
      <c r="AF35" s="137">
        <v>1689.4796964851039</v>
      </c>
      <c r="AG35" s="137">
        <v>17.769749240566306</v>
      </c>
      <c r="AH35" s="137">
        <v>1703.5786718938555</v>
      </c>
      <c r="AI35" s="137">
        <v>29.705985619014573</v>
      </c>
      <c r="AJ35" s="137">
        <v>1672.9291068486245</v>
      </c>
      <c r="AK35" s="137">
        <v>8.5030324766910432</v>
      </c>
      <c r="AL35" s="136"/>
      <c r="AM35" s="140" t="s">
        <v>764</v>
      </c>
      <c r="AN35" s="140" t="s">
        <v>1897</v>
      </c>
      <c r="AO35" s="136"/>
      <c r="AP35" s="137">
        <v>1E-4</v>
      </c>
      <c r="AQ35" s="137">
        <v>2.2610218883854714</v>
      </c>
      <c r="AR35" s="137">
        <v>42678.874678958098</v>
      </c>
      <c r="AS35" s="137">
        <v>4486.0713072125754</v>
      </c>
      <c r="AT35" s="137">
        <v>5430.5938712395191</v>
      </c>
      <c r="AU35" s="137">
        <v>71614.103404332331</v>
      </c>
      <c r="AV35" s="137">
        <v>202144.26225911677</v>
      </c>
      <c r="AW35" s="137">
        <v>439.51492455389212</v>
      </c>
      <c r="AX35" s="137">
        <v>823.79108420658304</v>
      </c>
      <c r="AY35" s="137">
        <v>54512681.395186521</v>
      </c>
      <c r="AZ35" s="137">
        <v>6692671.9326250004</v>
      </c>
      <c r="BA35" s="137">
        <v>36759.963353293409</v>
      </c>
      <c r="BB35" s="140">
        <v>84</v>
      </c>
    </row>
    <row r="36" spans="1:54" ht="15.6">
      <c r="A36" s="140" t="s">
        <v>1958</v>
      </c>
      <c r="B36" s="140" t="s">
        <v>1959</v>
      </c>
      <c r="C36" s="140" t="s">
        <v>148</v>
      </c>
      <c r="D36" s="137">
        <v>1673.0508931277686</v>
      </c>
      <c r="E36" s="137">
        <v>4.8170463244820096</v>
      </c>
      <c r="F36" s="137">
        <v>90.879951309699166</v>
      </c>
      <c r="G36" s="140">
        <v>0.9087995130969917</v>
      </c>
      <c r="H36" s="140">
        <v>0.26600031586970257</v>
      </c>
      <c r="I36" s="140">
        <v>9.8890034965179955E-3</v>
      </c>
      <c r="J36" s="140">
        <v>7.5011682354004544E-2</v>
      </c>
      <c r="K36" s="140">
        <v>1.3341044793479084E-2</v>
      </c>
      <c r="L36" s="140">
        <v>0.10267600470931582</v>
      </c>
      <c r="M36" s="140">
        <v>5.2119593985697089E-3</v>
      </c>
      <c r="N36" s="136"/>
      <c r="O36" s="144">
        <v>1.9693426961566955E-2</v>
      </c>
      <c r="P36" s="145">
        <v>59.114189367028203</v>
      </c>
      <c r="Q36" s="144">
        <v>6.0698878698375465</v>
      </c>
      <c r="R36" s="145">
        <v>11.948462735281455</v>
      </c>
      <c r="S36" s="144">
        <v>161.00035092872761</v>
      </c>
      <c r="T36" s="144">
        <v>228.57168359676953</v>
      </c>
      <c r="U36" s="145">
        <v>18.738511379057503</v>
      </c>
      <c r="V36" s="145">
        <v>19.306904388851908</v>
      </c>
      <c r="W36" s="145">
        <v>11719.32660199649</v>
      </c>
      <c r="X36" s="136"/>
      <c r="Y36" s="136"/>
      <c r="Z36" s="140">
        <v>3.7593940320350572</v>
      </c>
      <c r="AA36" s="140">
        <v>3.7176660727583563E-2</v>
      </c>
      <c r="AB36" s="140">
        <v>0.10267600470931582</v>
      </c>
      <c r="AC36" s="140">
        <v>5.3514316775230626E-4</v>
      </c>
      <c r="AD36" s="140">
        <v>0.95477089762821976</v>
      </c>
      <c r="AE36" s="136"/>
      <c r="AF36" s="137">
        <v>1520.4678370610031</v>
      </c>
      <c r="AG36" s="137">
        <v>15.035911757039415</v>
      </c>
      <c r="AH36" s="137">
        <v>1461.9813810334138</v>
      </c>
      <c r="AI36" s="137">
        <v>19.504359091599184</v>
      </c>
      <c r="AJ36" s="137">
        <v>1673.0508931277686</v>
      </c>
      <c r="AK36" s="137">
        <v>4.8170463244820096</v>
      </c>
      <c r="AL36" s="136"/>
      <c r="AM36" s="140" t="s">
        <v>764</v>
      </c>
      <c r="AN36" s="140" t="s">
        <v>1897</v>
      </c>
      <c r="AO36" s="136"/>
      <c r="AP36" s="137">
        <v>1E-4</v>
      </c>
      <c r="AQ36" s="137">
        <v>37.043551496005023</v>
      </c>
      <c r="AR36" s="137">
        <v>111510.65965584433</v>
      </c>
      <c r="AS36" s="137">
        <v>11712.547910541922</v>
      </c>
      <c r="AT36" s="137">
        <v>22973.927296793423</v>
      </c>
      <c r="AU36" s="137">
        <v>350313.89063411072</v>
      </c>
      <c r="AV36" s="137">
        <v>585195.02207161661</v>
      </c>
      <c r="AW36" s="137">
        <v>546.36816445561305</v>
      </c>
      <c r="AX36" s="137">
        <v>9993.3959573353204</v>
      </c>
      <c r="AY36" s="137">
        <v>53686278.748624019</v>
      </c>
      <c r="AZ36" s="137">
        <v>7293899.0646249922</v>
      </c>
      <c r="BA36" s="137">
        <v>40539.636167664648</v>
      </c>
      <c r="BB36" s="140">
        <v>80</v>
      </c>
    </row>
    <row r="37" spans="1:54" ht="15.6">
      <c r="A37" s="140" t="s">
        <v>1960</v>
      </c>
      <c r="B37" s="140" t="s">
        <v>1961</v>
      </c>
      <c r="C37" s="140" t="s">
        <v>148</v>
      </c>
      <c r="D37" s="137">
        <v>1675.3973878685911</v>
      </c>
      <c r="E37" s="137">
        <v>4.3400993022814092</v>
      </c>
      <c r="F37" s="137">
        <v>100.98230026502452</v>
      </c>
      <c r="G37" s="140">
        <v>1.0098230026502453</v>
      </c>
      <c r="H37" s="140">
        <v>0.3001101336667919</v>
      </c>
      <c r="I37" s="140">
        <v>9.6005688021853081E-3</v>
      </c>
      <c r="J37" s="140">
        <v>8.6169704197417596E-2</v>
      </c>
      <c r="K37" s="140">
        <v>1.3596216427892573E-2</v>
      </c>
      <c r="L37" s="140">
        <v>0.10280644729252029</v>
      </c>
      <c r="M37" s="140">
        <v>4.6973149405736781E-3</v>
      </c>
      <c r="N37" s="136"/>
      <c r="O37" s="144">
        <v>2.165479825461828E-4</v>
      </c>
      <c r="P37" s="145">
        <v>82.304060005888161</v>
      </c>
      <c r="Q37" s="144">
        <v>8.4652526297846009</v>
      </c>
      <c r="R37" s="145">
        <v>13.835610119068541</v>
      </c>
      <c r="S37" s="144">
        <v>159.43077997822368</v>
      </c>
      <c r="T37" s="144">
        <v>280.46744006676727</v>
      </c>
      <c r="U37" s="145">
        <v>9.387414878267105</v>
      </c>
      <c r="V37" s="145">
        <v>3.1833568665706595</v>
      </c>
      <c r="W37" s="145">
        <v>11681.853851933798</v>
      </c>
      <c r="X37" s="136"/>
      <c r="Y37" s="136"/>
      <c r="Z37" s="140">
        <v>3.3321100749976211</v>
      </c>
      <c r="AA37" s="140">
        <v>3.1990152031469508E-2</v>
      </c>
      <c r="AB37" s="140">
        <v>0.10280644729252029</v>
      </c>
      <c r="AC37" s="140">
        <v>4.8291426085445596E-4</v>
      </c>
      <c r="AD37" s="140">
        <v>0.97119271702716181</v>
      </c>
      <c r="AE37" s="136"/>
      <c r="AF37" s="137">
        <v>1691.8548208498382</v>
      </c>
      <c r="AG37" s="137">
        <v>16.242768610877771</v>
      </c>
      <c r="AH37" s="137">
        <v>1670.6917570234689</v>
      </c>
      <c r="AI37" s="137">
        <v>22.715086712787194</v>
      </c>
      <c r="AJ37" s="137">
        <v>1675.3973878685911</v>
      </c>
      <c r="AK37" s="137">
        <v>4.3400993022814092</v>
      </c>
      <c r="AL37" s="136"/>
      <c r="AM37" s="140" t="s">
        <v>764</v>
      </c>
      <c r="AN37" s="140" t="s">
        <v>1897</v>
      </c>
      <c r="AO37" s="136"/>
      <c r="AP37" s="137">
        <v>1E-4</v>
      </c>
      <c r="AQ37" s="137">
        <v>0.40860477162294728</v>
      </c>
      <c r="AR37" s="137">
        <v>155892.02817891011</v>
      </c>
      <c r="AS37" s="137">
        <v>16397.835222287424</v>
      </c>
      <c r="AT37" s="137">
        <v>26701.73605874553</v>
      </c>
      <c r="AU37" s="137">
        <v>354128.4474769432</v>
      </c>
      <c r="AV37" s="137">
        <v>721183.17603530828</v>
      </c>
      <c r="AW37" s="137">
        <v>282.5559567653068</v>
      </c>
      <c r="AX37" s="137">
        <v>1700.731296407168</v>
      </c>
      <c r="AY37" s="137">
        <v>56182944.81681148</v>
      </c>
      <c r="AZ37" s="137">
        <v>7495526.7433125032</v>
      </c>
      <c r="BA37" s="137">
        <v>37606.388203592818</v>
      </c>
      <c r="BB37" s="140">
        <v>177</v>
      </c>
    </row>
    <row r="38" spans="1:54" ht="15.6">
      <c r="A38" s="140" t="s">
        <v>1962</v>
      </c>
      <c r="B38" s="140" t="s">
        <v>1963</v>
      </c>
      <c r="C38" s="140" t="s">
        <v>148</v>
      </c>
      <c r="D38" s="137">
        <v>1676.924319044839</v>
      </c>
      <c r="E38" s="137">
        <v>6.859322443635123</v>
      </c>
      <c r="F38" s="137">
        <v>97.750585984396608</v>
      </c>
      <c r="G38" s="140">
        <v>0.9775058598439661</v>
      </c>
      <c r="H38" s="140">
        <v>0.28953465330017464</v>
      </c>
      <c r="I38" s="140">
        <v>1.0021535771966272E-2</v>
      </c>
      <c r="J38" s="140">
        <v>8.5933898066777703E-2</v>
      </c>
      <c r="K38" s="140">
        <v>1.5175907412115948E-2</v>
      </c>
      <c r="L38" s="140">
        <v>0.1028914399692855</v>
      </c>
      <c r="M38" s="140">
        <v>7.4253282604750444E-3</v>
      </c>
      <c r="N38" s="136"/>
      <c r="O38" s="144">
        <v>6.1718263380635243E-3</v>
      </c>
      <c r="P38" s="145">
        <v>32.673842258598654</v>
      </c>
      <c r="Q38" s="144">
        <v>3.350340901211315</v>
      </c>
      <c r="R38" s="145">
        <v>4.8288614823813942</v>
      </c>
      <c r="S38" s="144">
        <v>56.405078751752491</v>
      </c>
      <c r="T38" s="144">
        <v>115.34651811622295</v>
      </c>
      <c r="U38" s="145">
        <v>10.191758590346266</v>
      </c>
      <c r="V38" s="145">
        <v>190.8628673487234</v>
      </c>
      <c r="W38" s="145">
        <v>10750.625363626688</v>
      </c>
      <c r="X38" s="136"/>
      <c r="Y38" s="136"/>
      <c r="Z38" s="140">
        <v>3.4538180096986575</v>
      </c>
      <c r="AA38" s="140">
        <v>3.4612560734056448E-2</v>
      </c>
      <c r="AB38" s="140">
        <v>0.1028914399692855</v>
      </c>
      <c r="AC38" s="140">
        <v>7.6400271696490721E-4</v>
      </c>
      <c r="AD38" s="140">
        <v>0.96608376269328766</v>
      </c>
      <c r="AE38" s="136"/>
      <c r="AF38" s="137">
        <v>1639.2033483811826</v>
      </c>
      <c r="AG38" s="137">
        <v>16.427334993328913</v>
      </c>
      <c r="AH38" s="137">
        <v>1666.3032302663266</v>
      </c>
      <c r="AI38" s="137">
        <v>25.287663543031492</v>
      </c>
      <c r="AJ38" s="137">
        <v>1676.924319044839</v>
      </c>
      <c r="AK38" s="137">
        <v>6.859322443635123</v>
      </c>
      <c r="AL38" s="136"/>
      <c r="AM38" s="140" t="s">
        <v>764</v>
      </c>
      <c r="AN38" s="140" t="s">
        <v>1897</v>
      </c>
      <c r="AO38" s="136"/>
      <c r="AP38" s="137">
        <v>62.615367250674126</v>
      </c>
      <c r="AQ38" s="137">
        <v>10.846491456651563</v>
      </c>
      <c r="AR38" s="137">
        <v>57574.588283238758</v>
      </c>
      <c r="AS38" s="137">
        <v>6039.2740333621932</v>
      </c>
      <c r="AT38" s="137">
        <v>8673.6875823408573</v>
      </c>
      <c r="AU38" s="137">
        <v>114288.54377258489</v>
      </c>
      <c r="AV38" s="137">
        <v>275847.29469802359</v>
      </c>
      <c r="AW38" s="137">
        <v>276.13721378492812</v>
      </c>
      <c r="AX38" s="137">
        <v>91803.37017520213</v>
      </c>
      <c r="AY38" s="137">
        <v>49754928.257546209</v>
      </c>
      <c r="AZ38" s="137">
        <v>6219031.6859119516</v>
      </c>
      <c r="BA38" s="137">
        <v>37567.346428571444</v>
      </c>
      <c r="BB38" s="140">
        <v>61</v>
      </c>
    </row>
    <row r="39" spans="1:54" ht="15.6">
      <c r="A39" s="140" t="s">
        <v>1964</v>
      </c>
      <c r="B39" s="140" t="s">
        <v>1965</v>
      </c>
      <c r="C39" s="140" t="s">
        <v>148</v>
      </c>
      <c r="D39" s="137">
        <v>1677.5251603411964</v>
      </c>
      <c r="E39" s="137">
        <v>3.9709582079402779</v>
      </c>
      <c r="F39" s="137">
        <v>94.918247214950355</v>
      </c>
      <c r="G39" s="140">
        <v>0.94918247214950358</v>
      </c>
      <c r="H39" s="140">
        <v>0.28018172933471036</v>
      </c>
      <c r="I39" s="140">
        <v>9.9568443496247262E-3</v>
      </c>
      <c r="J39" s="140">
        <v>7.4227942145227765E-2</v>
      </c>
      <c r="K39" s="140">
        <v>1.4251921284780745E-2</v>
      </c>
      <c r="L39" s="140">
        <v>0.10292490804112556</v>
      </c>
      <c r="M39" s="140">
        <v>4.2989556711593045E-3</v>
      </c>
      <c r="N39" s="136"/>
      <c r="O39" s="144">
        <v>2.0746964256266796E-2</v>
      </c>
      <c r="P39" s="145">
        <v>155.5019581902198</v>
      </c>
      <c r="Q39" s="144">
        <v>16.001843579730512</v>
      </c>
      <c r="R39" s="145">
        <v>10.621639973903914</v>
      </c>
      <c r="S39" s="144">
        <v>143.36246784967753</v>
      </c>
      <c r="T39" s="144">
        <v>567.96332963542613</v>
      </c>
      <c r="U39" s="145">
        <v>12.766027755968217</v>
      </c>
      <c r="V39" s="145">
        <v>40.649484128206161</v>
      </c>
      <c r="W39" s="145">
        <v>11549.677622462155</v>
      </c>
      <c r="X39" s="136"/>
      <c r="Y39" s="136"/>
      <c r="Z39" s="140">
        <v>3.5691120986885667</v>
      </c>
      <c r="AA39" s="140">
        <v>3.5537093633004502E-2</v>
      </c>
      <c r="AB39" s="140">
        <v>0.10292490804112556</v>
      </c>
      <c r="AC39" s="140">
        <v>4.4246961712694663E-4</v>
      </c>
      <c r="AD39" s="140">
        <v>0.96157797173949489</v>
      </c>
      <c r="AE39" s="136"/>
      <c r="AF39" s="137">
        <v>1592.2774787856492</v>
      </c>
      <c r="AG39" s="137">
        <v>15.854059017681596</v>
      </c>
      <c r="AH39" s="137">
        <v>1447.2402264164696</v>
      </c>
      <c r="AI39" s="137">
        <v>20.625953787055789</v>
      </c>
      <c r="AJ39" s="137">
        <v>1677.5251603411964</v>
      </c>
      <c r="AK39" s="137">
        <v>3.9709582079402779</v>
      </c>
      <c r="AL39" s="136"/>
      <c r="AM39" s="140" t="s">
        <v>764</v>
      </c>
      <c r="AN39" s="140" t="s">
        <v>1897</v>
      </c>
      <c r="AO39" s="136"/>
      <c r="AP39" s="137">
        <v>1E-4</v>
      </c>
      <c r="AQ39" s="137">
        <v>36.560551062652991</v>
      </c>
      <c r="AR39" s="137">
        <v>274990.76063453592</v>
      </c>
      <c r="AS39" s="137">
        <v>28941.939598748497</v>
      </c>
      <c r="AT39" s="137">
        <v>19140.86675634432</v>
      </c>
      <c r="AU39" s="137">
        <v>295805.9704364998</v>
      </c>
      <c r="AV39" s="137">
        <v>1363421.447430542</v>
      </c>
      <c r="AW39" s="137">
        <v>355.73566446811384</v>
      </c>
      <c r="AX39" s="137">
        <v>20106.485240643669</v>
      </c>
      <c r="AY39" s="137">
        <v>51800668.194061518</v>
      </c>
      <c r="AZ39" s="137">
        <v>6863504.7369375033</v>
      </c>
      <c r="BA39" s="137">
        <v>37309.134071856293</v>
      </c>
      <c r="BB39" s="140">
        <v>148</v>
      </c>
    </row>
    <row r="40" spans="1:54" ht="15.6">
      <c r="A40" s="140" t="s">
        <v>1966</v>
      </c>
      <c r="B40" s="140" t="s">
        <v>1967</v>
      </c>
      <c r="C40" s="140" t="s">
        <v>148</v>
      </c>
      <c r="D40" s="137">
        <v>1678.1353019299445</v>
      </c>
      <c r="E40" s="137">
        <v>4.0277390072658115</v>
      </c>
      <c r="F40" s="137">
        <v>100.89916184348533</v>
      </c>
      <c r="G40" s="140">
        <v>1.0089916184348533</v>
      </c>
      <c r="H40" s="140">
        <v>0.30038639010750695</v>
      </c>
      <c r="I40" s="140">
        <v>9.5223460216010813E-3</v>
      </c>
      <c r="J40" s="140">
        <v>8.5924367762005488E-2</v>
      </c>
      <c r="K40" s="140">
        <v>1.3165027219956294E-2</v>
      </c>
      <c r="L40" s="140">
        <v>0.10295890791870847</v>
      </c>
      <c r="M40" s="140">
        <v>4.3607650794814327E-3</v>
      </c>
      <c r="N40" s="136"/>
      <c r="O40" s="144">
        <v>2.4695147905167965E-4</v>
      </c>
      <c r="P40" s="145">
        <v>112.46988059475528</v>
      </c>
      <c r="Q40" s="144">
        <v>11.601447229424608</v>
      </c>
      <c r="R40" s="145">
        <v>15.724914165216877</v>
      </c>
      <c r="S40" s="144">
        <v>183.29887775456308</v>
      </c>
      <c r="T40" s="144">
        <v>384.07461201253744</v>
      </c>
      <c r="U40" s="145">
        <v>8.4186525557418825</v>
      </c>
      <c r="V40" s="145">
        <v>1.262785670225067</v>
      </c>
      <c r="W40" s="145">
        <v>12167.813945785276</v>
      </c>
      <c r="X40" s="136"/>
      <c r="Y40" s="136"/>
      <c r="Z40" s="140">
        <v>3.3290456323340898</v>
      </c>
      <c r="AA40" s="140">
        <v>3.1700324432784976E-2</v>
      </c>
      <c r="AB40" s="140">
        <v>0.10295890791870847</v>
      </c>
      <c r="AC40" s="140">
        <v>4.4897961027344827E-4</v>
      </c>
      <c r="AD40" s="140">
        <v>0.97132636360172753</v>
      </c>
      <c r="AE40" s="136"/>
      <c r="AF40" s="137">
        <v>1693.2244542469557</v>
      </c>
      <c r="AG40" s="137">
        <v>16.123469145576159</v>
      </c>
      <c r="AH40" s="137">
        <v>1666.1258442004005</v>
      </c>
      <c r="AI40" s="137">
        <v>21.934592090770931</v>
      </c>
      <c r="AJ40" s="137">
        <v>1678.1353019299445</v>
      </c>
      <c r="AK40" s="137">
        <v>4.0277390072658115</v>
      </c>
      <c r="AL40" s="136"/>
      <c r="AM40" s="140" t="s">
        <v>764</v>
      </c>
      <c r="AN40" s="140" t="s">
        <v>1897</v>
      </c>
      <c r="AO40" s="136"/>
      <c r="AP40" s="137">
        <v>3.0657693171610845</v>
      </c>
      <c r="AQ40" s="137">
        <v>0.4569899313361816</v>
      </c>
      <c r="AR40" s="137">
        <v>208849.45059247984</v>
      </c>
      <c r="AS40" s="137">
        <v>22033.829424245407</v>
      </c>
      <c r="AT40" s="137">
        <v>29756.478696417114</v>
      </c>
      <c r="AU40" s="137">
        <v>396800.12518319261</v>
      </c>
      <c r="AV40" s="137">
        <v>968132.27372769103</v>
      </c>
      <c r="AW40" s="137">
        <v>245.98184996608262</v>
      </c>
      <c r="AX40" s="137">
        <v>654.94168912846362</v>
      </c>
      <c r="AY40" s="137">
        <v>54277227.989118479</v>
      </c>
      <c r="AZ40" s="137">
        <v>7582424.7237735847</v>
      </c>
      <c r="BA40" s="137">
        <v>37695.510952380966</v>
      </c>
      <c r="BB40" s="140">
        <v>143</v>
      </c>
    </row>
    <row r="41" spans="1:54" ht="15.6">
      <c r="A41" s="140" t="s">
        <v>1968</v>
      </c>
      <c r="B41" s="140" t="s">
        <v>1969</v>
      </c>
      <c r="C41" s="140" t="s">
        <v>148</v>
      </c>
      <c r="D41" s="137">
        <v>1678.9425351575649</v>
      </c>
      <c r="E41" s="137">
        <v>4.6525236021292367</v>
      </c>
      <c r="F41" s="137">
        <v>99.294497939075285</v>
      </c>
      <c r="G41" s="140">
        <v>0.99294497939075288</v>
      </c>
      <c r="H41" s="140">
        <v>0.2951266753174574</v>
      </c>
      <c r="I41" s="140">
        <v>9.7675067078421378E-3</v>
      </c>
      <c r="J41" s="140">
        <v>8.4869820002940716E-2</v>
      </c>
      <c r="K41" s="140">
        <v>1.3329796303022818E-2</v>
      </c>
      <c r="L41" s="140">
        <v>0.10300391196202222</v>
      </c>
      <c r="M41" s="140">
        <v>5.037726181663117E-3</v>
      </c>
      <c r="N41" s="136"/>
      <c r="O41" s="144">
        <v>1.9045395953246305E-3</v>
      </c>
      <c r="P41" s="145">
        <v>75.975527480635819</v>
      </c>
      <c r="Q41" s="144">
        <v>7.8440791608705771</v>
      </c>
      <c r="R41" s="145">
        <v>15.817191290729227</v>
      </c>
      <c r="S41" s="144">
        <v>185.61020948835943</v>
      </c>
      <c r="T41" s="144">
        <v>263.11042471132151</v>
      </c>
      <c r="U41" s="145">
        <v>10.780676965324146</v>
      </c>
      <c r="V41" s="145">
        <v>11.024305181384666</v>
      </c>
      <c r="W41" s="145">
        <v>12140.87015082467</v>
      </c>
      <c r="X41" s="136"/>
      <c r="Y41" s="136"/>
      <c r="Z41" s="140">
        <v>3.3883755134107587</v>
      </c>
      <c r="AA41" s="140">
        <v>3.3095980555927634E-2</v>
      </c>
      <c r="AB41" s="140">
        <v>0.10300391196202222</v>
      </c>
      <c r="AC41" s="140">
        <v>5.1890550410480202E-4</v>
      </c>
      <c r="AD41" s="140">
        <v>0.96878345020108381</v>
      </c>
      <c r="AE41" s="136"/>
      <c r="AF41" s="137">
        <v>1667.0975609702866</v>
      </c>
      <c r="AG41" s="137">
        <v>16.283386609404541</v>
      </c>
      <c r="AH41" s="137">
        <v>1646.4880895391473</v>
      </c>
      <c r="AI41" s="137">
        <v>21.947350848910027</v>
      </c>
      <c r="AJ41" s="137">
        <v>1678.9425351575649</v>
      </c>
      <c r="AK41" s="137">
        <v>4.6525236021292367</v>
      </c>
      <c r="AL41" s="136"/>
      <c r="AM41" s="140" t="s">
        <v>764</v>
      </c>
      <c r="AN41" s="140" t="s">
        <v>1897</v>
      </c>
      <c r="AO41" s="136"/>
      <c r="AP41" s="137">
        <v>1E-4</v>
      </c>
      <c r="AQ41" s="137">
        <v>3.4302503786893794</v>
      </c>
      <c r="AR41" s="137">
        <v>137299.19840727546</v>
      </c>
      <c r="AS41" s="137">
        <v>14498.649993595811</v>
      </c>
      <c r="AT41" s="137">
        <v>29129.727393290414</v>
      </c>
      <c r="AU41" s="137">
        <v>390360.79774900002</v>
      </c>
      <c r="AV41" s="137">
        <v>645421.18788411689</v>
      </c>
      <c r="AW41" s="137">
        <v>305.67294679202848</v>
      </c>
      <c r="AX41" s="137">
        <v>5548.5656665418937</v>
      </c>
      <c r="AY41" s="137">
        <v>52596360.019542798</v>
      </c>
      <c r="AZ41" s="137">
        <v>7342667.9770000027</v>
      </c>
      <c r="BA41" s="137">
        <v>38789.139520958073</v>
      </c>
      <c r="BB41" s="140">
        <v>133</v>
      </c>
    </row>
    <row r="42" spans="1:54" ht="15.6">
      <c r="A42" s="140" t="s">
        <v>1970</v>
      </c>
      <c r="B42" s="140" t="s">
        <v>1971</v>
      </c>
      <c r="C42" s="140" t="s">
        <v>148</v>
      </c>
      <c r="D42" s="137">
        <v>1679.5549485094114</v>
      </c>
      <c r="E42" s="137">
        <v>5.6205277390563868</v>
      </c>
      <c r="F42" s="137">
        <v>101.48788414850476</v>
      </c>
      <c r="G42" s="140">
        <v>1.0148788414850476</v>
      </c>
      <c r="H42" s="140">
        <v>0.30267196011545372</v>
      </c>
      <c r="I42" s="140">
        <v>9.4911503339708183E-3</v>
      </c>
      <c r="J42" s="140">
        <v>8.6614301299098514E-2</v>
      </c>
      <c r="K42" s="140">
        <v>1.384505300344324E-2</v>
      </c>
      <c r="L42" s="140">
        <v>0.10303807081394734</v>
      </c>
      <c r="M42" s="140">
        <v>6.0863496844580488E-3</v>
      </c>
      <c r="N42" s="136"/>
      <c r="O42" s="144">
        <v>9.3024115978032652E-3</v>
      </c>
      <c r="P42" s="145">
        <v>53.581949811161088</v>
      </c>
      <c r="Q42" s="144">
        <v>5.5252871464290001</v>
      </c>
      <c r="R42" s="145">
        <v>7.7646608132852526</v>
      </c>
      <c r="S42" s="144">
        <v>89.821530762697492</v>
      </c>
      <c r="T42" s="144">
        <v>181.60057417742971</v>
      </c>
      <c r="U42" s="145">
        <v>14.61411524286966</v>
      </c>
      <c r="V42" s="145">
        <v>1.3988582495771651</v>
      </c>
      <c r="W42" s="145">
        <v>11252.139610335033</v>
      </c>
      <c r="X42" s="136"/>
      <c r="Y42" s="136"/>
      <c r="Z42" s="140">
        <v>3.3039069744635468</v>
      </c>
      <c r="AA42" s="140">
        <v>3.135787778408821E-2</v>
      </c>
      <c r="AB42" s="140">
        <v>0.10303807081394734</v>
      </c>
      <c r="AC42" s="140">
        <v>6.2712572978563445E-4</v>
      </c>
      <c r="AD42" s="140">
        <v>0.97243242145350306</v>
      </c>
      <c r="AE42" s="136"/>
      <c r="AF42" s="137">
        <v>1704.5447803537102</v>
      </c>
      <c r="AG42" s="137">
        <v>16.178090761322331</v>
      </c>
      <c r="AH42" s="137">
        <v>1678.9634474142563</v>
      </c>
      <c r="AI42" s="137">
        <v>23.245337920294165</v>
      </c>
      <c r="AJ42" s="137">
        <v>1679.5549485094114</v>
      </c>
      <c r="AK42" s="137">
        <v>5.6205277390563868</v>
      </c>
      <c r="AL42" s="136"/>
      <c r="AM42" s="140" t="s">
        <v>764</v>
      </c>
      <c r="AN42" s="140" t="s">
        <v>1897</v>
      </c>
      <c r="AO42" s="136"/>
      <c r="AP42" s="137">
        <v>1E-4</v>
      </c>
      <c r="AQ42" s="137">
        <v>17.998208627688399</v>
      </c>
      <c r="AR42" s="137">
        <v>104009.19886790718</v>
      </c>
      <c r="AS42" s="137">
        <v>10970.056950622755</v>
      </c>
      <c r="AT42" s="137">
        <v>15360.428964047915</v>
      </c>
      <c r="AU42" s="137">
        <v>202599.2052572635</v>
      </c>
      <c r="AV42" s="137">
        <v>478488.40954542515</v>
      </c>
      <c r="AW42" s="137">
        <v>443.94225728169897</v>
      </c>
      <c r="AX42" s="137">
        <v>754.31301534432714</v>
      </c>
      <c r="AY42" s="137">
        <v>56279236.493732154</v>
      </c>
      <c r="AZ42" s="137">
        <v>7291807.2401874932</v>
      </c>
      <c r="BA42" s="137">
        <v>39461.638922155689</v>
      </c>
      <c r="BB42" s="140">
        <v>124</v>
      </c>
    </row>
    <row r="43" spans="1:54" ht="15.6">
      <c r="A43" s="140" t="s">
        <v>1972</v>
      </c>
      <c r="B43" s="140" t="s">
        <v>1973</v>
      </c>
      <c r="C43" s="140" t="s">
        <v>148</v>
      </c>
      <c r="D43" s="137">
        <v>1680.2786352719186</v>
      </c>
      <c r="E43" s="137">
        <v>4.1619528876114575</v>
      </c>
      <c r="F43" s="137">
        <v>98.28549063594545</v>
      </c>
      <c r="G43" s="140">
        <v>0.98285490635945449</v>
      </c>
      <c r="H43" s="140">
        <v>0.29199081910002134</v>
      </c>
      <c r="I43" s="140">
        <v>9.5814579057954211E-3</v>
      </c>
      <c r="J43" s="140">
        <v>8.371968390361563E-2</v>
      </c>
      <c r="K43" s="140">
        <v>1.2839921247893961E-2</v>
      </c>
      <c r="L43" s="140">
        <v>0.10307845424693332</v>
      </c>
      <c r="M43" s="140">
        <v>4.5073048892871155E-3</v>
      </c>
      <c r="N43" s="136"/>
      <c r="O43" s="144">
        <v>4.9848334006082449E-8</v>
      </c>
      <c r="P43" s="145">
        <v>102.90134269288218</v>
      </c>
      <c r="Q43" s="144">
        <v>10.630863129355888</v>
      </c>
      <c r="R43" s="145">
        <v>33.188986207180839</v>
      </c>
      <c r="S43" s="144">
        <v>397.45685635117354</v>
      </c>
      <c r="T43" s="144">
        <v>359.30868699217706</v>
      </c>
      <c r="U43" s="145">
        <v>8.9340960507678773</v>
      </c>
      <c r="V43" s="145">
        <v>13.591575069419781</v>
      </c>
      <c r="W43" s="145">
        <v>11513.694936948557</v>
      </c>
      <c r="X43" s="136"/>
      <c r="Y43" s="136"/>
      <c r="Z43" s="140">
        <v>3.4247652137906788</v>
      </c>
      <c r="AA43" s="140">
        <v>3.2814243733167846E-2</v>
      </c>
      <c r="AB43" s="140">
        <v>0.10307845424693332</v>
      </c>
      <c r="AC43" s="140">
        <v>4.6460602080736077E-4</v>
      </c>
      <c r="AD43" s="140">
        <v>0.96726903017881061</v>
      </c>
      <c r="AE43" s="136"/>
      <c r="AF43" s="137">
        <v>1651.4701007279734</v>
      </c>
      <c r="AG43" s="137">
        <v>15.823491252804802</v>
      </c>
      <c r="AH43" s="137">
        <v>1625.0485172583433</v>
      </c>
      <c r="AI43" s="137">
        <v>20.865494985603977</v>
      </c>
      <c r="AJ43" s="137">
        <v>1680.2786352719186</v>
      </c>
      <c r="AK43" s="137">
        <v>4.1619528876114575</v>
      </c>
      <c r="AL43" s="136"/>
      <c r="AM43" s="140" t="s">
        <v>764</v>
      </c>
      <c r="AN43" s="140" t="s">
        <v>1897</v>
      </c>
      <c r="AO43" s="136"/>
      <c r="AP43" s="137">
        <v>48.951527320358991</v>
      </c>
      <c r="AQ43" s="137">
        <v>1E-4</v>
      </c>
      <c r="AR43" s="137">
        <v>207039.78411537726</v>
      </c>
      <c r="AS43" s="137">
        <v>21879.388284461074</v>
      </c>
      <c r="AT43" s="137">
        <v>68062.238101012001</v>
      </c>
      <c r="AU43" s="137">
        <v>924254.28512399981</v>
      </c>
      <c r="AV43" s="137">
        <v>981220.89996759885</v>
      </c>
      <c r="AW43" s="137">
        <v>278.7801341732785</v>
      </c>
      <c r="AX43" s="137">
        <v>7528.769938996993</v>
      </c>
      <c r="AY43" s="137">
        <v>57551124.561499052</v>
      </c>
      <c r="AZ43" s="137">
        <v>7667598.3724374976</v>
      </c>
      <c r="BA43" s="137">
        <v>37129.075748503004</v>
      </c>
      <c r="BB43" s="140">
        <v>92</v>
      </c>
    </row>
    <row r="44" spans="1:54" ht="15.6">
      <c r="A44" s="140" t="s">
        <v>1974</v>
      </c>
      <c r="B44" s="140" t="s">
        <v>1975</v>
      </c>
      <c r="C44" s="140" t="s">
        <v>148</v>
      </c>
      <c r="D44" s="137">
        <v>1684.081051485575</v>
      </c>
      <c r="E44" s="137">
        <v>5.4018640500036206</v>
      </c>
      <c r="F44" s="137">
        <v>98.127325546052219</v>
      </c>
      <c r="G44" s="140">
        <v>0.98127325546052224</v>
      </c>
      <c r="H44" s="140">
        <v>0.29220600703425365</v>
      </c>
      <c r="I44" s="140">
        <v>1.0684432547758263E-2</v>
      </c>
      <c r="J44" s="140">
        <v>8.4384253542377913E-2</v>
      </c>
      <c r="K44" s="140">
        <v>1.4378512130878028E-2</v>
      </c>
      <c r="L44" s="140">
        <v>0.10329095945600972</v>
      </c>
      <c r="M44" s="140">
        <v>5.8529297402484422E-3</v>
      </c>
      <c r="N44" s="136"/>
      <c r="O44" s="144">
        <v>3.4108109174887957E-3</v>
      </c>
      <c r="P44" s="145">
        <v>53.580781021705789</v>
      </c>
      <c r="Q44" s="144">
        <v>5.5342165167047606</v>
      </c>
      <c r="R44" s="145">
        <v>8.0421391901561101</v>
      </c>
      <c r="S44" s="144">
        <v>95.017736162971133</v>
      </c>
      <c r="T44" s="144">
        <v>186.71033644389894</v>
      </c>
      <c r="U44" s="145">
        <v>21.337930738605611</v>
      </c>
      <c r="V44" s="145">
        <v>12.511578737224905</v>
      </c>
      <c r="W44" s="145">
        <v>12292.379715868194</v>
      </c>
      <c r="X44" s="136"/>
      <c r="Y44" s="136"/>
      <c r="Z44" s="140">
        <v>3.4222431295971809</v>
      </c>
      <c r="AA44" s="140">
        <v>3.6564725880210217E-2</v>
      </c>
      <c r="AB44" s="140">
        <v>0.10329095945600972</v>
      </c>
      <c r="AC44" s="140">
        <v>6.0455472849887536E-4</v>
      </c>
      <c r="AD44" s="140">
        <v>0.96737291127790304</v>
      </c>
      <c r="AE44" s="136"/>
      <c r="AF44" s="137">
        <v>1652.5436958506293</v>
      </c>
      <c r="AG44" s="137">
        <v>17.656491650539195</v>
      </c>
      <c r="AH44" s="137">
        <v>1637.4394672620292</v>
      </c>
      <c r="AI44" s="137">
        <v>23.543943243605543</v>
      </c>
      <c r="AJ44" s="137">
        <v>1684.081051485575</v>
      </c>
      <c r="AK44" s="137">
        <v>5.4018640500036206</v>
      </c>
      <c r="AL44" s="136"/>
      <c r="AM44" s="140" t="s">
        <v>764</v>
      </c>
      <c r="AN44" s="140" t="s">
        <v>1897</v>
      </c>
      <c r="AO44" s="136"/>
      <c r="AP44" s="137">
        <v>85.378943482035993</v>
      </c>
      <c r="AQ44" s="137">
        <v>6.2419099268086882</v>
      </c>
      <c r="AR44" s="137">
        <v>98386.622825979066</v>
      </c>
      <c r="AS44" s="137">
        <v>10393.752367194607</v>
      </c>
      <c r="AT44" s="137">
        <v>15049.014512778438</v>
      </c>
      <c r="AU44" s="137">
        <v>203118.88782161073</v>
      </c>
      <c r="AV44" s="137">
        <v>465380.81348292541</v>
      </c>
      <c r="AW44" s="137">
        <v>615.09865433858488</v>
      </c>
      <c r="AX44" s="137">
        <v>6402.0921212575122</v>
      </c>
      <c r="AY44" s="137">
        <v>53488401.365811557</v>
      </c>
      <c r="AZ44" s="137">
        <v>7558049.8299375027</v>
      </c>
      <c r="BA44" s="137">
        <v>38158.815628742486</v>
      </c>
      <c r="BB44" s="140">
        <v>135</v>
      </c>
    </row>
    <row r="45" spans="1:54" ht="15.6">
      <c r="A45" s="140" t="s">
        <v>1976</v>
      </c>
      <c r="B45" s="140" t="s">
        <v>1977</v>
      </c>
      <c r="C45" s="140" t="s">
        <v>148</v>
      </c>
      <c r="D45" s="137">
        <v>1686.0111757921122</v>
      </c>
      <c r="E45" s="137">
        <v>5.2999472945360324</v>
      </c>
      <c r="F45" s="137">
        <v>99.473036355809327</v>
      </c>
      <c r="G45" s="140">
        <v>0.9947303635580933</v>
      </c>
      <c r="H45" s="140">
        <v>0.29714312472262627</v>
      </c>
      <c r="I45" s="140">
        <v>9.6630247335011341E-3</v>
      </c>
      <c r="J45" s="140">
        <v>8.5886200468446042E-2</v>
      </c>
      <c r="K45" s="140">
        <v>1.522276516538661E-2</v>
      </c>
      <c r="L45" s="140">
        <v>0.10339903504113741</v>
      </c>
      <c r="M45" s="140">
        <v>5.7439104928537514E-3</v>
      </c>
      <c r="N45" s="136"/>
      <c r="O45" s="144">
        <v>5.5889267453866988E-8</v>
      </c>
      <c r="P45" s="145">
        <v>72.98143103614467</v>
      </c>
      <c r="Q45" s="144">
        <v>7.5522269966388649</v>
      </c>
      <c r="R45" s="145">
        <v>4.9800494437290821</v>
      </c>
      <c r="S45" s="144">
        <v>56.682830446273776</v>
      </c>
      <c r="T45" s="144">
        <v>240.91397054964384</v>
      </c>
      <c r="U45" s="145">
        <v>9.752828858097299</v>
      </c>
      <c r="V45" s="145">
        <v>0.15031882676591032</v>
      </c>
      <c r="W45" s="145">
        <v>9889.8839464864704</v>
      </c>
      <c r="X45" s="136"/>
      <c r="Y45" s="136"/>
      <c r="Z45" s="140">
        <v>3.3653815848287536</v>
      </c>
      <c r="AA45" s="140">
        <v>3.2519765491869489E-2</v>
      </c>
      <c r="AB45" s="140">
        <v>0.10339903504113741</v>
      </c>
      <c r="AC45" s="140">
        <v>5.9391480232374191E-4</v>
      </c>
      <c r="AD45" s="140">
        <v>0.96975793486530004</v>
      </c>
      <c r="AE45" s="136"/>
      <c r="AF45" s="137">
        <v>1677.1265098586962</v>
      </c>
      <c r="AG45" s="137">
        <v>16.206114945975013</v>
      </c>
      <c r="AH45" s="137">
        <v>1665.415426757804</v>
      </c>
      <c r="AI45" s="137">
        <v>25.352227944346172</v>
      </c>
      <c r="AJ45" s="137">
        <v>1686.0111757921122</v>
      </c>
      <c r="AK45" s="137">
        <v>5.2999472945360324</v>
      </c>
      <c r="AL45" s="136"/>
      <c r="AM45" s="140" t="s">
        <v>764</v>
      </c>
      <c r="AN45" s="140" t="s">
        <v>1897</v>
      </c>
      <c r="AO45" s="136"/>
      <c r="AP45" s="137">
        <v>1E-4</v>
      </c>
      <c r="AQ45" s="137">
        <v>1E-4</v>
      </c>
      <c r="AR45" s="137">
        <v>130899.47269750506</v>
      </c>
      <c r="AS45" s="137">
        <v>13857.671388984021</v>
      </c>
      <c r="AT45" s="137">
        <v>9105.9678534770374</v>
      </c>
      <c r="AU45" s="137">
        <v>116433.45027994418</v>
      </c>
      <c r="AV45" s="137">
        <v>586401.86957637512</v>
      </c>
      <c r="AW45" s="137">
        <v>267.1388109382234</v>
      </c>
      <c r="AX45" s="137">
        <v>73.096369261475047</v>
      </c>
      <c r="AY45" s="137">
        <v>50125025.153752998</v>
      </c>
      <c r="AZ45" s="137">
        <v>5785682.9121666681</v>
      </c>
      <c r="BA45" s="137">
        <v>38311.807964071857</v>
      </c>
      <c r="BB45" s="140">
        <v>36</v>
      </c>
    </row>
    <row r="46" spans="1:54" ht="15.6">
      <c r="A46" s="140" t="s">
        <v>1978</v>
      </c>
      <c r="B46" s="140" t="s">
        <v>1979</v>
      </c>
      <c r="C46" s="140" t="s">
        <v>148</v>
      </c>
      <c r="D46" s="137">
        <v>1686.2062100804221</v>
      </c>
      <c r="E46" s="137">
        <v>5.4909786885361687</v>
      </c>
      <c r="F46" s="137">
        <v>99.999301488543011</v>
      </c>
      <c r="G46" s="140">
        <v>0.99999301488543013</v>
      </c>
      <c r="H46" s="140">
        <v>0.29896904979031624</v>
      </c>
      <c r="I46" s="140">
        <v>9.4020584420872518E-3</v>
      </c>
      <c r="J46" s="140">
        <v>8.4043373158524337E-2</v>
      </c>
      <c r="K46" s="140">
        <v>1.408505771161923E-2</v>
      </c>
      <c r="L46" s="140">
        <v>0.10340996357493314</v>
      </c>
      <c r="M46" s="140">
        <v>5.9510914564493561E-3</v>
      </c>
      <c r="N46" s="136"/>
      <c r="O46" s="144">
        <v>5.2623109974656353E-8</v>
      </c>
      <c r="P46" s="145">
        <v>53.19887086966061</v>
      </c>
      <c r="Q46" s="144">
        <v>5.50189255508612</v>
      </c>
      <c r="R46" s="145">
        <v>11.00766902121762</v>
      </c>
      <c r="S46" s="144">
        <v>130.0289927348</v>
      </c>
      <c r="T46" s="144">
        <v>182.81777106122371</v>
      </c>
      <c r="U46" s="145">
        <v>17.147025402522686</v>
      </c>
      <c r="V46" s="145">
        <v>31.112160589443256</v>
      </c>
      <c r="W46" s="145">
        <v>11021.878822660196</v>
      </c>
      <c r="X46" s="136"/>
      <c r="Y46" s="136"/>
      <c r="Z46" s="140">
        <v>3.3448278365314272</v>
      </c>
      <c r="AA46" s="140">
        <v>3.144826679778874E-2</v>
      </c>
      <c r="AB46" s="140">
        <v>0.10340996357493314</v>
      </c>
      <c r="AC46" s="140">
        <v>6.1540215074252374E-4</v>
      </c>
      <c r="AD46" s="140">
        <v>0.97064078499118589</v>
      </c>
      <c r="AE46" s="136"/>
      <c r="AF46" s="137">
        <v>1686.1944317368564</v>
      </c>
      <c r="AG46" s="137">
        <v>15.853698591912027</v>
      </c>
      <c r="AH46" s="137">
        <v>1631.084676217288</v>
      </c>
      <c r="AI46" s="137">
        <v>22.973921797058267</v>
      </c>
      <c r="AJ46" s="137">
        <v>1686.2062100804221</v>
      </c>
      <c r="AK46" s="137">
        <v>5.4909786885361687</v>
      </c>
      <c r="AL46" s="136"/>
      <c r="AM46" s="140" t="s">
        <v>764</v>
      </c>
      <c r="AN46" s="140" t="s">
        <v>1897</v>
      </c>
      <c r="AO46" s="136"/>
      <c r="AP46" s="137">
        <v>1E-4</v>
      </c>
      <c r="AQ46" s="137">
        <v>1E-4</v>
      </c>
      <c r="AR46" s="137">
        <v>101516.14397958484</v>
      </c>
      <c r="AS46" s="137">
        <v>10736.207025281894</v>
      </c>
      <c r="AT46" s="137">
        <v>21399.67818428178</v>
      </c>
      <c r="AU46" s="137">
        <v>292746.31554258778</v>
      </c>
      <c r="AV46" s="137">
        <v>473643.13067286636</v>
      </c>
      <c r="AW46" s="137">
        <v>525.23637818620796</v>
      </c>
      <c r="AX46" s="137">
        <v>16914.817097933475</v>
      </c>
      <c r="AY46" s="137">
        <v>57452774.565533571</v>
      </c>
      <c r="AZ46" s="137">
        <v>7193654.6676729564</v>
      </c>
      <c r="BA46" s="137">
        <v>34207.697619047649</v>
      </c>
      <c r="BB46" s="140">
        <v>211</v>
      </c>
    </row>
    <row r="47" spans="1:54" ht="15.6">
      <c r="A47" s="140" t="s">
        <v>1980</v>
      </c>
      <c r="B47" s="140" t="s">
        <v>1981</v>
      </c>
      <c r="C47" s="140" t="s">
        <v>148</v>
      </c>
      <c r="D47" s="137">
        <v>1693.3968049580415</v>
      </c>
      <c r="E47" s="137">
        <v>6.3257980445900586</v>
      </c>
      <c r="F47" s="137">
        <v>103.83037829524781</v>
      </c>
      <c r="G47" s="140">
        <v>1.0383037829524782</v>
      </c>
      <c r="H47" s="140">
        <v>0.31357198207754994</v>
      </c>
      <c r="I47" s="140">
        <v>1.2353587729588991E-2</v>
      </c>
      <c r="J47" s="140">
        <v>8.8964454567025009E-2</v>
      </c>
      <c r="K47" s="140">
        <v>1.5381894902638072E-2</v>
      </c>
      <c r="L47" s="140">
        <v>0.10381387763709495</v>
      </c>
      <c r="M47" s="140">
        <v>6.8621189137080445E-3</v>
      </c>
      <c r="N47" s="136"/>
      <c r="O47" s="144">
        <v>2.9691660251972112E-4</v>
      </c>
      <c r="P47" s="145">
        <v>30.802072055638213</v>
      </c>
      <c r="Q47" s="144">
        <v>3.1970243590028624</v>
      </c>
      <c r="R47" s="145">
        <v>4.8038570378503138</v>
      </c>
      <c r="S47" s="144">
        <v>53.713785545465207</v>
      </c>
      <c r="T47" s="144">
        <v>99.452337313686215</v>
      </c>
      <c r="U47" s="145">
        <v>14.490539899776486</v>
      </c>
      <c r="V47" s="145">
        <v>2.0466247247484013</v>
      </c>
      <c r="W47" s="145">
        <v>10506.939635111707</v>
      </c>
      <c r="X47" s="136"/>
      <c r="Y47" s="136"/>
      <c r="Z47" s="140">
        <v>3.1890604299994143</v>
      </c>
      <c r="AA47" s="140">
        <v>3.9396337796958558E-2</v>
      </c>
      <c r="AB47" s="140">
        <v>0.10381387763709495</v>
      </c>
      <c r="AC47" s="140">
        <v>7.1238317323888182E-4</v>
      </c>
      <c r="AD47" s="140">
        <v>0.97771544647392994</v>
      </c>
      <c r="AE47" s="136"/>
      <c r="AF47" s="137">
        <v>1758.2603086275742</v>
      </c>
      <c r="AG47" s="137">
        <v>21.720822974084953</v>
      </c>
      <c r="AH47" s="137">
        <v>1722.631692446535</v>
      </c>
      <c r="AI47" s="137">
        <v>26.49733964916615</v>
      </c>
      <c r="AJ47" s="137">
        <v>1693.3968049580415</v>
      </c>
      <c r="AK47" s="137">
        <v>6.3257980445900586</v>
      </c>
      <c r="AL47" s="136"/>
      <c r="AM47" s="140" t="s">
        <v>764</v>
      </c>
      <c r="AN47" s="140" t="s">
        <v>1897</v>
      </c>
      <c r="AO47" s="136"/>
      <c r="AP47" s="137">
        <v>43.779439577718108</v>
      </c>
      <c r="AQ47" s="137">
        <v>0.5745361118930532</v>
      </c>
      <c r="AR47" s="137">
        <v>59777.508588767094</v>
      </c>
      <c r="AS47" s="137">
        <v>6346.5798195554798</v>
      </c>
      <c r="AT47" s="137">
        <v>9502.3412301276876</v>
      </c>
      <c r="AU47" s="137">
        <v>120439.25650395353</v>
      </c>
      <c r="AV47" s="137">
        <v>261961.24470700228</v>
      </c>
      <c r="AW47" s="137">
        <v>435.8911760176324</v>
      </c>
      <c r="AX47" s="137">
        <v>1092.8887297843758</v>
      </c>
      <c r="AY47" s="137">
        <v>55464414.523521014</v>
      </c>
      <c r="AZ47" s="137">
        <v>6745510.6064150948</v>
      </c>
      <c r="BA47" s="137">
        <v>36916.754226190475</v>
      </c>
      <c r="BB47" s="140">
        <v>90</v>
      </c>
    </row>
    <row r="48" spans="1:54" ht="15.6">
      <c r="A48" s="140" t="s">
        <v>1982</v>
      </c>
      <c r="B48" s="140" t="s">
        <v>1983</v>
      </c>
      <c r="C48" s="140" t="s">
        <v>148</v>
      </c>
      <c r="D48" s="137">
        <v>1694.8700993508651</v>
      </c>
      <c r="E48" s="137">
        <v>7.0810416146596422</v>
      </c>
      <c r="F48" s="137">
        <v>90.481652480756779</v>
      </c>
      <c r="G48" s="140">
        <v>0.9048165248075678</v>
      </c>
      <c r="H48" s="140">
        <v>0.26857141426334735</v>
      </c>
      <c r="I48" s="140">
        <v>1.0582078170098564E-2</v>
      </c>
      <c r="J48" s="140">
        <v>7.6320983176414281E-2</v>
      </c>
      <c r="K48" s="140">
        <v>1.5307833957167144E-2</v>
      </c>
      <c r="L48" s="140">
        <v>0.10389687646293612</v>
      </c>
      <c r="M48" s="140">
        <v>7.6828280264250419E-3</v>
      </c>
      <c r="N48" s="136"/>
      <c r="O48" s="144">
        <v>3.4068948456306243E-3</v>
      </c>
      <c r="P48" s="145">
        <v>88.912296922314326</v>
      </c>
      <c r="Q48" s="144">
        <v>9.2391063317101541</v>
      </c>
      <c r="R48" s="145">
        <v>21.949377035873916</v>
      </c>
      <c r="S48" s="144">
        <v>276.95924837557413</v>
      </c>
      <c r="T48" s="144">
        <v>319.81127498968448</v>
      </c>
      <c r="U48" s="145">
        <v>15.770284972574043</v>
      </c>
      <c r="V48" s="145">
        <v>11.375084742279457</v>
      </c>
      <c r="W48" s="145">
        <v>7952.9502869794314</v>
      </c>
      <c r="X48" s="136"/>
      <c r="Y48" s="136"/>
      <c r="Z48" s="140">
        <v>3.7234044536826665</v>
      </c>
      <c r="AA48" s="140">
        <v>3.9401356987763113E-2</v>
      </c>
      <c r="AB48" s="140">
        <v>0.10389687646293612</v>
      </c>
      <c r="AC48" s="140">
        <v>7.982218343474659E-4</v>
      </c>
      <c r="AD48" s="140">
        <v>0.95600267646986037</v>
      </c>
      <c r="AE48" s="136"/>
      <c r="AF48" s="137">
        <v>1533.5464732949069</v>
      </c>
      <c r="AG48" s="137">
        <v>16.228108657885674</v>
      </c>
      <c r="AH48" s="137">
        <v>1486.5837040082283</v>
      </c>
      <c r="AI48" s="137">
        <v>22.756376504388466</v>
      </c>
      <c r="AJ48" s="137">
        <v>1694.8700993508651</v>
      </c>
      <c r="AK48" s="137">
        <v>7.0810416146596422</v>
      </c>
      <c r="AL48" s="136"/>
      <c r="AM48" s="140" t="s">
        <v>764</v>
      </c>
      <c r="AN48" s="140" t="s">
        <v>1897</v>
      </c>
      <c r="AO48" s="136"/>
      <c r="AP48" s="137">
        <v>76.735427961848131</v>
      </c>
      <c r="AQ48" s="137">
        <v>3.5802255210177805</v>
      </c>
      <c r="AR48" s="137">
        <v>93646.590523941719</v>
      </c>
      <c r="AS48" s="137">
        <v>9955.6166508594433</v>
      </c>
      <c r="AT48" s="137">
        <v>23569.373559775111</v>
      </c>
      <c r="AU48" s="137">
        <v>333068.51061020081</v>
      </c>
      <c r="AV48" s="137">
        <v>457101.36253039329</v>
      </c>
      <c r="AW48" s="137">
        <v>252.36245771699294</v>
      </c>
      <c r="AX48" s="137">
        <v>3231.6697565261129</v>
      </c>
      <c r="AY48" s="137">
        <v>29207054.337394852</v>
      </c>
      <c r="AZ48" s="137">
        <v>2718814.6761458335</v>
      </c>
      <c r="BA48" s="137">
        <v>36746.042951807227</v>
      </c>
      <c r="BB48" s="140">
        <v>17</v>
      </c>
    </row>
    <row r="49" spans="1:54" ht="15.6">
      <c r="A49" s="140" t="s">
        <v>1984</v>
      </c>
      <c r="B49" s="140" t="s">
        <v>1985</v>
      </c>
      <c r="C49" s="140" t="s">
        <v>148</v>
      </c>
      <c r="D49" s="137">
        <v>1695.1952853227262</v>
      </c>
      <c r="E49" s="137">
        <v>5.2532660459913867</v>
      </c>
      <c r="F49" s="137">
        <v>101.27990627860608</v>
      </c>
      <c r="G49" s="140">
        <v>1.0127990627860608</v>
      </c>
      <c r="H49" s="140">
        <v>0.30516947982199411</v>
      </c>
      <c r="I49" s="140">
        <v>9.65849671439367E-3</v>
      </c>
      <c r="J49" s="140">
        <v>8.5619551009339614E-2</v>
      </c>
      <c r="K49" s="140">
        <v>1.5117434741675278E-2</v>
      </c>
      <c r="L49" s="140">
        <v>0.10391520701370166</v>
      </c>
      <c r="M49" s="140">
        <v>5.6999526171441876E-3</v>
      </c>
      <c r="N49" s="136"/>
      <c r="O49" s="144">
        <v>5.2274497222861368E-8</v>
      </c>
      <c r="P49" s="145">
        <v>53.987114225727737</v>
      </c>
      <c r="Q49" s="144">
        <v>5.6129251776002267</v>
      </c>
      <c r="R49" s="145">
        <v>5.4808585813042736</v>
      </c>
      <c r="S49" s="144">
        <v>63.632838362013857</v>
      </c>
      <c r="T49" s="144">
        <v>183.18347212977983</v>
      </c>
      <c r="U49" s="145">
        <v>10.201091377162671</v>
      </c>
      <c r="V49" s="145">
        <v>6.0681491244328303</v>
      </c>
      <c r="W49" s="145">
        <v>12747.885498081734</v>
      </c>
      <c r="X49" s="136"/>
      <c r="Y49" s="136"/>
      <c r="Z49" s="140">
        <v>3.2768676624651381</v>
      </c>
      <c r="AA49" s="140">
        <v>3.16496155514224E-2</v>
      </c>
      <c r="AB49" s="140">
        <v>0.10391520701370166</v>
      </c>
      <c r="AC49" s="140">
        <v>5.9231175617882885E-4</v>
      </c>
      <c r="AD49" s="140">
        <v>0.97364175076332604</v>
      </c>
      <c r="AE49" s="136"/>
      <c r="AF49" s="137">
        <v>1716.8921962142063</v>
      </c>
      <c r="AG49" s="137">
        <v>16.582597636103042</v>
      </c>
      <c r="AH49" s="137">
        <v>1660.4515165373216</v>
      </c>
      <c r="AI49" s="137">
        <v>25.101767442968708</v>
      </c>
      <c r="AJ49" s="137">
        <v>1695.1952853227262</v>
      </c>
      <c r="AK49" s="137">
        <v>5.2532660459913867</v>
      </c>
      <c r="AL49" s="136"/>
      <c r="AM49" s="140" t="s">
        <v>764</v>
      </c>
      <c r="AN49" s="140" t="s">
        <v>1897</v>
      </c>
      <c r="AO49" s="136"/>
      <c r="AP49" s="137">
        <v>45.139820305481066</v>
      </c>
      <c r="AQ49" s="137">
        <v>1E-4</v>
      </c>
      <c r="AR49" s="137">
        <v>103729.75951425932</v>
      </c>
      <c r="AS49" s="137">
        <v>11027.720960603767</v>
      </c>
      <c r="AT49" s="137">
        <v>10727.666809672277</v>
      </c>
      <c r="AU49" s="137">
        <v>144774.22985525036</v>
      </c>
      <c r="AV49" s="137">
        <v>477885.17740242631</v>
      </c>
      <c r="AW49" s="137">
        <v>316.52575832749329</v>
      </c>
      <c r="AX49" s="137">
        <v>3341.7770069631515</v>
      </c>
      <c r="AY49" s="137">
        <v>58364242.879558749</v>
      </c>
      <c r="AZ49" s="137">
        <v>8425727.7964150943</v>
      </c>
      <c r="BA49" s="137">
        <v>34428.382678571441</v>
      </c>
      <c r="BB49" s="140">
        <v>231</v>
      </c>
    </row>
    <row r="50" spans="1:54" ht="15.6">
      <c r="A50" s="140" t="s">
        <v>1986</v>
      </c>
      <c r="B50" s="140" t="s">
        <v>1987</v>
      </c>
      <c r="C50" s="140" t="s">
        <v>148</v>
      </c>
      <c r="D50" s="137">
        <v>1695.6994727179613</v>
      </c>
      <c r="E50" s="137">
        <v>4.3291417789176529</v>
      </c>
      <c r="F50" s="137">
        <v>97.038799379382851</v>
      </c>
      <c r="G50" s="140">
        <v>0.97038799379382856</v>
      </c>
      <c r="H50" s="140">
        <v>0.29079212364472118</v>
      </c>
      <c r="I50" s="140">
        <v>9.4534071585438174E-3</v>
      </c>
      <c r="J50" s="140">
        <v>8.4010037603842527E-2</v>
      </c>
      <c r="K50" s="140">
        <v>1.3927555659070825E-2</v>
      </c>
      <c r="L50" s="140">
        <v>0.10394363566181848</v>
      </c>
      <c r="M50" s="140">
        <v>4.6975497117726908E-3</v>
      </c>
      <c r="N50" s="136"/>
      <c r="O50" s="144">
        <v>4.2436475713885936E-4</v>
      </c>
      <c r="P50" s="145">
        <v>77.87624488847645</v>
      </c>
      <c r="Q50" s="144">
        <v>8.0988707404585831</v>
      </c>
      <c r="R50" s="145">
        <v>12.350251795505306</v>
      </c>
      <c r="S50" s="144">
        <v>146.23349151926655</v>
      </c>
      <c r="T50" s="144">
        <v>273.51372099195061</v>
      </c>
      <c r="U50" s="145">
        <v>8.3395594586685036</v>
      </c>
      <c r="V50" s="145">
        <v>19.562379145899143</v>
      </c>
      <c r="W50" s="145">
        <v>11522.337374016972</v>
      </c>
      <c r="X50" s="136"/>
      <c r="Y50" s="136"/>
      <c r="Z50" s="140">
        <v>3.4388826886582464</v>
      </c>
      <c r="AA50" s="140">
        <v>3.2509158226354279E-2</v>
      </c>
      <c r="AB50" s="140">
        <v>0.10394363566181848</v>
      </c>
      <c r="AC50" s="140">
        <v>4.8828039574378101E-4</v>
      </c>
      <c r="AD50" s="140">
        <v>0.96669047713023437</v>
      </c>
      <c r="AE50" s="136"/>
      <c r="AF50" s="137">
        <v>1645.4864094080353</v>
      </c>
      <c r="AG50" s="137">
        <v>15.555453001984484</v>
      </c>
      <c r="AH50" s="137">
        <v>1630.4631178721693</v>
      </c>
      <c r="AI50" s="137">
        <v>22.708365824226792</v>
      </c>
      <c r="AJ50" s="137">
        <v>1695.6994727179613</v>
      </c>
      <c r="AK50" s="137">
        <v>4.3291417789176529</v>
      </c>
      <c r="AL50" s="136"/>
      <c r="AM50" s="140" t="s">
        <v>764</v>
      </c>
      <c r="AN50" s="140" t="s">
        <v>1897</v>
      </c>
      <c r="AO50" s="136"/>
      <c r="AP50" s="137">
        <v>1E-4</v>
      </c>
      <c r="AQ50" s="137">
        <v>0.7746414519859286</v>
      </c>
      <c r="AR50" s="137">
        <v>142706.05746978737</v>
      </c>
      <c r="AS50" s="137">
        <v>15177.502785880242</v>
      </c>
      <c r="AT50" s="137">
        <v>23059.141570691627</v>
      </c>
      <c r="AU50" s="137">
        <v>314523.77839422144</v>
      </c>
      <c r="AV50" s="137">
        <v>680428.92765435087</v>
      </c>
      <c r="AW50" s="137">
        <v>243.20621693233525</v>
      </c>
      <c r="AX50" s="137">
        <v>10126.097631362303</v>
      </c>
      <c r="AY50" s="137">
        <v>54473545.259524107</v>
      </c>
      <c r="AZ50" s="137">
        <v>7162843.3395000026</v>
      </c>
      <c r="BA50" s="137">
        <v>37183.084431137715</v>
      </c>
      <c r="BB50" s="140">
        <v>182</v>
      </c>
    </row>
    <row r="51" spans="1:54" ht="15.6">
      <c r="A51" s="140" t="s">
        <v>1988</v>
      </c>
      <c r="B51" s="140" t="s">
        <v>1989</v>
      </c>
      <c r="C51" s="140" t="s">
        <v>148</v>
      </c>
      <c r="D51" s="137">
        <v>1696.9416435493602</v>
      </c>
      <c r="E51" s="137">
        <v>4.5078573874704624</v>
      </c>
      <c r="F51" s="137">
        <v>98.093752784468535</v>
      </c>
      <c r="G51" s="140">
        <v>0.98093752784468535</v>
      </c>
      <c r="H51" s="140">
        <v>0.29462373916828494</v>
      </c>
      <c r="I51" s="140">
        <v>9.8699648672494894E-3</v>
      </c>
      <c r="J51" s="140">
        <v>8.1812770785541292E-2</v>
      </c>
      <c r="K51" s="140">
        <v>1.3542632594880493E-2</v>
      </c>
      <c r="L51" s="140">
        <v>0.10401371650558805</v>
      </c>
      <c r="M51" s="140">
        <v>4.8922431651645011E-3</v>
      </c>
      <c r="N51" s="136"/>
      <c r="O51" s="144">
        <v>5.3003895421955245E-8</v>
      </c>
      <c r="P51" s="145">
        <v>100.03626665641842</v>
      </c>
      <c r="Q51" s="144">
        <v>10.407419433538657</v>
      </c>
      <c r="R51" s="145">
        <v>11.250314433234955</v>
      </c>
      <c r="S51" s="144">
        <v>137.2320109551361</v>
      </c>
      <c r="T51" s="144">
        <v>348.4966119472615</v>
      </c>
      <c r="U51" s="145">
        <v>7.3451237760964441</v>
      </c>
      <c r="V51" s="145">
        <v>6.6416626893704906</v>
      </c>
      <c r="W51" s="145">
        <v>12361.821558759111</v>
      </c>
      <c r="X51" s="136"/>
      <c r="Y51" s="136"/>
      <c r="Z51" s="140">
        <v>3.3941596248251198</v>
      </c>
      <c r="AA51" s="140">
        <v>3.350023625086064E-2</v>
      </c>
      <c r="AB51" s="140">
        <v>0.10401371650558805</v>
      </c>
      <c r="AC51" s="140">
        <v>5.0886039365782116E-4</v>
      </c>
      <c r="AD51" s="140">
        <v>0.96854047809676957</v>
      </c>
      <c r="AE51" s="136"/>
      <c r="AF51" s="137">
        <v>1664.5937407200065</v>
      </c>
      <c r="AG51" s="137">
        <v>16.429481739149871</v>
      </c>
      <c r="AH51" s="137">
        <v>1589.4517536478306</v>
      </c>
      <c r="AI51" s="137">
        <v>21.525361126941071</v>
      </c>
      <c r="AJ51" s="137">
        <v>1696.9416435493602</v>
      </c>
      <c r="AK51" s="137">
        <v>4.5078573874704624</v>
      </c>
      <c r="AL51" s="136"/>
      <c r="AM51" s="140" t="s">
        <v>764</v>
      </c>
      <c r="AN51" s="140" t="s">
        <v>1897</v>
      </c>
      <c r="AO51" s="136"/>
      <c r="AP51" s="137">
        <v>20.620790655884662</v>
      </c>
      <c r="AQ51" s="137">
        <v>1E-4</v>
      </c>
      <c r="AR51" s="137">
        <v>189558.53403346936</v>
      </c>
      <c r="AS51" s="137">
        <v>20165.754770145431</v>
      </c>
      <c r="AT51" s="137">
        <v>21716.886108816037</v>
      </c>
      <c r="AU51" s="137">
        <v>307807.48834581627</v>
      </c>
      <c r="AV51" s="137">
        <v>896615.072469829</v>
      </c>
      <c r="AW51" s="137">
        <v>224.63176912836926</v>
      </c>
      <c r="AX51" s="137">
        <v>3605.0302336028399</v>
      </c>
      <c r="AY51" s="137">
        <v>57508546.596516289</v>
      </c>
      <c r="AZ51" s="137">
        <v>8053290.5101257898</v>
      </c>
      <c r="BA51" s="137">
        <v>34846.18523809527</v>
      </c>
      <c r="BB51" s="140">
        <v>229</v>
      </c>
    </row>
    <row r="52" spans="1:54" ht="15.6">
      <c r="A52" s="140" t="s">
        <v>1990</v>
      </c>
      <c r="B52" s="140" t="s">
        <v>1991</v>
      </c>
      <c r="C52" s="140" t="s">
        <v>148</v>
      </c>
      <c r="D52" s="137">
        <v>1699.3769211632082</v>
      </c>
      <c r="E52" s="137">
        <v>6.0094361542788279</v>
      </c>
      <c r="F52" s="137">
        <v>97.817969081076129</v>
      </c>
      <c r="G52" s="140">
        <v>0.97817969081076128</v>
      </c>
      <c r="H52" s="140">
        <v>0.29416236781456634</v>
      </c>
      <c r="I52" s="140">
        <v>9.9112693626659341E-3</v>
      </c>
      <c r="J52" s="140">
        <v>8.6251179191275118E-2</v>
      </c>
      <c r="K52" s="140">
        <v>1.4630772482561231E-2</v>
      </c>
      <c r="L52" s="140">
        <v>0.10415127927440529</v>
      </c>
      <c r="M52" s="140">
        <v>6.5238716567961874E-3</v>
      </c>
      <c r="N52" s="136"/>
      <c r="O52" s="144">
        <v>1.3291080810405458E-2</v>
      </c>
      <c r="P52" s="145">
        <v>38.10316872626661</v>
      </c>
      <c r="Q52" s="144">
        <v>3.9655394505620727</v>
      </c>
      <c r="R52" s="145">
        <v>6.215867745493008</v>
      </c>
      <c r="S52" s="144">
        <v>72.149306189062358</v>
      </c>
      <c r="T52" s="144">
        <v>131.98722700212838</v>
      </c>
      <c r="U52" s="145">
        <v>14.393069267259673</v>
      </c>
      <c r="V52" s="145">
        <v>2.3059025798636386</v>
      </c>
      <c r="W52" s="145">
        <v>10602.346499189811</v>
      </c>
      <c r="X52" s="136"/>
      <c r="Y52" s="136"/>
      <c r="Z52" s="140">
        <v>3.3994831066575402</v>
      </c>
      <c r="AA52" s="140">
        <v>3.3693192763915289E-2</v>
      </c>
      <c r="AB52" s="140">
        <v>0.10415127927440529</v>
      </c>
      <c r="AC52" s="140">
        <v>6.7946957887735689E-4</v>
      </c>
      <c r="AD52" s="140">
        <v>0.96831761485616585</v>
      </c>
      <c r="AE52" s="136"/>
      <c r="AF52" s="137">
        <v>1662.2959913143704</v>
      </c>
      <c r="AG52" s="137">
        <v>16.475463330396519</v>
      </c>
      <c r="AH52" s="137">
        <v>1672.20784554752</v>
      </c>
      <c r="AI52" s="137">
        <v>24.465692531759657</v>
      </c>
      <c r="AJ52" s="137">
        <v>1699.3769211632082</v>
      </c>
      <c r="AK52" s="137">
        <v>6.0094361542788279</v>
      </c>
      <c r="AL52" s="136"/>
      <c r="AM52" s="140" t="s">
        <v>764</v>
      </c>
      <c r="AN52" s="140" t="s">
        <v>1897</v>
      </c>
      <c r="AO52" s="136"/>
      <c r="AP52" s="137">
        <v>1E-4</v>
      </c>
      <c r="AQ52" s="137">
        <v>24.884463798584335</v>
      </c>
      <c r="AR52" s="137">
        <v>71567.937258997801</v>
      </c>
      <c r="AS52" s="137">
        <v>7618.4704664378887</v>
      </c>
      <c r="AT52" s="137">
        <v>11898.665443952266</v>
      </c>
      <c r="AU52" s="137">
        <v>157281.78174204286</v>
      </c>
      <c r="AV52" s="137">
        <v>336498.09976542107</v>
      </c>
      <c r="AW52" s="137">
        <v>422.22844474730476</v>
      </c>
      <c r="AX52" s="137">
        <v>1200.7791947439182</v>
      </c>
      <c r="AY52" s="137">
        <v>54295100.557810098</v>
      </c>
      <c r="AZ52" s="137">
        <v>6635715.9135220144</v>
      </c>
      <c r="BA52" s="137">
        <v>38316.105773809548</v>
      </c>
      <c r="BB52" s="140">
        <v>117</v>
      </c>
    </row>
    <row r="53" spans="1:54" ht="15.6">
      <c r="A53" s="140" t="s">
        <v>1992</v>
      </c>
      <c r="B53" s="140" t="s">
        <v>1993</v>
      </c>
      <c r="C53" s="140" t="s">
        <v>148</v>
      </c>
      <c r="D53" s="137">
        <v>1701.9109296442555</v>
      </c>
      <c r="E53" s="137">
        <v>4.1373864425609019</v>
      </c>
      <c r="F53" s="137">
        <v>100.86590324392132</v>
      </c>
      <c r="G53" s="140">
        <v>1.0086590324392133</v>
      </c>
      <c r="H53" s="140">
        <v>0.30512000561943403</v>
      </c>
      <c r="I53" s="140">
        <v>9.722414038864681E-3</v>
      </c>
      <c r="J53" s="140">
        <v>8.6747894830851935E-2</v>
      </c>
      <c r="K53" s="140">
        <v>1.3156557529755296E-2</v>
      </c>
      <c r="L53" s="140">
        <v>0.10429465733539378</v>
      </c>
      <c r="M53" s="140">
        <v>4.4930051203305654E-3</v>
      </c>
      <c r="N53" s="136"/>
      <c r="O53" s="144">
        <v>5.45141167037801E-8</v>
      </c>
      <c r="P53" s="145">
        <v>87.512135854763017</v>
      </c>
      <c r="Q53" s="144">
        <v>9.1445881729832141</v>
      </c>
      <c r="R53" s="145">
        <v>20.371009379080739</v>
      </c>
      <c r="S53" s="144">
        <v>234.24873595504357</v>
      </c>
      <c r="T53" s="144">
        <v>293.99373180769811</v>
      </c>
      <c r="U53" s="145">
        <v>4.8995447929496958</v>
      </c>
      <c r="V53" s="145">
        <v>5.18186422327177</v>
      </c>
      <c r="W53" s="145">
        <v>12995.20589984437</v>
      </c>
      <c r="X53" s="136"/>
      <c r="Y53" s="136"/>
      <c r="Z53" s="140">
        <v>3.2773989957487957</v>
      </c>
      <c r="AA53" s="140">
        <v>3.18642300072291E-2</v>
      </c>
      <c r="AB53" s="140">
        <v>0.10429465733539378</v>
      </c>
      <c r="AC53" s="140">
        <v>4.68596429431046E-4</v>
      </c>
      <c r="AD53" s="140">
        <v>0.97361778776585217</v>
      </c>
      <c r="AE53" s="136"/>
      <c r="AF53" s="137">
        <v>1716.6478315926965</v>
      </c>
      <c r="AG53" s="137">
        <v>16.689960977663446</v>
      </c>
      <c r="AH53" s="137">
        <v>1681.4482821873371</v>
      </c>
      <c r="AI53" s="137">
        <v>22.122071057905917</v>
      </c>
      <c r="AJ53" s="137">
        <v>1701.9109296442555</v>
      </c>
      <c r="AK53" s="137">
        <v>4.1373864425609019</v>
      </c>
      <c r="AL53" s="136"/>
      <c r="AM53" s="140" t="s">
        <v>764</v>
      </c>
      <c r="AN53" s="140" t="s">
        <v>1897</v>
      </c>
      <c r="AO53" s="136"/>
      <c r="AP53" s="137">
        <v>53.96927357784466</v>
      </c>
      <c r="AQ53" s="137">
        <v>1E-4</v>
      </c>
      <c r="AR53" s="137">
        <v>161135.09278372454</v>
      </c>
      <c r="AS53" s="137">
        <v>17220.090243982035</v>
      </c>
      <c r="AT53" s="137">
        <v>38219.19311112276</v>
      </c>
      <c r="AU53" s="137">
        <v>505362.71699899988</v>
      </c>
      <c r="AV53" s="137">
        <v>734877.03725911712</v>
      </c>
      <c r="AW53" s="137">
        <v>143.15182184202851</v>
      </c>
      <c r="AX53" s="137">
        <v>2687.3370385478993</v>
      </c>
      <c r="AY53" s="137">
        <v>54497850.63393648</v>
      </c>
      <c r="AZ53" s="137">
        <v>8094426.7366249962</v>
      </c>
      <c r="BA53" s="137">
        <v>36735.758023952119</v>
      </c>
      <c r="BB53" s="140">
        <v>172</v>
      </c>
    </row>
    <row r="54" spans="1:54" ht="15.6">
      <c r="A54" s="140" t="s">
        <v>1994</v>
      </c>
      <c r="B54" s="140" t="s">
        <v>1995</v>
      </c>
      <c r="C54" s="140" t="s">
        <v>148</v>
      </c>
      <c r="D54" s="137">
        <v>1702.60490297193</v>
      </c>
      <c r="E54" s="137">
        <v>4.0610162884737155</v>
      </c>
      <c r="F54" s="137">
        <v>88.422774788595717</v>
      </c>
      <c r="G54" s="140">
        <v>0.88422774788595715</v>
      </c>
      <c r="H54" s="140">
        <v>0.26306235619361379</v>
      </c>
      <c r="I54" s="140">
        <v>1.115357321821021E-2</v>
      </c>
      <c r="J54" s="140">
        <v>7.6243651936514598E-2</v>
      </c>
      <c r="K54" s="140">
        <v>1.4556870165459566E-2</v>
      </c>
      <c r="L54" s="140">
        <v>0.10433396584215228</v>
      </c>
      <c r="M54" s="140">
        <v>4.4104575545769525E-3</v>
      </c>
      <c r="N54" s="136"/>
      <c r="O54" s="144">
        <v>2.3681631289862223E-2</v>
      </c>
      <c r="P54" s="145">
        <v>120.95443058622904</v>
      </c>
      <c r="Q54" s="144">
        <v>12.635475711300881</v>
      </c>
      <c r="R54" s="145">
        <v>20.070320723154385</v>
      </c>
      <c r="S54" s="144">
        <v>263.30990892397335</v>
      </c>
      <c r="T54" s="144">
        <v>469.78238802000936</v>
      </c>
      <c r="U54" s="145">
        <v>21.428759680164148</v>
      </c>
      <c r="V54" s="145">
        <v>94.221316226766092</v>
      </c>
      <c r="W54" s="145">
        <v>11286.836762770427</v>
      </c>
      <c r="X54" s="136"/>
      <c r="Y54" s="136"/>
      <c r="Z54" s="140">
        <v>3.8013800775965088</v>
      </c>
      <c r="AA54" s="140">
        <v>4.2398971025718268E-2</v>
      </c>
      <c r="AB54" s="140">
        <v>0.10433396584215228</v>
      </c>
      <c r="AC54" s="140">
        <v>4.6016052784749421E-4</v>
      </c>
      <c r="AD54" s="140">
        <v>0.95336468653282136</v>
      </c>
      <c r="AE54" s="136"/>
      <c r="AF54" s="137">
        <v>1505.4904988944581</v>
      </c>
      <c r="AG54" s="137">
        <v>16.791598508739156</v>
      </c>
      <c r="AH54" s="137">
        <v>1485.1314487232146</v>
      </c>
      <c r="AI54" s="137">
        <v>21.618865677704704</v>
      </c>
      <c r="AJ54" s="137">
        <v>1702.60490297193</v>
      </c>
      <c r="AK54" s="137">
        <v>4.0610162884737155</v>
      </c>
      <c r="AL54" s="136"/>
      <c r="AM54" s="140" t="s">
        <v>764</v>
      </c>
      <c r="AN54" s="140" t="s">
        <v>1897</v>
      </c>
      <c r="AO54" s="136"/>
      <c r="AP54" s="137">
        <v>8.5135863952708632</v>
      </c>
      <c r="AQ54" s="137">
        <v>46.070203903350659</v>
      </c>
      <c r="AR54" s="137">
        <v>236077.24148696111</v>
      </c>
      <c r="AS54" s="137">
        <v>25224.564698048202</v>
      </c>
      <c r="AT54" s="137">
        <v>39922.030944388003</v>
      </c>
      <c r="AU54" s="137">
        <v>597279.19908005034</v>
      </c>
      <c r="AV54" s="137">
        <v>1244603.8412786592</v>
      </c>
      <c r="AW54" s="137">
        <v>654.71729154860316</v>
      </c>
      <c r="AX54" s="137">
        <v>51100.985857591841</v>
      </c>
      <c r="AY54" s="137">
        <v>56612475.474967919</v>
      </c>
      <c r="AZ54" s="137">
        <v>7356466.265465837</v>
      </c>
      <c r="BA54" s="137">
        <v>39950.558614457848</v>
      </c>
      <c r="BB54" s="140">
        <v>125</v>
      </c>
    </row>
    <row r="55" spans="1:54" ht="15.6">
      <c r="A55" s="140" t="s">
        <v>1996</v>
      </c>
      <c r="B55" s="140" t="s">
        <v>1997</v>
      </c>
      <c r="C55" s="140" t="s">
        <v>148</v>
      </c>
      <c r="D55" s="137">
        <v>1703.4548244233226</v>
      </c>
      <c r="E55" s="137">
        <v>7.2846033510578909</v>
      </c>
      <c r="F55" s="137">
        <v>90.13761675557005</v>
      </c>
      <c r="G55" s="140">
        <v>0.90137616755570049</v>
      </c>
      <c r="H55" s="140">
        <v>0.26894676410236573</v>
      </c>
      <c r="I55" s="140">
        <v>1.1090604972140936E-2</v>
      </c>
      <c r="J55" s="140">
        <v>8.0122294619425591E-2</v>
      </c>
      <c r="K55" s="140">
        <v>1.9533635182254133E-2</v>
      </c>
      <c r="L55" s="140">
        <v>0.10438213255124908</v>
      </c>
      <c r="M55" s="140">
        <v>7.9122766302014216E-3</v>
      </c>
      <c r="N55" s="136"/>
      <c r="O55" s="144">
        <v>4.5551752863152127E-8</v>
      </c>
      <c r="P55" s="145">
        <v>47.346871058796509</v>
      </c>
      <c r="Q55" s="144">
        <v>4.9316631685665788</v>
      </c>
      <c r="R55" s="145">
        <v>4.4809195168076634</v>
      </c>
      <c r="S55" s="144">
        <v>59.874961410506153</v>
      </c>
      <c r="T55" s="144">
        <v>190.91136631842267</v>
      </c>
      <c r="U55" s="145">
        <v>29.224634948007505</v>
      </c>
      <c r="V55" s="145">
        <v>31.072195923543624</v>
      </c>
      <c r="W55" s="145">
        <v>10320.554735844191</v>
      </c>
      <c r="X55" s="136"/>
      <c r="Y55" s="136"/>
      <c r="Z55" s="140">
        <v>3.7182079633402205</v>
      </c>
      <c r="AA55" s="140">
        <v>4.123717572567507E-2</v>
      </c>
      <c r="AB55" s="140">
        <v>0.10438213255124908</v>
      </c>
      <c r="AC55" s="140">
        <v>8.2590030799583518E-4</v>
      </c>
      <c r="AD55" s="140">
        <v>0.9561825909373558</v>
      </c>
      <c r="AE55" s="136"/>
      <c r="AF55" s="137">
        <v>1535.4535812429633</v>
      </c>
      <c r="AG55" s="137">
        <v>17.029109122624817</v>
      </c>
      <c r="AH55" s="137">
        <v>1557.8427586492387</v>
      </c>
      <c r="AI55" s="137">
        <v>30.430332118770604</v>
      </c>
      <c r="AJ55" s="137">
        <v>1703.4548244233226</v>
      </c>
      <c r="AK55" s="137">
        <v>7.2846033510578909</v>
      </c>
      <c r="AL55" s="136"/>
      <c r="AM55" s="140" t="s">
        <v>764</v>
      </c>
      <c r="AN55" s="140" t="s">
        <v>1897</v>
      </c>
      <c r="AO55" s="136"/>
      <c r="AP55" s="137">
        <v>20.949119299861763</v>
      </c>
      <c r="AQ55" s="137">
        <v>1E-4</v>
      </c>
      <c r="AR55" s="137">
        <v>104187.63357731413</v>
      </c>
      <c r="AS55" s="137">
        <v>11102.322192728696</v>
      </c>
      <c r="AT55" s="137">
        <v>10052.361583744814</v>
      </c>
      <c r="AU55" s="137">
        <v>150748.98519661074</v>
      </c>
      <c r="AV55" s="137">
        <v>570109.67153746134</v>
      </c>
      <c r="AW55" s="137">
        <v>980.50420729387417</v>
      </c>
      <c r="AX55" s="137">
        <v>18507.674915707066</v>
      </c>
      <c r="AY55" s="137">
        <v>61346030.861635126</v>
      </c>
      <c r="AZ55" s="137">
        <v>7395967.4595384635</v>
      </c>
      <c r="BA55" s="137">
        <v>38587.92862275448</v>
      </c>
      <c r="BB55" s="140">
        <v>30</v>
      </c>
    </row>
    <row r="56" spans="1:54" ht="15.6">
      <c r="A56" s="140" t="s">
        <v>1998</v>
      </c>
      <c r="B56" s="140" t="s">
        <v>1999</v>
      </c>
      <c r="C56" s="140" t="s">
        <v>148</v>
      </c>
      <c r="D56" s="137">
        <v>1709.3828743577269</v>
      </c>
      <c r="E56" s="137">
        <v>8.7047966017494574</v>
      </c>
      <c r="F56" s="137">
        <v>98.476418215817731</v>
      </c>
      <c r="G56" s="140">
        <v>0.98476418215817729</v>
      </c>
      <c r="H56" s="140">
        <v>0.29839380605069266</v>
      </c>
      <c r="I56" s="140">
        <v>1.0322365961785858E-2</v>
      </c>
      <c r="J56" s="140">
        <v>8.5165141118605542E-2</v>
      </c>
      <c r="K56" s="140">
        <v>1.5464114779541875E-2</v>
      </c>
      <c r="L56" s="140">
        <v>0.10471885002856143</v>
      </c>
      <c r="M56" s="140">
        <v>9.4619175842403716E-3</v>
      </c>
      <c r="N56" s="136"/>
      <c r="O56" s="144">
        <v>4.7998344611248321E-3</v>
      </c>
      <c r="P56" s="145">
        <v>37.417550038848205</v>
      </c>
      <c r="Q56" s="144">
        <v>3.9300220926793004</v>
      </c>
      <c r="R56" s="145">
        <v>11.810555056680705</v>
      </c>
      <c r="S56" s="144">
        <v>145.50859531422159</v>
      </c>
      <c r="T56" s="144">
        <v>135.43823849064856</v>
      </c>
      <c r="U56" s="145">
        <v>25.055633628286181</v>
      </c>
      <c r="V56" s="145">
        <v>158.6671826382715</v>
      </c>
      <c r="W56" s="145">
        <v>10580.257300948162</v>
      </c>
      <c r="X56" s="136"/>
      <c r="Y56" s="136"/>
      <c r="Z56" s="140">
        <v>3.3512759974317796</v>
      </c>
      <c r="AA56" s="140">
        <v>3.4593097284439753E-2</v>
      </c>
      <c r="AB56" s="140">
        <v>0.10471885002856143</v>
      </c>
      <c r="AC56" s="140">
        <v>9.9084112848667584E-4</v>
      </c>
      <c r="AD56" s="140">
        <v>0.97036260524396745</v>
      </c>
      <c r="AE56" s="136"/>
      <c r="AF56" s="137">
        <v>1683.3390282620812</v>
      </c>
      <c r="AG56" s="137">
        <v>17.37604148747819</v>
      </c>
      <c r="AH56" s="137">
        <v>1651.9894736038441</v>
      </c>
      <c r="AI56" s="137">
        <v>25.546554834404809</v>
      </c>
      <c r="AJ56" s="137">
        <v>1709.3828743577269</v>
      </c>
      <c r="AK56" s="137">
        <v>8.7047966017494574</v>
      </c>
      <c r="AL56" s="136"/>
      <c r="AM56" s="140" t="s">
        <v>764</v>
      </c>
      <c r="AN56" s="140" t="s">
        <v>1897</v>
      </c>
      <c r="AO56" s="136"/>
      <c r="AP56" s="137">
        <v>70.288219146123879</v>
      </c>
      <c r="AQ56" s="137">
        <v>10.611658726484734</v>
      </c>
      <c r="AR56" s="137">
        <v>83028.531217925149</v>
      </c>
      <c r="AS56" s="137">
        <v>8918.7734147401789</v>
      </c>
      <c r="AT56" s="137">
        <v>26704.415782671585</v>
      </c>
      <c r="AU56" s="137">
        <v>377777.81288492243</v>
      </c>
      <c r="AV56" s="137">
        <v>407980.06278383191</v>
      </c>
      <c r="AW56" s="137">
        <v>880.16092211882722</v>
      </c>
      <c r="AX56" s="137">
        <v>98933.556324753154</v>
      </c>
      <c r="AY56" s="137">
        <v>65448977.66264461</v>
      </c>
      <c r="AZ56" s="137">
        <v>7924329.7523376644</v>
      </c>
      <c r="BA56" s="137">
        <v>37963.561077844315</v>
      </c>
      <c r="BB56" s="140">
        <v>164</v>
      </c>
    </row>
    <row r="57" spans="1:54" ht="15.6">
      <c r="A57" s="140" t="s">
        <v>2000</v>
      </c>
      <c r="B57" s="140" t="s">
        <v>2001</v>
      </c>
      <c r="C57" s="140" t="s">
        <v>148</v>
      </c>
      <c r="D57" s="137">
        <v>1710.4822245231996</v>
      </c>
      <c r="E57" s="137">
        <v>9.1787047616954958</v>
      </c>
      <c r="F57" s="137">
        <v>95.956354994324471</v>
      </c>
      <c r="G57" s="140">
        <v>0.95956354994324466</v>
      </c>
      <c r="H57" s="140">
        <v>0.28995741454566837</v>
      </c>
      <c r="I57" s="140">
        <v>1.0857534327384476E-2</v>
      </c>
      <c r="J57" s="140">
        <v>8.4714272371757549E-2</v>
      </c>
      <c r="K57" s="140">
        <v>1.6290218574051021E-2</v>
      </c>
      <c r="L57" s="140">
        <v>0.10478144094508568</v>
      </c>
      <c r="M57" s="140">
        <v>9.9784283005064384E-3</v>
      </c>
      <c r="N57" s="136"/>
      <c r="O57" s="144">
        <v>1.1644161442425532E-2</v>
      </c>
      <c r="P57" s="145">
        <v>17.711686752059112</v>
      </c>
      <c r="Q57" s="144">
        <v>1.8556036830272231</v>
      </c>
      <c r="R57" s="145">
        <v>4.7824358315276303</v>
      </c>
      <c r="S57" s="144">
        <v>57.441404512357359</v>
      </c>
      <c r="T57" s="144">
        <v>62.932891468599465</v>
      </c>
      <c r="U57" s="145">
        <v>26.787683604839579</v>
      </c>
      <c r="V57" s="145">
        <v>2.5810687338240657</v>
      </c>
      <c r="W57" s="145">
        <v>10436.527824656021</v>
      </c>
      <c r="X57" s="136"/>
      <c r="Y57" s="136"/>
      <c r="Z57" s="140">
        <v>3.4487823033147502</v>
      </c>
      <c r="AA57" s="140">
        <v>3.7445272245915998E-2</v>
      </c>
      <c r="AB57" s="140">
        <v>0.10478144094508568</v>
      </c>
      <c r="AC57" s="140">
        <v>1.0455540956942871E-3</v>
      </c>
      <c r="AD57" s="140">
        <v>0.96628771620741771</v>
      </c>
      <c r="AE57" s="136"/>
      <c r="AF57" s="137">
        <v>1641.3163954782997</v>
      </c>
      <c r="AG57" s="137">
        <v>17.820649106004591</v>
      </c>
      <c r="AH57" s="137">
        <v>1643.5898711527684</v>
      </c>
      <c r="AI57" s="137">
        <v>26.774438247174952</v>
      </c>
      <c r="AJ57" s="137">
        <v>1710.4822245231996</v>
      </c>
      <c r="AK57" s="137">
        <v>9.1787047616954958</v>
      </c>
      <c r="AL57" s="136"/>
      <c r="AM57" s="140" t="s">
        <v>764</v>
      </c>
      <c r="AN57" s="140" t="s">
        <v>1897</v>
      </c>
      <c r="AO57" s="136"/>
      <c r="AP57" s="137">
        <v>12.33657372754476</v>
      </c>
      <c r="AQ57" s="137">
        <v>21.783752811873967</v>
      </c>
      <c r="AR57" s="137">
        <v>33222.10996939522</v>
      </c>
      <c r="AS57" s="137">
        <v>3560.578763853292</v>
      </c>
      <c r="AT57" s="137">
        <v>9144.2797140598796</v>
      </c>
      <c r="AU57" s="137">
        <v>123832.39688411073</v>
      </c>
      <c r="AV57" s="137">
        <v>160204.77683173341</v>
      </c>
      <c r="AW57" s="137">
        <v>771.95101922155663</v>
      </c>
      <c r="AX57" s="137">
        <v>1320.4358005239701</v>
      </c>
      <c r="AY57" s="137">
        <v>52897256.837999016</v>
      </c>
      <c r="AZ57" s="137">
        <v>6421569.1589375008</v>
      </c>
      <c r="BA57" s="137">
        <v>37579.454011976042</v>
      </c>
      <c r="BB57" s="140">
        <v>58</v>
      </c>
    </row>
    <row r="58" spans="1:54" ht="15.6">
      <c r="A58" s="140" t="s">
        <v>2002</v>
      </c>
      <c r="B58" s="140" t="s">
        <v>2003</v>
      </c>
      <c r="C58" s="140" t="s">
        <v>148</v>
      </c>
      <c r="D58" s="137">
        <v>1714.0735866181142</v>
      </c>
      <c r="E58" s="137">
        <v>4.2953608942350288</v>
      </c>
      <c r="F58" s="137">
        <v>98.161937640538994</v>
      </c>
      <c r="G58" s="140">
        <v>0.98161937640538999</v>
      </c>
      <c r="H58" s="140">
        <v>0.29823848878733955</v>
      </c>
      <c r="I58" s="140">
        <v>9.3813458062061688E-3</v>
      </c>
      <c r="J58" s="140">
        <v>8.4394112779867622E-2</v>
      </c>
      <c r="K58" s="140">
        <v>1.3296752415097417E-2</v>
      </c>
      <c r="L58" s="140">
        <v>0.10498623468121082</v>
      </c>
      <c r="M58" s="140">
        <v>4.6717215937023592E-3</v>
      </c>
      <c r="N58" s="136"/>
      <c r="O58" s="144">
        <v>5.1389775769927574E-8</v>
      </c>
      <c r="P58" s="145">
        <v>83.551753984325202</v>
      </c>
      <c r="Q58" s="144">
        <v>8.7787934799866658</v>
      </c>
      <c r="R58" s="145">
        <v>15.817743033318219</v>
      </c>
      <c r="S58" s="144">
        <v>187.62550426701824</v>
      </c>
      <c r="T58" s="144">
        <v>284.90185974088433</v>
      </c>
      <c r="U58" s="145">
        <v>2.3849563579846293</v>
      </c>
      <c r="V58" s="145">
        <v>8.4383990455698079</v>
      </c>
      <c r="W58" s="145">
        <v>12641.773558372006</v>
      </c>
      <c r="X58" s="136"/>
      <c r="Y58" s="136"/>
      <c r="Z58" s="140">
        <v>3.353021281948136</v>
      </c>
      <c r="AA58" s="140">
        <v>3.1455852141524181E-2</v>
      </c>
      <c r="AB58" s="140">
        <v>0.10498623468121082</v>
      </c>
      <c r="AC58" s="140">
        <v>4.9046645960171612E-4</v>
      </c>
      <c r="AD58" s="140">
        <v>0.97028750300930144</v>
      </c>
      <c r="AE58" s="136"/>
      <c r="AF58" s="137">
        <v>1682.5678452090233</v>
      </c>
      <c r="AG58" s="137">
        <v>15.784750798309021</v>
      </c>
      <c r="AH58" s="137">
        <v>1637.6232363027632</v>
      </c>
      <c r="AI58" s="137">
        <v>21.775070722328415</v>
      </c>
      <c r="AJ58" s="137">
        <v>1714.0735866181142</v>
      </c>
      <c r="AK58" s="137">
        <v>4.2953608942350288</v>
      </c>
      <c r="AL58" s="136"/>
      <c r="AM58" s="140" t="s">
        <v>764</v>
      </c>
      <c r="AN58" s="140" t="s">
        <v>1897</v>
      </c>
      <c r="AO58" s="136"/>
      <c r="AP58" s="137">
        <v>41.656982784431193</v>
      </c>
      <c r="AQ58" s="137">
        <v>1E-4</v>
      </c>
      <c r="AR58" s="137">
        <v>163049.88130173652</v>
      </c>
      <c r="AS58" s="137">
        <v>17524.425598392227</v>
      </c>
      <c r="AT58" s="137">
        <v>31463.340195673623</v>
      </c>
      <c r="AU58" s="137">
        <v>422479.8488115003</v>
      </c>
      <c r="AV58" s="137">
        <v>754598.3771805421</v>
      </c>
      <c r="AW58" s="137">
        <v>71.980102462125899</v>
      </c>
      <c r="AX58" s="137">
        <v>4521.0680991766567</v>
      </c>
      <c r="AY58" s="137">
        <v>55586143.30879654</v>
      </c>
      <c r="AZ58" s="137">
        <v>8143885.1782500027</v>
      </c>
      <c r="BA58" s="137">
        <v>36895.050838323346</v>
      </c>
      <c r="BB58" s="140">
        <v>82</v>
      </c>
    </row>
    <row r="59" spans="1:54" ht="15.6">
      <c r="A59" s="140" t="s">
        <v>2004</v>
      </c>
      <c r="B59" s="140" t="s">
        <v>2005</v>
      </c>
      <c r="C59" s="140" t="s">
        <v>148</v>
      </c>
      <c r="D59" s="137">
        <v>1716.3058516011545</v>
      </c>
      <c r="E59" s="137">
        <v>3.8982875798720964</v>
      </c>
      <c r="F59" s="137">
        <v>94.095212999837315</v>
      </c>
      <c r="G59" s="140">
        <v>0.94095212999837319</v>
      </c>
      <c r="H59" s="140">
        <v>0.28469447246591439</v>
      </c>
      <c r="I59" s="140">
        <v>9.8353912434042869E-3</v>
      </c>
      <c r="J59" s="140">
        <v>7.8846091971853147E-2</v>
      </c>
      <c r="K59" s="140">
        <v>1.364333178294443E-2</v>
      </c>
      <c r="L59" s="140">
        <v>0.10511377576811159</v>
      </c>
      <c r="M59" s="140">
        <v>4.2410485029375873E-3</v>
      </c>
      <c r="N59" s="141"/>
      <c r="O59" s="145">
        <v>1.6908462774147714E-2</v>
      </c>
      <c r="P59" s="144">
        <v>126.88570365848032</v>
      </c>
      <c r="Q59" s="145">
        <v>13.355665798480775</v>
      </c>
      <c r="R59" s="144">
        <v>15.947328398912678</v>
      </c>
      <c r="S59" s="144">
        <v>195.34936790643599</v>
      </c>
      <c r="T59" s="145">
        <v>441.28498775880365</v>
      </c>
      <c r="U59" s="145">
        <v>8.9121345290200402</v>
      </c>
      <c r="V59" s="145">
        <v>11.943516871159588</v>
      </c>
      <c r="W59" s="145">
        <v>12477.969256406062</v>
      </c>
      <c r="X59" s="136"/>
      <c r="Y59" s="136"/>
      <c r="Z59" s="140">
        <v>3.512537462840017</v>
      </c>
      <c r="AA59" s="140">
        <v>3.4547180204146218E-2</v>
      </c>
      <c r="AB59" s="140">
        <v>0.10511377576811159</v>
      </c>
      <c r="AC59" s="140">
        <v>4.4579262135946689E-4</v>
      </c>
      <c r="AD59" s="140">
        <v>0.96375045216757538</v>
      </c>
      <c r="AE59" s="136"/>
      <c r="AF59" s="137">
        <v>1614.9616467927781</v>
      </c>
      <c r="AG59" s="137">
        <v>15.883779639299457</v>
      </c>
      <c r="AH59" s="137">
        <v>1533.9471772598022</v>
      </c>
      <c r="AI59" s="137">
        <v>20.928150276866553</v>
      </c>
      <c r="AJ59" s="137">
        <v>1716.3058516011545</v>
      </c>
      <c r="AK59" s="137">
        <v>3.8982875798720964</v>
      </c>
      <c r="AL59" s="136"/>
      <c r="AM59" s="140" t="s">
        <v>764</v>
      </c>
      <c r="AN59" s="140" t="s">
        <v>1897</v>
      </c>
      <c r="AO59" s="136"/>
      <c r="AP59" s="137">
        <v>1E-4</v>
      </c>
      <c r="AQ59" s="137">
        <v>32.908454048098122</v>
      </c>
      <c r="AR59" s="137">
        <v>248041.24892791663</v>
      </c>
      <c r="AS59" s="137">
        <v>26696.77902304165</v>
      </c>
      <c r="AT59" s="137">
        <v>31757.09530877382</v>
      </c>
      <c r="AU59" s="137">
        <v>452271.72092757747</v>
      </c>
      <c r="AV59" s="137">
        <v>1171266.1489395003</v>
      </c>
      <c r="AW59" s="137">
        <v>281.43215387261887</v>
      </c>
      <c r="AX59" s="137">
        <v>6693.9488809523609</v>
      </c>
      <c r="AY59" s="137">
        <v>59407117.658082314</v>
      </c>
      <c r="AZ59" s="137">
        <v>8393372.8680833336</v>
      </c>
      <c r="BA59" s="137">
        <v>34335.903869047645</v>
      </c>
      <c r="BB59" s="140">
        <v>232</v>
      </c>
    </row>
    <row r="60" spans="1:54" ht="15.6">
      <c r="A60" s="140" t="s">
        <v>2006</v>
      </c>
      <c r="B60" s="140" t="s">
        <v>2007</v>
      </c>
      <c r="C60" s="140" t="s">
        <v>148</v>
      </c>
      <c r="D60" s="137">
        <v>1717.7498636976641</v>
      </c>
      <c r="E60" s="137">
        <v>4.349618985216809</v>
      </c>
      <c r="F60" s="137">
        <v>98.531622387905301</v>
      </c>
      <c r="G60" s="140">
        <v>0.98531622387905304</v>
      </c>
      <c r="H60" s="140">
        <v>0.30024566707564038</v>
      </c>
      <c r="I60" s="140">
        <v>9.4570014773414056E-3</v>
      </c>
      <c r="J60" s="140">
        <v>8.5089330625675447E-2</v>
      </c>
      <c r="K60" s="140">
        <v>1.3764512764010599E-2</v>
      </c>
      <c r="L60" s="140">
        <v>0.10519638144535284</v>
      </c>
      <c r="M60" s="140">
        <v>4.7329237164691583E-3</v>
      </c>
      <c r="N60" s="136"/>
      <c r="O60" s="144">
        <v>5.246886639564262E-8</v>
      </c>
      <c r="P60" s="145">
        <v>83.306044605563429</v>
      </c>
      <c r="Q60" s="144">
        <v>8.7767946716294709</v>
      </c>
      <c r="R60" s="145">
        <v>9.6312223171155189</v>
      </c>
      <c r="S60" s="144">
        <v>113.26278140159501</v>
      </c>
      <c r="T60" s="144">
        <v>284.17133364203545</v>
      </c>
      <c r="U60" s="145">
        <v>4.9797404721645417</v>
      </c>
      <c r="V60" s="145">
        <v>2.021127004291682</v>
      </c>
      <c r="W60" s="145">
        <v>11806.513086215075</v>
      </c>
      <c r="X60" s="136"/>
      <c r="Y60" s="136"/>
      <c r="Z60" s="140">
        <v>3.3306059326014243</v>
      </c>
      <c r="AA60" s="140">
        <v>3.1497545225053721E-2</v>
      </c>
      <c r="AB60" s="140">
        <v>0.10519638144535284</v>
      </c>
      <c r="AC60" s="140">
        <v>4.9788644862944654E-4</v>
      </c>
      <c r="AD60" s="140">
        <v>0.97125828384936863</v>
      </c>
      <c r="AE60" s="136"/>
      <c r="AF60" s="137">
        <v>1692.5268092673405</v>
      </c>
      <c r="AG60" s="137">
        <v>16.006228535681174</v>
      </c>
      <c r="AH60" s="137">
        <v>1650.5773820554512</v>
      </c>
      <c r="AI60" s="137">
        <v>22.719393443289455</v>
      </c>
      <c r="AJ60" s="137">
        <v>1717.7498636976641</v>
      </c>
      <c r="AK60" s="137">
        <v>4.349618985216809</v>
      </c>
      <c r="AL60" s="136"/>
      <c r="AM60" s="140" t="s">
        <v>764</v>
      </c>
      <c r="AN60" s="140" t="s">
        <v>1897</v>
      </c>
      <c r="AO60" s="136"/>
      <c r="AP60" s="137">
        <v>44.437910553892152</v>
      </c>
      <c r="AQ60" s="137">
        <v>1E-4</v>
      </c>
      <c r="AR60" s="137">
        <v>159287.39988523058</v>
      </c>
      <c r="AS60" s="137">
        <v>17165.0383888533</v>
      </c>
      <c r="AT60" s="137">
        <v>18768.037193826352</v>
      </c>
      <c r="AU60" s="137">
        <v>251521.48074899995</v>
      </c>
      <c r="AV60" s="137">
        <v>737535.36877336248</v>
      </c>
      <c r="AW60" s="137">
        <v>148.88179979139233</v>
      </c>
      <c r="AX60" s="137">
        <v>1072.6406171406852</v>
      </c>
      <c r="AY60" s="137">
        <v>55366338.214499027</v>
      </c>
      <c r="AZ60" s="137">
        <v>7530439.0829374967</v>
      </c>
      <c r="BA60" s="137">
        <v>38572.989820359289</v>
      </c>
      <c r="BB60" s="140">
        <v>121</v>
      </c>
    </row>
    <row r="61" spans="1:54" ht="15.6">
      <c r="A61" s="140" t="s">
        <v>2008</v>
      </c>
      <c r="B61" s="140" t="s">
        <v>2009</v>
      </c>
      <c r="C61" s="140" t="s">
        <v>148</v>
      </c>
      <c r="D61" s="137">
        <v>1718.6417637577138</v>
      </c>
      <c r="E61" s="137">
        <v>5.0224463616266206</v>
      </c>
      <c r="F61" s="137">
        <v>100.94098743931043</v>
      </c>
      <c r="G61" s="140">
        <v>1.0094098743931044</v>
      </c>
      <c r="H61" s="140">
        <v>0.30880304917529244</v>
      </c>
      <c r="I61" s="140">
        <v>9.4525949348942904E-3</v>
      </c>
      <c r="J61" s="140">
        <v>8.7172798636649521E-2</v>
      </c>
      <c r="K61" s="140">
        <v>1.3892417531971062E-2</v>
      </c>
      <c r="L61" s="140">
        <v>0.10524744311781306</v>
      </c>
      <c r="M61" s="141">
        <v>5.4656564232286615E-3</v>
      </c>
      <c r="N61" s="136"/>
      <c r="O61" s="144">
        <v>5.2448464313967264E-8</v>
      </c>
      <c r="P61" s="145">
        <v>62.423316501368014</v>
      </c>
      <c r="Q61" s="144">
        <v>6.5765480999403474</v>
      </c>
      <c r="R61" s="144">
        <v>8.7362556049935129</v>
      </c>
      <c r="S61" s="145">
        <v>99.497893757255724</v>
      </c>
      <c r="T61" s="145">
        <v>207.95830307955043</v>
      </c>
      <c r="U61" s="145">
        <v>5.3596176210464854</v>
      </c>
      <c r="V61" s="145">
        <v>9.8425923162829463</v>
      </c>
      <c r="W61" s="145">
        <v>10664.766069801746</v>
      </c>
      <c r="X61" s="136"/>
      <c r="Y61" s="136"/>
      <c r="Z61" s="140">
        <v>3.2383099929571899</v>
      </c>
      <c r="AA61" s="140">
        <v>3.0610432637044698E-2</v>
      </c>
      <c r="AB61" s="140">
        <v>0.10524744311781306</v>
      </c>
      <c r="AC61" s="140">
        <v>5.7524636350526816E-4</v>
      </c>
      <c r="AD61" s="140">
        <v>0.97540243537623961</v>
      </c>
      <c r="AE61" s="136"/>
      <c r="AF61" s="137">
        <v>1734.8139668814172</v>
      </c>
      <c r="AG61" s="137">
        <v>16.398493716327156</v>
      </c>
      <c r="AH61" s="137">
        <v>1689.3494470322257</v>
      </c>
      <c r="AI61" s="137">
        <v>23.469147875576112</v>
      </c>
      <c r="AJ61" s="137">
        <v>1718.6417637577138</v>
      </c>
      <c r="AK61" s="137">
        <v>5.0224463616266206</v>
      </c>
      <c r="AL61" s="136"/>
      <c r="AM61" s="140" t="s">
        <v>764</v>
      </c>
      <c r="AN61" s="140" t="s">
        <v>1897</v>
      </c>
      <c r="AO61" s="136"/>
      <c r="AP61" s="137">
        <v>17.30742041794656</v>
      </c>
      <c r="AQ61" s="137">
        <v>1E-4</v>
      </c>
      <c r="AR61" s="137">
        <v>119545.00020050498</v>
      </c>
      <c r="AS61" s="137">
        <v>12878.413930028386</v>
      </c>
      <c r="AT61" s="137">
        <v>17043.073384744952</v>
      </c>
      <c r="AU61" s="137">
        <v>225753.15725615199</v>
      </c>
      <c r="AV61" s="137">
        <v>540739.97748124087</v>
      </c>
      <c r="AW61" s="137">
        <v>165.90618752119696</v>
      </c>
      <c r="AX61" s="137">
        <v>5407.4837173245469</v>
      </c>
      <c r="AY61" s="137">
        <v>58250470.013037018</v>
      </c>
      <c r="AZ61" s="137">
        <v>7031833.5948101263</v>
      </c>
      <c r="BA61" s="137">
        <v>34372.792485207108</v>
      </c>
      <c r="BB61" s="140">
        <v>234</v>
      </c>
    </row>
    <row r="62" spans="1:54" ht="15.6">
      <c r="A62" s="140" t="s">
        <v>2010</v>
      </c>
      <c r="B62" s="140" t="s">
        <v>2011</v>
      </c>
      <c r="C62" s="140" t="s">
        <v>148</v>
      </c>
      <c r="D62" s="137">
        <v>1718.7345623050494</v>
      </c>
      <c r="E62" s="137">
        <v>5.8857964613096501</v>
      </c>
      <c r="F62" s="137">
        <v>102.62745960544768</v>
      </c>
      <c r="G62" s="140">
        <v>1.0262745960544768</v>
      </c>
      <c r="H62" s="140">
        <v>0.31472037126782454</v>
      </c>
      <c r="I62" s="140">
        <v>9.7415888435985944E-3</v>
      </c>
      <c r="J62" s="140">
        <v>8.8213081410251359E-2</v>
      </c>
      <c r="K62" s="140">
        <v>1.4486102475925742E-2</v>
      </c>
      <c r="L62" s="140">
        <v>0.10525275762815242</v>
      </c>
      <c r="M62" s="140">
        <v>6.4052683582732839E-3</v>
      </c>
      <c r="N62" s="136"/>
      <c r="O62" s="144">
        <v>5.2744920901948437E-8</v>
      </c>
      <c r="P62" s="145">
        <v>43.750665402638475</v>
      </c>
      <c r="Q62" s="144">
        <v>4.6137356470285793</v>
      </c>
      <c r="R62" s="145">
        <v>6.2051247444844018</v>
      </c>
      <c r="S62" s="144">
        <v>70.716277025513904</v>
      </c>
      <c r="T62" s="144">
        <v>143.50043554677916</v>
      </c>
      <c r="U62" s="145">
        <v>9.9804397989008553</v>
      </c>
      <c r="V62" s="145">
        <v>3.3334828902152402</v>
      </c>
      <c r="W62" s="145">
        <v>10827.401013916911</v>
      </c>
      <c r="X62" s="136"/>
      <c r="Y62" s="136"/>
      <c r="Z62" s="140">
        <v>3.1774238063191911</v>
      </c>
      <c r="AA62" s="140">
        <v>3.0953156303023612E-2</v>
      </c>
      <c r="AB62" s="140">
        <v>0.10525275762815242</v>
      </c>
      <c r="AC62" s="140">
        <v>6.7417215805661175E-4</v>
      </c>
      <c r="AD62" s="140">
        <v>0.97827278719045019</v>
      </c>
      <c r="AE62" s="136"/>
      <c r="AF62" s="137">
        <v>1763.8936186544827</v>
      </c>
      <c r="AG62" s="137">
        <v>17.183126396779262</v>
      </c>
      <c r="AH62" s="137">
        <v>1708.6806698873281</v>
      </c>
      <c r="AI62" s="137">
        <v>24.75212328262128</v>
      </c>
      <c r="AJ62" s="137">
        <v>1718.7345623050494</v>
      </c>
      <c r="AK62" s="137">
        <v>5.8857964613096501</v>
      </c>
      <c r="AL62" s="136"/>
      <c r="AM62" s="140" t="s">
        <v>764</v>
      </c>
      <c r="AN62" s="140" t="s">
        <v>1897</v>
      </c>
      <c r="AO62" s="136"/>
      <c r="AP62" s="137">
        <v>24.788416442048288</v>
      </c>
      <c r="AQ62" s="137">
        <v>1E-4</v>
      </c>
      <c r="AR62" s="137">
        <v>83294.798552846056</v>
      </c>
      <c r="AS62" s="137">
        <v>8982.3685347158553</v>
      </c>
      <c r="AT62" s="137">
        <v>12035.417070163861</v>
      </c>
      <c r="AU62" s="137">
        <v>158872.79283818521</v>
      </c>
      <c r="AV62" s="137">
        <v>370926.41140064684</v>
      </c>
      <c r="AW62" s="137">
        <v>305.10285621136575</v>
      </c>
      <c r="AX62" s="137">
        <v>1808.6949966307366</v>
      </c>
      <c r="AY62" s="137">
        <v>57346046.426673561</v>
      </c>
      <c r="AZ62" s="137">
        <v>7052544.6914465409</v>
      </c>
      <c r="BA62" s="137">
        <v>34419.598273809548</v>
      </c>
      <c r="BB62" s="140">
        <v>212</v>
      </c>
    </row>
    <row r="63" spans="1:54" ht="15.6">
      <c r="A63" s="140" t="s">
        <v>2012</v>
      </c>
      <c r="B63" s="140" t="s">
        <v>2013</v>
      </c>
      <c r="C63" s="140" t="s">
        <v>148</v>
      </c>
      <c r="D63" s="137">
        <v>1718.9007518113169</v>
      </c>
      <c r="E63" s="137">
        <v>4.1306424866420492</v>
      </c>
      <c r="F63" s="137">
        <v>100.84637380484789</v>
      </c>
      <c r="G63" s="140">
        <v>1.0084637380484789</v>
      </c>
      <c r="H63" s="140">
        <v>0.308525967649593</v>
      </c>
      <c r="I63" s="140">
        <v>9.4870245012858741E-3</v>
      </c>
      <c r="J63" s="140">
        <v>8.8189331518446573E-2</v>
      </c>
      <c r="K63" s="140">
        <v>1.5322882540972128E-2</v>
      </c>
      <c r="L63" s="140">
        <v>0.10526227601500031</v>
      </c>
      <c r="M63" s="140">
        <v>4.495300998599636E-3</v>
      </c>
      <c r="N63" s="136"/>
      <c r="O63" s="144">
        <v>2.8170727593997105E-3</v>
      </c>
      <c r="P63" s="145">
        <v>92.516112137096457</v>
      </c>
      <c r="Q63" s="144">
        <v>9.7441332694136484</v>
      </c>
      <c r="R63" s="145">
        <v>5.2021371865282706</v>
      </c>
      <c r="S63" s="144">
        <v>58.666029095743013</v>
      </c>
      <c r="T63" s="144">
        <v>307.0095920581075</v>
      </c>
      <c r="U63" s="145">
        <v>7.9593818327091235</v>
      </c>
      <c r="V63" s="145">
        <v>4.5750222883997234</v>
      </c>
      <c r="W63" s="145">
        <v>13581.247102600082</v>
      </c>
      <c r="X63" s="136"/>
      <c r="Y63" s="136"/>
      <c r="Z63" s="140">
        <v>3.241218259902666</v>
      </c>
      <c r="AA63" s="140">
        <v>3.0749517045711758E-2</v>
      </c>
      <c r="AB63" s="140">
        <v>0.10526227601500031</v>
      </c>
      <c r="AC63" s="140">
        <v>4.7318561448510141E-4</v>
      </c>
      <c r="AD63" s="140">
        <v>0.97526812100053251</v>
      </c>
      <c r="AE63" s="136"/>
      <c r="AF63" s="137">
        <v>1733.4490775059812</v>
      </c>
      <c r="AG63" s="137">
        <v>16.44527387003064</v>
      </c>
      <c r="AH63" s="137">
        <v>1708.2395398511205</v>
      </c>
      <c r="AI63" s="137">
        <v>26.175153820982995</v>
      </c>
      <c r="AJ63" s="137">
        <v>1718.9007518113169</v>
      </c>
      <c r="AK63" s="137">
        <v>4.1306424866420492</v>
      </c>
      <c r="AL63" s="136"/>
      <c r="AM63" s="140" t="s">
        <v>764</v>
      </c>
      <c r="AN63" s="140" t="s">
        <v>1897</v>
      </c>
      <c r="AO63" s="136"/>
      <c r="AP63" s="137">
        <v>21.970304640718723</v>
      </c>
      <c r="AQ63" s="137">
        <v>5.2576591864182376</v>
      </c>
      <c r="AR63" s="137">
        <v>173264.44928227543</v>
      </c>
      <c r="AS63" s="137">
        <v>18664.530928215576</v>
      </c>
      <c r="AT63" s="137">
        <v>9928.2272342694596</v>
      </c>
      <c r="AU63" s="137">
        <v>128061.61081149998</v>
      </c>
      <c r="AV63" s="137">
        <v>780485.63192041952</v>
      </c>
      <c r="AW63" s="137">
        <v>234.48216453061372</v>
      </c>
      <c r="AX63" s="137">
        <v>2392.4165894461257</v>
      </c>
      <c r="AY63" s="137">
        <v>54717515.816294685</v>
      </c>
      <c r="AZ63" s="137">
        <v>8533166.879874995</v>
      </c>
      <c r="BA63" s="137">
        <v>37513.253473053883</v>
      </c>
      <c r="BB63" s="140">
        <v>142</v>
      </c>
    </row>
    <row r="64" spans="1:54" ht="15.6">
      <c r="A64" s="140" t="s">
        <v>2014</v>
      </c>
      <c r="B64" s="140" t="s">
        <v>2015</v>
      </c>
      <c r="C64" s="140" t="s">
        <v>148</v>
      </c>
      <c r="D64" s="137">
        <v>1721.063475642997</v>
      </c>
      <c r="E64" s="137">
        <v>4.7640318467224958</v>
      </c>
      <c r="F64" s="137">
        <v>101.43310070881238</v>
      </c>
      <c r="G64" s="140">
        <v>1.0143310070881237</v>
      </c>
      <c r="H64" s="140">
        <v>0.31102079097796892</v>
      </c>
      <c r="I64" s="140">
        <v>9.6177498018627725E-3</v>
      </c>
      <c r="J64" s="140">
        <v>8.9655205450030612E-2</v>
      </c>
      <c r="K64" s="140">
        <v>1.3782114131028395E-2</v>
      </c>
      <c r="L64" s="140">
        <v>0.10538624117938389</v>
      </c>
      <c r="M64" s="140">
        <v>5.1860169506063904E-3</v>
      </c>
      <c r="N64" s="136"/>
      <c r="O64" s="144">
        <v>4.0630661405426137E-3</v>
      </c>
      <c r="P64" s="145">
        <v>64.893744422165355</v>
      </c>
      <c r="Q64" s="144">
        <v>6.8387679852172729</v>
      </c>
      <c r="R64" s="145">
        <v>9.8343767046027111</v>
      </c>
      <c r="S64" s="144">
        <v>110.51795831987049</v>
      </c>
      <c r="T64" s="144">
        <v>213.52323748694911</v>
      </c>
      <c r="U64" s="145">
        <v>9.749749274504353</v>
      </c>
      <c r="V64" s="145">
        <v>2.835067514815917</v>
      </c>
      <c r="W64" s="145">
        <v>9657.0823222891886</v>
      </c>
      <c r="X64" s="136"/>
      <c r="Y64" s="136"/>
      <c r="Z64" s="140">
        <v>3.2152191397096495</v>
      </c>
      <c r="AA64" s="140">
        <v>3.0923173243887873E-2</v>
      </c>
      <c r="AB64" s="140">
        <v>0.10538624117938389</v>
      </c>
      <c r="AC64" s="140">
        <v>5.4653483311697807E-4</v>
      </c>
      <c r="AD64" s="140">
        <v>0.97647777770346122</v>
      </c>
      <c r="AE64" s="136"/>
      <c r="AF64" s="137">
        <v>1745.7280485115475</v>
      </c>
      <c r="AG64" s="137">
        <v>16.789975592678221</v>
      </c>
      <c r="AH64" s="137">
        <v>1735.4486290946536</v>
      </c>
      <c r="AI64" s="137">
        <v>23.91815107471928</v>
      </c>
      <c r="AJ64" s="137">
        <v>1721.063475642997</v>
      </c>
      <c r="AK64" s="137">
        <v>4.7640318467224958</v>
      </c>
      <c r="AL64" s="136"/>
      <c r="AM64" s="140" t="s">
        <v>764</v>
      </c>
      <c r="AN64" s="140" t="s">
        <v>1897</v>
      </c>
      <c r="AO64" s="136"/>
      <c r="AP64" s="137">
        <v>1E-4</v>
      </c>
      <c r="AQ64" s="137">
        <v>8.0634338093687177</v>
      </c>
      <c r="AR64" s="137">
        <v>129163.50170027852</v>
      </c>
      <c r="AS64" s="137">
        <v>13923.607992526948</v>
      </c>
      <c r="AT64" s="137">
        <v>19951.156768290417</v>
      </c>
      <c r="AU64" s="137">
        <v>254110.25112399989</v>
      </c>
      <c r="AV64" s="137">
        <v>576826.53276923345</v>
      </c>
      <c r="AW64" s="137">
        <v>300.70784190108532</v>
      </c>
      <c r="AX64" s="137">
        <v>1552.2423435628734</v>
      </c>
      <c r="AY64" s="137">
        <v>56860594.833374001</v>
      </c>
      <c r="AZ64" s="137">
        <v>6356985.3856249992</v>
      </c>
      <c r="BA64" s="137">
        <v>36648.849281437135</v>
      </c>
      <c r="BB64" s="140">
        <v>89</v>
      </c>
    </row>
    <row r="65" spans="1:54" ht="15.6">
      <c r="A65" s="140" t="s">
        <v>2016</v>
      </c>
      <c r="B65" s="140" t="s">
        <v>2017</v>
      </c>
      <c r="C65" s="140" t="s">
        <v>148</v>
      </c>
      <c r="D65" s="137">
        <v>1725.1127564957781</v>
      </c>
      <c r="E65" s="137">
        <v>4.6350968234442096</v>
      </c>
      <c r="F65" s="137">
        <v>101.48209752146582</v>
      </c>
      <c r="G65" s="140">
        <v>1.0148209752146582</v>
      </c>
      <c r="H65" s="140">
        <v>0.31202839079219929</v>
      </c>
      <c r="I65" s="140">
        <v>9.7924700531578958E-3</v>
      </c>
      <c r="J65" s="140">
        <v>9.0464756765028881E-2</v>
      </c>
      <c r="K65" s="140">
        <v>1.3360870632296521E-2</v>
      </c>
      <c r="L65" s="140">
        <v>0.10561882547480363</v>
      </c>
      <c r="M65" s="140">
        <v>5.048228729045136E-3</v>
      </c>
      <c r="N65" s="136"/>
      <c r="O65" s="144">
        <v>5.4268905098046592E-8</v>
      </c>
      <c r="P65" s="145">
        <v>65.024079241949011</v>
      </c>
      <c r="Q65" s="144">
        <v>6.8688200294367556</v>
      </c>
      <c r="R65" s="145">
        <v>16.415960168080925</v>
      </c>
      <c r="S65" s="144">
        <v>180.20282386666048</v>
      </c>
      <c r="T65" s="144">
        <v>213.04549260086759</v>
      </c>
      <c r="U65" s="145">
        <v>13.366353711111948</v>
      </c>
      <c r="V65" s="145">
        <v>3.4131627789358845</v>
      </c>
      <c r="W65" s="145">
        <v>10002.305618883516</v>
      </c>
      <c r="X65" s="136"/>
      <c r="Y65" s="136"/>
      <c r="Z65" s="140">
        <v>3.2048365774060841</v>
      </c>
      <c r="AA65" s="140">
        <v>3.1383266209514128E-2</v>
      </c>
      <c r="AB65" s="140">
        <v>0.10561882547480363</v>
      </c>
      <c r="AC65" s="140">
        <v>5.3318798908990792E-4</v>
      </c>
      <c r="AD65" s="140">
        <v>0.9769665173435127</v>
      </c>
      <c r="AE65" s="136"/>
      <c r="AF65" s="137">
        <v>1750.6806099022926</v>
      </c>
      <c r="AG65" s="137">
        <v>17.143487445112402</v>
      </c>
      <c r="AH65" s="137">
        <v>1750.4595799730191</v>
      </c>
      <c r="AI65" s="137">
        <v>23.387663995083614</v>
      </c>
      <c r="AJ65" s="137">
        <v>1725.1127564957781</v>
      </c>
      <c r="AK65" s="137">
        <v>4.6350968234442096</v>
      </c>
      <c r="AL65" s="136"/>
      <c r="AM65" s="140" t="s">
        <v>764</v>
      </c>
      <c r="AN65" s="140" t="s">
        <v>1897</v>
      </c>
      <c r="AO65" s="136"/>
      <c r="AP65" s="137">
        <v>41.601509440250879</v>
      </c>
      <c r="AQ65" s="137">
        <v>1E-4</v>
      </c>
      <c r="AR65" s="137">
        <v>120251.75687258327</v>
      </c>
      <c r="AS65" s="137">
        <v>12991.640107084577</v>
      </c>
      <c r="AT65" s="137">
        <v>30935.308391013816</v>
      </c>
      <c r="AU65" s="137">
        <v>389511.76649833797</v>
      </c>
      <c r="AV65" s="137">
        <v>534845.57527304057</v>
      </c>
      <c r="AW65" s="137">
        <v>390.64021468935334</v>
      </c>
      <c r="AX65" s="137">
        <v>1770.616284815791</v>
      </c>
      <c r="AY65" s="137">
        <v>54405336.511758842</v>
      </c>
      <c r="AZ65" s="137">
        <v>6233174.0110691842</v>
      </c>
      <c r="BA65" s="137">
        <v>38695.268809523826</v>
      </c>
      <c r="BB65" s="140">
        <v>158</v>
      </c>
    </row>
    <row r="66" spans="1:54" ht="15.6">
      <c r="A66" s="140" t="s">
        <v>2018</v>
      </c>
      <c r="B66" s="140" t="s">
        <v>2019</v>
      </c>
      <c r="C66" s="140" t="s">
        <v>148</v>
      </c>
      <c r="D66" s="137">
        <v>1726.0211015124009</v>
      </c>
      <c r="E66" s="137">
        <v>4.2096253949050544</v>
      </c>
      <c r="F66" s="137">
        <v>100.75676417171546</v>
      </c>
      <c r="G66" s="140">
        <v>1.0075676417171546</v>
      </c>
      <c r="H66" s="140">
        <v>0.3096700719915737</v>
      </c>
      <c r="I66" s="140">
        <v>9.7015497862481814E-3</v>
      </c>
      <c r="J66" s="140">
        <v>8.8677265949014539E-2</v>
      </c>
      <c r="K66" s="140">
        <v>1.4250980362926765E-2</v>
      </c>
      <c r="L66" s="140">
        <v>0.10567108609711715</v>
      </c>
      <c r="M66" s="140">
        <v>4.5853573848753052E-3</v>
      </c>
      <c r="N66" s="136"/>
      <c r="O66" s="144">
        <v>1.3970044447846729E-2</v>
      </c>
      <c r="P66" s="145">
        <v>79.894968053118149</v>
      </c>
      <c r="Q66" s="144">
        <v>8.4526987028280978</v>
      </c>
      <c r="R66" s="145">
        <v>8.7868633059536982</v>
      </c>
      <c r="S66" s="144">
        <v>99.556375247414579</v>
      </c>
      <c r="T66" s="144">
        <v>263.5580551911662</v>
      </c>
      <c r="U66" s="145">
        <v>5.6965726415818523</v>
      </c>
      <c r="V66" s="145">
        <v>5.0806018257402492</v>
      </c>
      <c r="W66" s="145">
        <v>11852.427359468866</v>
      </c>
      <c r="X66" s="136"/>
      <c r="Y66" s="136"/>
      <c r="Z66" s="140">
        <v>3.2292432832424649</v>
      </c>
      <c r="AA66" s="140">
        <v>3.1328664484284313E-2</v>
      </c>
      <c r="AB66" s="140">
        <v>0.10567108609711715</v>
      </c>
      <c r="AC66" s="140">
        <v>4.8453969500321029E-4</v>
      </c>
      <c r="AD66" s="140">
        <v>0.97582277584276145</v>
      </c>
      <c r="AE66" s="136"/>
      <c r="AF66" s="137">
        <v>1739.0830108048954</v>
      </c>
      <c r="AG66" s="137">
        <v>16.871800411742075</v>
      </c>
      <c r="AH66" s="137">
        <v>1717.3004922591481</v>
      </c>
      <c r="AI66" s="137">
        <v>24.473215592429586</v>
      </c>
      <c r="AJ66" s="137">
        <v>1726.0211015124009</v>
      </c>
      <c r="AK66" s="137">
        <v>4.2096253949050544</v>
      </c>
      <c r="AL66" s="136"/>
      <c r="AM66" s="140" t="s">
        <v>764</v>
      </c>
      <c r="AN66" s="140" t="s">
        <v>1897</v>
      </c>
      <c r="AO66" s="136"/>
      <c r="AP66" s="137">
        <v>5.20245770958104</v>
      </c>
      <c r="AQ66" s="137">
        <v>25.507897227929959</v>
      </c>
      <c r="AR66" s="137">
        <v>146278.34640982334</v>
      </c>
      <c r="AS66" s="137">
        <v>15831.210682937126</v>
      </c>
      <c r="AT66" s="137">
        <v>16398.79527014371</v>
      </c>
      <c r="AU66" s="137">
        <v>209835.84052933232</v>
      </c>
      <c r="AV66" s="137">
        <v>654904.27686803613</v>
      </c>
      <c r="AW66" s="137">
        <v>160.67814444655693</v>
      </c>
      <c r="AX66" s="137">
        <v>2543.9910052395498</v>
      </c>
      <c r="AY66" s="137">
        <v>51847496.167001627</v>
      </c>
      <c r="AZ66" s="137">
        <v>7137156.9763124976</v>
      </c>
      <c r="BA66" s="137">
        <v>38110.660119760454</v>
      </c>
      <c r="BB66" s="140">
        <v>68</v>
      </c>
    </row>
    <row r="67" spans="1:54" ht="15.6">
      <c r="A67" s="140" t="s">
        <v>2020</v>
      </c>
      <c r="B67" s="140" t="s">
        <v>2021</v>
      </c>
      <c r="C67" s="140" t="s">
        <v>148</v>
      </c>
      <c r="D67" s="137">
        <v>1726.6711037756309</v>
      </c>
      <c r="E67" s="137">
        <v>3.4321705269310026</v>
      </c>
      <c r="F67" s="137">
        <v>97.773329769905629</v>
      </c>
      <c r="G67" s="140">
        <v>0.97773329769905626</v>
      </c>
      <c r="H67" s="140">
        <v>0.29937804360890874</v>
      </c>
      <c r="I67" s="140">
        <v>9.9035586778528362E-3</v>
      </c>
      <c r="J67" s="140">
        <v>8.0786914545794092E-2</v>
      </c>
      <c r="K67" s="140">
        <v>1.5755345328726113E-2</v>
      </c>
      <c r="L67" s="140">
        <v>0.10570850278822472</v>
      </c>
      <c r="M67" s="140">
        <v>3.7388154620454266E-3</v>
      </c>
      <c r="N67" s="136"/>
      <c r="O67" s="144">
        <v>5.0716850819568243E-8</v>
      </c>
      <c r="P67" s="145">
        <v>123.64965789266388</v>
      </c>
      <c r="Q67" s="144">
        <v>13.073712161708439</v>
      </c>
      <c r="R67" s="145">
        <v>13.943936944227065</v>
      </c>
      <c r="S67" s="144">
        <v>159.79836472724625</v>
      </c>
      <c r="T67" s="144">
        <v>420.6234334474571</v>
      </c>
      <c r="U67" s="145">
        <v>10.385836612390651</v>
      </c>
      <c r="V67" s="145">
        <v>40.252911659753316</v>
      </c>
      <c r="W67" s="145">
        <v>13130.270003445294</v>
      </c>
      <c r="X67" s="136"/>
      <c r="Y67" s="136"/>
      <c r="Z67" s="140">
        <v>3.3402583166932103</v>
      </c>
      <c r="AA67" s="140">
        <v>3.3080444238557147E-2</v>
      </c>
      <c r="AB67" s="140">
        <v>0.10570850278822472</v>
      </c>
      <c r="AC67" s="140">
        <v>3.9522458469428665E-4</v>
      </c>
      <c r="AD67" s="140">
        <v>0.97083859335479539</v>
      </c>
      <c r="AE67" s="136"/>
      <c r="AF67" s="137">
        <v>1688.2238323362169</v>
      </c>
      <c r="AG67" s="137">
        <v>16.719423784891312</v>
      </c>
      <c r="AH67" s="137">
        <v>1570.2759049529795</v>
      </c>
      <c r="AI67" s="137">
        <v>24.740239143912095</v>
      </c>
      <c r="AJ67" s="137">
        <v>1726.6711037756309</v>
      </c>
      <c r="AK67" s="137">
        <v>3.4321705269310026</v>
      </c>
      <c r="AL67" s="136"/>
      <c r="AM67" s="140" t="s">
        <v>764</v>
      </c>
      <c r="AN67" s="140" t="s">
        <v>1897</v>
      </c>
      <c r="AO67" s="136"/>
      <c r="AP67" s="137">
        <v>20.456825973053355</v>
      </c>
      <c r="AQ67" s="137">
        <v>1E-4</v>
      </c>
      <c r="AR67" s="137">
        <v>244532.53751058085</v>
      </c>
      <c r="AS67" s="137">
        <v>26446.820908718571</v>
      </c>
      <c r="AT67" s="137">
        <v>28106.309112964074</v>
      </c>
      <c r="AU67" s="137">
        <v>365427.79563411075</v>
      </c>
      <c r="AV67" s="137">
        <v>1129033.2124077186</v>
      </c>
      <c r="AW67" s="137">
        <v>318.80739432780695</v>
      </c>
      <c r="AX67" s="137">
        <v>21934.384357784424</v>
      </c>
      <c r="AY67" s="137">
        <v>56638546.757739648</v>
      </c>
      <c r="AZ67" s="137">
        <v>8601545.7248125039</v>
      </c>
      <c r="BA67" s="137">
        <v>36882.953892215563</v>
      </c>
      <c r="BB67" s="140">
        <v>95</v>
      </c>
    </row>
    <row r="68" spans="1:54" ht="15.6">
      <c r="A68" s="140" t="s">
        <v>2022</v>
      </c>
      <c r="B68" s="140" t="s">
        <v>2023</v>
      </c>
      <c r="C68" s="140" t="s">
        <v>148</v>
      </c>
      <c r="D68" s="137">
        <v>1727.1320495374332</v>
      </c>
      <c r="E68" s="137">
        <v>7.3951126971252545</v>
      </c>
      <c r="F68" s="137">
        <v>80.125748973905189</v>
      </c>
      <c r="G68" s="140">
        <v>0.80125748973905186</v>
      </c>
      <c r="H68" s="140">
        <v>0.23945776254407816</v>
      </c>
      <c r="I68" s="140">
        <v>1.119628306467378E-2</v>
      </c>
      <c r="J68" s="140">
        <v>7.4029824005870437E-2</v>
      </c>
      <c r="K68" s="140">
        <v>1.4720426653076994E-2</v>
      </c>
      <c r="L68" s="140">
        <v>0.10573504652165128</v>
      </c>
      <c r="M68" s="140">
        <v>8.0562900227566618E-3</v>
      </c>
      <c r="N68" s="136"/>
      <c r="O68" s="144">
        <v>1.3048204505021685E-2</v>
      </c>
      <c r="P68" s="145">
        <v>46.566240403587472</v>
      </c>
      <c r="Q68" s="144">
        <v>4.9229230681801575</v>
      </c>
      <c r="R68" s="145">
        <v>9.3056490776433431</v>
      </c>
      <c r="S68" s="144">
        <v>119.50700400234919</v>
      </c>
      <c r="T68" s="144">
        <v>189.44125626892244</v>
      </c>
      <c r="U68" s="145">
        <v>43.431317307900329</v>
      </c>
      <c r="V68" s="145">
        <v>36.045500261873052</v>
      </c>
      <c r="W68" s="145">
        <v>10623.335209360486</v>
      </c>
      <c r="X68" s="136"/>
      <c r="Y68" s="136"/>
      <c r="Z68" s="140">
        <v>4.176101828463068</v>
      </c>
      <c r="AA68" s="140">
        <v>4.6756818178374251E-2</v>
      </c>
      <c r="AB68" s="140">
        <v>0.10573504652165128</v>
      </c>
      <c r="AC68" s="140">
        <v>8.5183220034809061E-4</v>
      </c>
      <c r="AD68" s="140">
        <v>0.94212133077057092</v>
      </c>
      <c r="AE68" s="136"/>
      <c r="AF68" s="137">
        <v>1383.8774904602276</v>
      </c>
      <c r="AG68" s="137">
        <v>15.494284110023097</v>
      </c>
      <c r="AH68" s="137">
        <v>1443.512173706077</v>
      </c>
      <c r="AI68" s="137">
        <v>21.249115075864044</v>
      </c>
      <c r="AJ68" s="137">
        <v>1727.1320495374332</v>
      </c>
      <c r="AK68" s="137">
        <v>7.3951126971252545</v>
      </c>
      <c r="AL68" s="136"/>
      <c r="AM68" s="140" t="s">
        <v>764</v>
      </c>
      <c r="AN68" s="140" t="s">
        <v>1897</v>
      </c>
      <c r="AO68" s="136"/>
      <c r="AP68" s="137">
        <v>81.131652661064891</v>
      </c>
      <c r="AQ68" s="137">
        <v>23.28081515892265</v>
      </c>
      <c r="AR68" s="137">
        <v>83439.148794922992</v>
      </c>
      <c r="AS68" s="137">
        <v>9020.2296631453119</v>
      </c>
      <c r="AT68" s="137">
        <v>16986.680909608185</v>
      </c>
      <c r="AU68" s="137">
        <v>253056.79809424406</v>
      </c>
      <c r="AV68" s="137">
        <v>460875.9899009607</v>
      </c>
      <c r="AW68" s="137">
        <v>1252.5882623291316</v>
      </c>
      <c r="AX68" s="137">
        <v>18451.088098739485</v>
      </c>
      <c r="AY68" s="137">
        <v>54163615.227548018</v>
      </c>
      <c r="AZ68" s="137">
        <v>6527390.5209803944</v>
      </c>
      <c r="BA68" s="137">
        <v>34879.01660714289</v>
      </c>
      <c r="BB68" s="140">
        <v>220</v>
      </c>
    </row>
    <row r="69" spans="1:54" ht="15.6">
      <c r="A69" s="140" t="s">
        <v>2024</v>
      </c>
      <c r="B69" s="140" t="s">
        <v>2025</v>
      </c>
      <c r="C69" s="140" t="s">
        <v>148</v>
      </c>
      <c r="D69" s="137">
        <v>1727.3336471072112</v>
      </c>
      <c r="E69" s="137">
        <v>4.4777255913151386</v>
      </c>
      <c r="F69" s="137">
        <v>93.349992524242253</v>
      </c>
      <c r="G69" s="140">
        <v>0.93349992524242253</v>
      </c>
      <c r="H69" s="140">
        <v>0.28419718191570903</v>
      </c>
      <c r="I69" s="140">
        <v>1.0919792240996443E-2</v>
      </c>
      <c r="J69" s="140">
        <v>8.1129912721488825E-2</v>
      </c>
      <c r="K69" s="140">
        <v>1.4067623727160198E-2</v>
      </c>
      <c r="L69" s="140">
        <v>0.1057466581704541</v>
      </c>
      <c r="M69" s="140">
        <v>4.8781905132316873E-3</v>
      </c>
      <c r="N69" s="136"/>
      <c r="O69" s="144">
        <v>4.060946258372518E-3</v>
      </c>
      <c r="P69" s="145">
        <v>83.546817708863202</v>
      </c>
      <c r="Q69" s="144">
        <v>8.8356937445600963</v>
      </c>
      <c r="R69" s="145">
        <v>12.285061747800496</v>
      </c>
      <c r="S69" s="144">
        <v>151.56754955317265</v>
      </c>
      <c r="T69" s="144">
        <v>299.80339293248619</v>
      </c>
      <c r="U69" s="145">
        <v>11.328574382014768</v>
      </c>
      <c r="V69" s="145">
        <v>23.434108136592457</v>
      </c>
      <c r="W69" s="145">
        <v>11683.861461811359</v>
      </c>
      <c r="X69" s="136"/>
      <c r="Y69" s="136"/>
      <c r="Z69" s="140">
        <v>3.5186837295824884</v>
      </c>
      <c r="AA69" s="140">
        <v>3.842329528881528E-2</v>
      </c>
      <c r="AB69" s="140">
        <v>0.1057466581704541</v>
      </c>
      <c r="AC69" s="140">
        <v>5.1585234469306328E-4</v>
      </c>
      <c r="AD69" s="140">
        <v>0.96351090813537277</v>
      </c>
      <c r="AE69" s="136"/>
      <c r="AF69" s="137">
        <v>1612.4658304433026</v>
      </c>
      <c r="AG69" s="137">
        <v>17.607791864146662</v>
      </c>
      <c r="AH69" s="137">
        <v>1576.6894333903665</v>
      </c>
      <c r="AI69" s="137">
        <v>22.180273683525087</v>
      </c>
      <c r="AJ69" s="137">
        <v>1727.3336471072112</v>
      </c>
      <c r="AK69" s="137">
        <v>4.4777255913151386</v>
      </c>
      <c r="AL69" s="136"/>
      <c r="AM69" s="140" t="s">
        <v>764</v>
      </c>
      <c r="AN69" s="140" t="s">
        <v>1897</v>
      </c>
      <c r="AO69" s="136"/>
      <c r="AP69" s="137">
        <v>45.374503847901224</v>
      </c>
      <c r="AQ69" s="137">
        <v>7.8912397841415611</v>
      </c>
      <c r="AR69" s="137">
        <v>162866.98020810474</v>
      </c>
      <c r="AS69" s="137">
        <v>17617.851091055636</v>
      </c>
      <c r="AT69" s="137">
        <v>24407.381504878846</v>
      </c>
      <c r="AU69" s="137">
        <v>342866.31279403111</v>
      </c>
      <c r="AV69" s="137">
        <v>793289.83541546087</v>
      </c>
      <c r="AW69" s="137">
        <v>344.81956578765994</v>
      </c>
      <c r="AX69" s="137">
        <v>12661.751773928008</v>
      </c>
      <c r="AY69" s="137">
        <v>56327716.900061101</v>
      </c>
      <c r="AZ69" s="137">
        <v>7587455.2849068418</v>
      </c>
      <c r="BA69" s="137">
        <v>38268.11512048194</v>
      </c>
      <c r="BB69" s="140">
        <v>116</v>
      </c>
    </row>
    <row r="70" spans="1:54" ht="15.6">
      <c r="A70" s="140" t="s">
        <v>2026</v>
      </c>
      <c r="B70" s="140" t="s">
        <v>2027</v>
      </c>
      <c r="C70" s="140" t="s">
        <v>148</v>
      </c>
      <c r="D70" s="137">
        <v>1729.1709104418128</v>
      </c>
      <c r="E70" s="137">
        <v>4.982946412230123</v>
      </c>
      <c r="F70" s="137">
        <v>88.203530862311624</v>
      </c>
      <c r="G70" s="140">
        <v>0.88203530862311619</v>
      </c>
      <c r="H70" s="140">
        <v>0.26692799339613194</v>
      </c>
      <c r="I70" s="140">
        <v>1.0788318453884432E-2</v>
      </c>
      <c r="J70" s="140">
        <v>5.5427441637482533E-2</v>
      </c>
      <c r="K70" s="140">
        <v>3.0690981946046667E-2</v>
      </c>
      <c r="L70" s="140">
        <v>0.10585255348930411</v>
      </c>
      <c r="M70" s="140">
        <v>5.4298470564043862E-3</v>
      </c>
      <c r="N70" s="136"/>
      <c r="O70" s="144">
        <v>1.1742594414127276E-2</v>
      </c>
      <c r="P70" s="145">
        <v>87.89096199778038</v>
      </c>
      <c r="Q70" s="144">
        <v>9.3378422340481055</v>
      </c>
      <c r="R70" s="145">
        <v>4.5938073453090631</v>
      </c>
      <c r="S70" s="144">
        <v>76.434338352402122</v>
      </c>
      <c r="T70" s="144">
        <v>335.45352606728284</v>
      </c>
      <c r="U70" s="145">
        <v>16.661693853271263</v>
      </c>
      <c r="V70" s="145">
        <v>41.3250574142304</v>
      </c>
      <c r="W70" s="145">
        <v>12726.218145772085</v>
      </c>
      <c r="X70" s="136"/>
      <c r="Y70" s="136"/>
      <c r="Z70" s="140">
        <v>3.7463286906591304</v>
      </c>
      <c r="AA70" s="140">
        <v>4.0416586947754594E-2</v>
      </c>
      <c r="AB70" s="140">
        <v>0.10585255348930411</v>
      </c>
      <c r="AC70" s="140">
        <v>5.7476317597678582E-4</v>
      </c>
      <c r="AD70" s="140">
        <v>0.95521521172153623</v>
      </c>
      <c r="AE70" s="136"/>
      <c r="AF70" s="137">
        <v>1525.1897976536591</v>
      </c>
      <c r="AG70" s="137">
        <v>16.454233239703232</v>
      </c>
      <c r="AH70" s="137">
        <v>1090.3656962896496</v>
      </c>
      <c r="AI70" s="137">
        <v>33.46439389941424</v>
      </c>
      <c r="AJ70" s="137">
        <v>1729.1709104418128</v>
      </c>
      <c r="AK70" s="137">
        <v>4.982946412230123</v>
      </c>
      <c r="AL70" s="136"/>
      <c r="AM70" s="140" t="s">
        <v>764</v>
      </c>
      <c r="AN70" s="140" t="s">
        <v>1897</v>
      </c>
      <c r="AO70" s="136"/>
      <c r="AP70" s="137">
        <v>20.117400074850934</v>
      </c>
      <c r="AQ70" s="137">
        <v>19.630758245492387</v>
      </c>
      <c r="AR70" s="137">
        <v>147436.90422229338</v>
      </c>
      <c r="AS70" s="137">
        <v>16021.103303940121</v>
      </c>
      <c r="AT70" s="137">
        <v>7853.0057581796382</v>
      </c>
      <c r="AU70" s="137">
        <v>149396.83652932043</v>
      </c>
      <c r="AV70" s="137">
        <v>763858.64509184437</v>
      </c>
      <c r="AW70" s="137">
        <v>439.40982165452829</v>
      </c>
      <c r="AX70" s="137">
        <v>19345.430386976055</v>
      </c>
      <c r="AY70" s="137">
        <v>48969307.468107127</v>
      </c>
      <c r="AZ70" s="137">
        <v>7158165.8402499985</v>
      </c>
      <c r="BA70" s="137">
        <v>37093.105988023955</v>
      </c>
      <c r="BB70" s="140">
        <v>140</v>
      </c>
    </row>
    <row r="71" spans="1:54" ht="15.6">
      <c r="A71" s="140" t="s">
        <v>2028</v>
      </c>
      <c r="B71" s="140" t="s">
        <v>2029</v>
      </c>
      <c r="C71" s="140" t="s">
        <v>148</v>
      </c>
      <c r="D71" s="137">
        <v>1729.4907651774931</v>
      </c>
      <c r="E71" s="137">
        <v>4.9759009704747408</v>
      </c>
      <c r="F71" s="137">
        <v>102.68957733854273</v>
      </c>
      <c r="G71" s="140">
        <v>1.0268957733854274</v>
      </c>
      <c r="H71" s="140">
        <v>0.3171931198073476</v>
      </c>
      <c r="I71" s="140">
        <v>9.6459176327907646E-3</v>
      </c>
      <c r="J71" s="140">
        <v>8.9736578939195843E-2</v>
      </c>
      <c r="K71" s="140">
        <v>1.4287981174059687E-2</v>
      </c>
      <c r="L71" s="140">
        <v>0.10587100245668782</v>
      </c>
      <c r="M71" s="141">
        <v>5.4223872431787765E-3</v>
      </c>
      <c r="N71" s="136"/>
      <c r="O71" s="144">
        <v>5.3406140543663101E-8</v>
      </c>
      <c r="P71" s="145">
        <v>58.951288234834706</v>
      </c>
      <c r="Q71" s="144">
        <v>6.2512227245284704</v>
      </c>
      <c r="R71" s="144">
        <v>7.3134229960791828</v>
      </c>
      <c r="S71" s="145">
        <v>80.573076126895785</v>
      </c>
      <c r="T71" s="145">
        <v>190.26372683169976</v>
      </c>
      <c r="U71" s="145">
        <v>8.6187052208043013</v>
      </c>
      <c r="V71" s="145">
        <v>10.886949269208211</v>
      </c>
      <c r="W71" s="145">
        <v>11762.587906705226</v>
      </c>
      <c r="X71" s="136"/>
      <c r="Y71" s="136"/>
      <c r="Z71" s="140">
        <v>3.1526535020916162</v>
      </c>
      <c r="AA71" s="140">
        <v>3.0410236005905075E-2</v>
      </c>
      <c r="AB71" s="140">
        <v>0.10587100245668782</v>
      </c>
      <c r="AC71" s="140">
        <v>5.7407357314369291E-4</v>
      </c>
      <c r="AD71" s="140">
        <v>0.9794733178994719</v>
      </c>
      <c r="AE71" s="136"/>
      <c r="AF71" s="137">
        <v>1776.0067568698964</v>
      </c>
      <c r="AG71" s="137">
        <v>17.131214892046874</v>
      </c>
      <c r="AH71" s="137">
        <v>1736.9579855684299</v>
      </c>
      <c r="AI71" s="137">
        <v>24.817622997934365</v>
      </c>
      <c r="AJ71" s="137">
        <v>1729.4907651774931</v>
      </c>
      <c r="AK71" s="137">
        <v>4.9759009704747408</v>
      </c>
      <c r="AL71" s="136"/>
      <c r="AM71" s="140" t="s">
        <v>764</v>
      </c>
      <c r="AN71" s="140" t="s">
        <v>1897</v>
      </c>
      <c r="AO71" s="136"/>
      <c r="AP71" s="137">
        <v>38.168054452849901</v>
      </c>
      <c r="AQ71" s="137">
        <v>1E-4</v>
      </c>
      <c r="AR71" s="137">
        <v>110892.16195430626</v>
      </c>
      <c r="AS71" s="137">
        <v>12023.545571490306</v>
      </c>
      <c r="AT71" s="137">
        <v>14013.133554038426</v>
      </c>
      <c r="AU71" s="137">
        <v>180133.67245313505</v>
      </c>
      <c r="AV71" s="137">
        <v>485972.70335310901</v>
      </c>
      <c r="AW71" s="137">
        <v>263.41807905711181</v>
      </c>
      <c r="AX71" s="137">
        <v>5905.492941352677</v>
      </c>
      <c r="AY71" s="137">
        <v>57654202.661264844</v>
      </c>
      <c r="AZ71" s="137">
        <v>7655848.7820253177</v>
      </c>
      <c r="BA71" s="137">
        <v>33284.432248520745</v>
      </c>
      <c r="BB71" s="140">
        <v>251</v>
      </c>
    </row>
    <row r="72" spans="1:54" ht="15.6">
      <c r="A72" s="140" t="s">
        <v>2030</v>
      </c>
      <c r="B72" s="140" t="s">
        <v>2031</v>
      </c>
      <c r="C72" s="140" t="s">
        <v>148</v>
      </c>
      <c r="D72" s="137">
        <v>1729.7402822940428</v>
      </c>
      <c r="E72" s="137">
        <v>5.0561361053655975</v>
      </c>
      <c r="F72" s="137">
        <v>100.91769069403942</v>
      </c>
      <c r="G72" s="140">
        <v>1.0091769069403942</v>
      </c>
      <c r="H72" s="140">
        <v>0.31099758630145163</v>
      </c>
      <c r="I72" s="140">
        <v>9.5958243291392187E-3</v>
      </c>
      <c r="J72" s="140">
        <v>9.3608115142357978E-2</v>
      </c>
      <c r="K72" s="140">
        <v>1.5031721855955216E-2</v>
      </c>
      <c r="L72" s="140">
        <v>0.10588539715247633</v>
      </c>
      <c r="M72" s="140">
        <v>5.5099942591035102E-3</v>
      </c>
      <c r="N72" s="136"/>
      <c r="O72" s="144">
        <v>2.6450842711361841E-3</v>
      </c>
      <c r="P72" s="145">
        <v>66.242128618900011</v>
      </c>
      <c r="Q72" s="144">
        <v>7.0144171622819895</v>
      </c>
      <c r="R72" s="145">
        <v>4.0828401694923251</v>
      </c>
      <c r="S72" s="144">
        <v>42.599969505891828</v>
      </c>
      <c r="T72" s="144">
        <v>222.60021014131786</v>
      </c>
      <c r="U72" s="145">
        <v>12.48213790878753</v>
      </c>
      <c r="V72" s="145">
        <v>9.878414030185203</v>
      </c>
      <c r="W72" s="145">
        <v>13370.191848820248</v>
      </c>
      <c r="X72" s="136"/>
      <c r="Y72" s="136"/>
      <c r="Z72" s="140">
        <v>3.2154590390637137</v>
      </c>
      <c r="AA72" s="140">
        <v>3.0854980076398197E-2</v>
      </c>
      <c r="AB72" s="140">
        <v>0.10588539715247633</v>
      </c>
      <c r="AC72" s="140">
        <v>5.8342793043303972E-4</v>
      </c>
      <c r="AD72" s="140">
        <v>0.97646652345837481</v>
      </c>
      <c r="AE72" s="136"/>
      <c r="AF72" s="137">
        <v>1745.6139478957066</v>
      </c>
      <c r="AG72" s="137">
        <v>16.750604790502383</v>
      </c>
      <c r="AH72" s="137">
        <v>1808.6392516720923</v>
      </c>
      <c r="AI72" s="137">
        <v>27.186962168897878</v>
      </c>
      <c r="AJ72" s="137">
        <v>1729.7402822940428</v>
      </c>
      <c r="AK72" s="137">
        <v>5.0561361053655975</v>
      </c>
      <c r="AL72" s="136"/>
      <c r="AM72" s="140" t="s">
        <v>764</v>
      </c>
      <c r="AN72" s="140" t="s">
        <v>1897</v>
      </c>
      <c r="AO72" s="136"/>
      <c r="AP72" s="137">
        <v>23.94948054517215</v>
      </c>
      <c r="AQ72" s="137">
        <v>4.7894488474059358</v>
      </c>
      <c r="AR72" s="137">
        <v>120390.76807415576</v>
      </c>
      <c r="AS72" s="137">
        <v>13037.798972305394</v>
      </c>
      <c r="AT72" s="137">
        <v>7560.9303409011973</v>
      </c>
      <c r="AU72" s="137">
        <v>90649.980591832369</v>
      </c>
      <c r="AV72" s="137">
        <v>549205.22975911666</v>
      </c>
      <c r="AW72" s="137">
        <v>359.5499972334207</v>
      </c>
      <c r="AX72" s="137">
        <v>5050.7390261975743</v>
      </c>
      <c r="AY72" s="137">
        <v>53698535.853061497</v>
      </c>
      <c r="AZ72" s="137">
        <v>8210953.3601250025</v>
      </c>
      <c r="BA72" s="137">
        <v>37501.330598802415</v>
      </c>
      <c r="BB72" s="140">
        <v>168</v>
      </c>
    </row>
    <row r="73" spans="1:54" ht="15.6">
      <c r="A73" s="140" t="s">
        <v>2032</v>
      </c>
      <c r="B73" s="140" t="s">
        <v>2033</v>
      </c>
      <c r="C73" s="140" t="s">
        <v>148</v>
      </c>
      <c r="D73" s="137">
        <v>1731.0921377671082</v>
      </c>
      <c r="E73" s="137">
        <v>5.8281913787422956</v>
      </c>
      <c r="F73" s="137">
        <v>101.75457069004604</v>
      </c>
      <c r="G73" s="140">
        <v>1.0175457069004603</v>
      </c>
      <c r="H73" s="140">
        <v>0.31422523355285553</v>
      </c>
      <c r="I73" s="140">
        <v>9.7262442014459279E-3</v>
      </c>
      <c r="J73" s="140">
        <v>8.8751869746844209E-2</v>
      </c>
      <c r="K73" s="140">
        <v>1.4378766053451529E-2</v>
      </c>
      <c r="L73" s="140">
        <v>0.10596342785352002</v>
      </c>
      <c r="M73" s="140">
        <v>6.3524287277626585E-3</v>
      </c>
      <c r="N73" s="136"/>
      <c r="O73" s="144">
        <v>5.1936467991968235E-8</v>
      </c>
      <c r="P73" s="145">
        <v>43.883596211059469</v>
      </c>
      <c r="Q73" s="144">
        <v>4.650102021328558</v>
      </c>
      <c r="R73" s="145">
        <v>6.5971268774706004</v>
      </c>
      <c r="S73" s="144">
        <v>74.985416484867372</v>
      </c>
      <c r="T73" s="144">
        <v>142.53250572160673</v>
      </c>
      <c r="U73" s="145">
        <v>8.0149658146120899</v>
      </c>
      <c r="V73" s="145">
        <v>1.7201107971793064</v>
      </c>
      <c r="W73" s="145">
        <v>10120.714114292818</v>
      </c>
      <c r="X73" s="136"/>
      <c r="Y73" s="136"/>
      <c r="Z73" s="140">
        <v>3.1824306046121245</v>
      </c>
      <c r="AA73" s="140">
        <v>3.0953097214612733E-2</v>
      </c>
      <c r="AB73" s="140">
        <v>0.10596342785352002</v>
      </c>
      <c r="AC73" s="140">
        <v>6.7312512318890645E-4</v>
      </c>
      <c r="AD73" s="140">
        <v>0.97803246865029403</v>
      </c>
      <c r="AE73" s="136"/>
      <c r="AF73" s="137">
        <v>1761.465373034061</v>
      </c>
      <c r="AG73" s="137">
        <v>17.132442370520323</v>
      </c>
      <c r="AH73" s="137">
        <v>1718.6855283799334</v>
      </c>
      <c r="AI73" s="137">
        <v>24.712577132027793</v>
      </c>
      <c r="AJ73" s="137">
        <v>1731.0921377671082</v>
      </c>
      <c r="AK73" s="137">
        <v>5.8281913787422956</v>
      </c>
      <c r="AL73" s="136"/>
      <c r="AM73" s="140" t="s">
        <v>764</v>
      </c>
      <c r="AN73" s="140" t="s">
        <v>1897</v>
      </c>
      <c r="AO73" s="136"/>
      <c r="AP73" s="137">
        <v>1E-4</v>
      </c>
      <c r="AQ73" s="137">
        <v>1E-4</v>
      </c>
      <c r="AR73" s="137">
        <v>84689.199154900067</v>
      </c>
      <c r="AS73" s="137">
        <v>9181.0330989745144</v>
      </c>
      <c r="AT73" s="137">
        <v>12979.82468927696</v>
      </c>
      <c r="AU73" s="137">
        <v>165361.40886692461</v>
      </c>
      <c r="AV73" s="137">
        <v>373278.84119396843</v>
      </c>
      <c r="AW73" s="137">
        <v>235.32390746799192</v>
      </c>
      <c r="AX73" s="137">
        <v>896.61296383647277</v>
      </c>
      <c r="AY73" s="137">
        <v>53625101.430297725</v>
      </c>
      <c r="AZ73" s="137">
        <v>6347645.4674213883</v>
      </c>
      <c r="BA73" s="137">
        <v>38232.574583333328</v>
      </c>
      <c r="BB73" s="140">
        <v>22</v>
      </c>
    </row>
    <row r="74" spans="1:54" ht="15.6">
      <c r="A74" s="140" t="s">
        <v>2034</v>
      </c>
      <c r="B74" s="140" t="s">
        <v>2035</v>
      </c>
      <c r="C74" s="140" t="s">
        <v>148</v>
      </c>
      <c r="D74" s="137">
        <v>1731.3486731855576</v>
      </c>
      <c r="E74" s="137">
        <v>8.8879394087377932</v>
      </c>
      <c r="F74" s="137">
        <v>84.686058441084057</v>
      </c>
      <c r="G74" s="140">
        <v>0.84686058441084056</v>
      </c>
      <c r="H74" s="140">
        <v>0.25538961360687273</v>
      </c>
      <c r="I74" s="140">
        <v>1.2194352262322142E-2</v>
      </c>
      <c r="J74" s="140">
        <v>7.1564850734350802E-2</v>
      </c>
      <c r="K74" s="140">
        <v>1.8527467948582892E-2</v>
      </c>
      <c r="L74" s="140">
        <v>0.10597824336591788</v>
      </c>
      <c r="M74" s="140">
        <v>9.6877081538316399E-3</v>
      </c>
      <c r="N74" s="136"/>
      <c r="O74" s="144">
        <v>7.7372683405320779E-8</v>
      </c>
      <c r="P74" s="145">
        <v>28.297004340021051</v>
      </c>
      <c r="Q74" s="144">
        <v>2.993565963507542</v>
      </c>
      <c r="R74" s="145">
        <v>3.9226368484002889</v>
      </c>
      <c r="S74" s="144">
        <v>55.148212767471122</v>
      </c>
      <c r="T74" s="144">
        <v>113.25996107414689</v>
      </c>
      <c r="U74" s="145">
        <v>18.018788636295902</v>
      </c>
      <c r="V74" s="145">
        <v>18.332318620132273</v>
      </c>
      <c r="W74" s="145">
        <v>9463.2856982334943</v>
      </c>
      <c r="X74" s="136"/>
      <c r="Y74" s="136"/>
      <c r="Z74" s="140">
        <v>3.9155860172893471</v>
      </c>
      <c r="AA74" s="140">
        <v>4.7748035208249294E-2</v>
      </c>
      <c r="AB74" s="140">
        <v>0.10597824336591788</v>
      </c>
      <c r="AC74" s="140">
        <v>1.0266862923847566E-3</v>
      </c>
      <c r="AD74" s="140">
        <v>0.94969911046362276</v>
      </c>
      <c r="AE74" s="136"/>
      <c r="AF74" s="137">
        <v>1466.2109491928547</v>
      </c>
      <c r="AG74" s="137">
        <v>17.879492805331385</v>
      </c>
      <c r="AH74" s="137">
        <v>1397.070387411934</v>
      </c>
      <c r="AI74" s="137">
        <v>25.88417682468889</v>
      </c>
      <c r="AJ74" s="137">
        <v>1731.3486731855576</v>
      </c>
      <c r="AK74" s="137">
        <v>8.8879394087377932</v>
      </c>
      <c r="AL74" s="136"/>
      <c r="AM74" s="140" t="s">
        <v>764</v>
      </c>
      <c r="AN74" s="140" t="s">
        <v>1897</v>
      </c>
      <c r="AO74" s="136"/>
      <c r="AP74" s="137">
        <v>70.801324476047512</v>
      </c>
      <c r="AQ74" s="137">
        <v>1E-4</v>
      </c>
      <c r="AR74" s="137">
        <v>36702.777095500001</v>
      </c>
      <c r="AS74" s="137">
        <v>3971.1592844431111</v>
      </c>
      <c r="AT74" s="137">
        <v>5184.608278407185</v>
      </c>
      <c r="AU74" s="137">
        <v>83532.361311500019</v>
      </c>
      <c r="AV74" s="137">
        <v>199419.70624899995</v>
      </c>
      <c r="AW74" s="137">
        <v>368.8087692778069</v>
      </c>
      <c r="AX74" s="137">
        <v>6660.3878828592351</v>
      </c>
      <c r="AY74" s="137">
        <v>38075547.6786865</v>
      </c>
      <c r="AZ74" s="137">
        <v>4130402.8616250008</v>
      </c>
      <c r="BA74" s="137">
        <v>37213.190179640747</v>
      </c>
      <c r="BB74" s="140">
        <v>153</v>
      </c>
    </row>
    <row r="75" spans="1:54" ht="15.6">
      <c r="A75" s="140" t="s">
        <v>2036</v>
      </c>
      <c r="B75" s="140" t="s">
        <v>2037</v>
      </c>
      <c r="C75" s="140" t="s">
        <v>148</v>
      </c>
      <c r="D75" s="137">
        <v>1732.2744083853374</v>
      </c>
      <c r="E75" s="137">
        <v>4.0763334892807546</v>
      </c>
      <c r="F75" s="137">
        <v>103.46826106064495</v>
      </c>
      <c r="G75" s="140">
        <v>1.0346826106064495</v>
      </c>
      <c r="H75" s="140">
        <v>0.3205376263742723</v>
      </c>
      <c r="I75" s="140">
        <v>9.5405131698449875E-3</v>
      </c>
      <c r="J75" s="140">
        <v>9.1746520483034194E-2</v>
      </c>
      <c r="K75" s="140">
        <v>1.3468178647236614E-2</v>
      </c>
      <c r="L75" s="140">
        <v>0.10603172790035421</v>
      </c>
      <c r="M75" s="140">
        <v>4.4436521377624206E-3</v>
      </c>
      <c r="N75" s="136"/>
      <c r="O75" s="144">
        <v>5.2438740294651502E-8</v>
      </c>
      <c r="P75" s="145">
        <v>93.317951506434795</v>
      </c>
      <c r="Q75" s="144">
        <v>9.8889727299770325</v>
      </c>
      <c r="R75" s="145">
        <v>12.000586825095089</v>
      </c>
      <c r="S75" s="144">
        <v>131.27651409829107</v>
      </c>
      <c r="T75" s="144">
        <v>301.70300628131412</v>
      </c>
      <c r="U75" s="145">
        <v>6.1796164619019534</v>
      </c>
      <c r="V75" s="145">
        <v>4.9964842717112159</v>
      </c>
      <c r="W75" s="145">
        <v>10472.487839645415</v>
      </c>
      <c r="X75" s="136"/>
      <c r="Y75" s="136"/>
      <c r="Z75" s="140">
        <v>3.1197585485092501</v>
      </c>
      <c r="AA75" s="140">
        <v>2.9764097518788984E-2</v>
      </c>
      <c r="AB75" s="140">
        <v>0.10603172790035421</v>
      </c>
      <c r="AC75" s="140">
        <v>4.7116811435505228E-4</v>
      </c>
      <c r="AD75" s="140">
        <v>0.98109802807681423</v>
      </c>
      <c r="AE75" s="136"/>
      <c r="AF75" s="137">
        <v>1792.3542071548839</v>
      </c>
      <c r="AG75" s="137">
        <v>17.099978918388242</v>
      </c>
      <c r="AH75" s="137">
        <v>1774.2036640315114</v>
      </c>
      <c r="AI75" s="137">
        <v>23.895291903758164</v>
      </c>
      <c r="AJ75" s="137">
        <v>1732.2744083853374</v>
      </c>
      <c r="AK75" s="137">
        <v>4.0763334892807546</v>
      </c>
      <c r="AL75" s="136"/>
      <c r="AM75" s="140" t="s">
        <v>764</v>
      </c>
      <c r="AN75" s="140" t="s">
        <v>1897</v>
      </c>
      <c r="AO75" s="136"/>
      <c r="AP75" s="137">
        <v>324.0508602938005</v>
      </c>
      <c r="AQ75" s="137">
        <v>1E-4</v>
      </c>
      <c r="AR75" s="137">
        <v>178702.84688163945</v>
      </c>
      <c r="AS75" s="137">
        <v>19365.16779801001</v>
      </c>
      <c r="AT75" s="137">
        <v>23412.316791655212</v>
      </c>
      <c r="AU75" s="137">
        <v>296707.59862435464</v>
      </c>
      <c r="AV75" s="137">
        <v>784419.56327846076</v>
      </c>
      <c r="AW75" s="137">
        <v>190.07338641644202</v>
      </c>
      <c r="AX75" s="137">
        <v>2727.684988769106</v>
      </c>
      <c r="AY75" s="137">
        <v>57707010.402703434</v>
      </c>
      <c r="AZ75" s="137">
        <v>6863179.3555974858</v>
      </c>
      <c r="BA75" s="137">
        <v>34500.053690476198</v>
      </c>
      <c r="BB75" s="140">
        <v>213</v>
      </c>
    </row>
    <row r="76" spans="1:54" ht="15.6">
      <c r="A76" s="140" t="s">
        <v>2038</v>
      </c>
      <c r="B76" s="140" t="s">
        <v>2039</v>
      </c>
      <c r="C76" s="140" t="s">
        <v>148</v>
      </c>
      <c r="D76" s="137">
        <v>1735.9902383389001</v>
      </c>
      <c r="E76" s="137">
        <v>3.7545151285627583</v>
      </c>
      <c r="F76" s="137">
        <v>99.145277683687326</v>
      </c>
      <c r="G76" s="140">
        <v>0.99145277683687327</v>
      </c>
      <c r="H76" s="140">
        <v>0.30603229288799677</v>
      </c>
      <c r="I76" s="140">
        <v>9.5182336043901916E-3</v>
      </c>
      <c r="J76" s="140">
        <v>8.7027864910143374E-2</v>
      </c>
      <c r="K76" s="140">
        <v>1.3021539577590564E-2</v>
      </c>
      <c r="L76" s="140">
        <v>0.10624674503445426</v>
      </c>
      <c r="M76" s="140">
        <v>4.0947398386556267E-3</v>
      </c>
      <c r="N76" s="136"/>
      <c r="O76" s="144">
        <v>7.7266475760091081E-3</v>
      </c>
      <c r="P76" s="145">
        <v>101.78150470027218</v>
      </c>
      <c r="Q76" s="144">
        <v>10.827163795953323</v>
      </c>
      <c r="R76" s="145">
        <v>23.935085282954699</v>
      </c>
      <c r="S76" s="144">
        <v>281.75883822690463</v>
      </c>
      <c r="T76" s="144">
        <v>344.88847258848944</v>
      </c>
      <c r="U76" s="145">
        <v>9.6224439967905635</v>
      </c>
      <c r="V76" s="145">
        <v>5.7002723790923273</v>
      </c>
      <c r="W76" s="145">
        <v>6043.3348472892658</v>
      </c>
      <c r="X76" s="136"/>
      <c r="Y76" s="136"/>
      <c r="Z76" s="140">
        <v>3.2676290157587551</v>
      </c>
      <c r="AA76" s="140">
        <v>3.110205630447543E-2</v>
      </c>
      <c r="AB76" s="140">
        <v>0.10624674503445426</v>
      </c>
      <c r="AC76" s="140">
        <v>4.3505277962006675E-4</v>
      </c>
      <c r="AD76" s="140">
        <v>0.97405970199599601</v>
      </c>
      <c r="AE76" s="136"/>
      <c r="AF76" s="137">
        <v>1721.152342362808</v>
      </c>
      <c r="AG76" s="137">
        <v>16.382330063352573</v>
      </c>
      <c r="AH76" s="137">
        <v>1686.654724657981</v>
      </c>
      <c r="AI76" s="137">
        <v>21.962841250864017</v>
      </c>
      <c r="AJ76" s="137">
        <v>1735.9902383389001</v>
      </c>
      <c r="AK76" s="137">
        <v>3.7545151285627583</v>
      </c>
      <c r="AL76" s="136"/>
      <c r="AM76" s="140" t="s">
        <v>764</v>
      </c>
      <c r="AN76" s="140" t="s">
        <v>1897</v>
      </c>
      <c r="AO76" s="136"/>
      <c r="AP76" s="137">
        <v>1E-4</v>
      </c>
      <c r="AQ76" s="137">
        <v>14.873107088923575</v>
      </c>
      <c r="AR76" s="137">
        <v>196389.11992860763</v>
      </c>
      <c r="AS76" s="137">
        <v>21372.575200996995</v>
      </c>
      <c r="AT76" s="137">
        <v>47082.180200260518</v>
      </c>
      <c r="AU76" s="137">
        <v>622227.21287400031</v>
      </c>
      <c r="AV76" s="137">
        <v>903089.93158173386</v>
      </c>
      <c r="AW76" s="137">
        <v>283.23328951811379</v>
      </c>
      <c r="AX76" s="137">
        <v>2978.7420329341257</v>
      </c>
      <c r="AY76" s="137">
        <v>53835119.106222831</v>
      </c>
      <c r="AZ76" s="137">
        <v>3799413.4010624997</v>
      </c>
      <c r="BA76" s="137">
        <v>38663.03646706586</v>
      </c>
      <c r="BB76" s="140">
        <v>32</v>
      </c>
    </row>
    <row r="77" spans="1:54" ht="15.6">
      <c r="A77" s="140" t="s">
        <v>2040</v>
      </c>
      <c r="B77" s="140" t="s">
        <v>2041</v>
      </c>
      <c r="C77" s="140" t="s">
        <v>148</v>
      </c>
      <c r="D77" s="137">
        <v>1736.2761402952726</v>
      </c>
      <c r="E77" s="137">
        <v>5.5917753601173787</v>
      </c>
      <c r="F77" s="137">
        <v>90.432242601972661</v>
      </c>
      <c r="G77" s="140">
        <v>0.90432242601972657</v>
      </c>
      <c r="H77" s="140">
        <v>0.27579568949712235</v>
      </c>
      <c r="I77" s="140">
        <v>1.113532015205624E-2</v>
      </c>
      <c r="J77" s="140">
        <v>7.6265950949116923E-2</v>
      </c>
      <c r="K77" s="140">
        <v>1.4776440890730852E-2</v>
      </c>
      <c r="L77" s="140">
        <v>0.10626331100355539</v>
      </c>
      <c r="M77" s="140">
        <v>6.098706212528289E-3</v>
      </c>
      <c r="N77" s="136"/>
      <c r="O77" s="144">
        <v>1.2646245327471405E-2</v>
      </c>
      <c r="P77" s="145">
        <v>60.685094617947748</v>
      </c>
      <c r="Q77" s="144">
        <v>6.4428246563128511</v>
      </c>
      <c r="R77" s="145">
        <v>8.3689410900782022</v>
      </c>
      <c r="S77" s="144">
        <v>110.76599436214475</v>
      </c>
      <c r="T77" s="144">
        <v>225.74370486127452</v>
      </c>
      <c r="U77" s="145">
        <v>10.856409604851807</v>
      </c>
      <c r="V77" s="145">
        <v>40.228716828593377</v>
      </c>
      <c r="W77" s="145">
        <v>10904.219975961943</v>
      </c>
      <c r="X77" s="136"/>
      <c r="Y77" s="136"/>
      <c r="Z77" s="140">
        <v>3.625872477642309</v>
      </c>
      <c r="AA77" s="140">
        <v>4.0375250869076493E-2</v>
      </c>
      <c r="AB77" s="140">
        <v>0.10626331100355539</v>
      </c>
      <c r="AC77" s="140">
        <v>6.4806871498120891E-4</v>
      </c>
      <c r="AD77" s="140">
        <v>0.95946935591706384</v>
      </c>
      <c r="AE77" s="136"/>
      <c r="AF77" s="137">
        <v>1570.1534514319881</v>
      </c>
      <c r="AG77" s="137">
        <v>17.484161369551273</v>
      </c>
      <c r="AH77" s="137">
        <v>1485.5502275618187</v>
      </c>
      <c r="AI77" s="137">
        <v>21.951145127778979</v>
      </c>
      <c r="AJ77" s="137">
        <v>1736.2761402952726</v>
      </c>
      <c r="AK77" s="137">
        <v>5.5917753601173787</v>
      </c>
      <c r="AL77" s="136"/>
      <c r="AM77" s="140" t="s">
        <v>764</v>
      </c>
      <c r="AN77" s="140" t="s">
        <v>1897</v>
      </c>
      <c r="AO77" s="136"/>
      <c r="AP77" s="137">
        <v>80.780041158422932</v>
      </c>
      <c r="AQ77" s="137">
        <v>20.657698439303203</v>
      </c>
      <c r="AR77" s="137">
        <v>99400.878126218769</v>
      </c>
      <c r="AS77" s="137">
        <v>10795.471725619587</v>
      </c>
      <c r="AT77" s="137">
        <v>13973.158644730605</v>
      </c>
      <c r="AU77" s="137">
        <v>208898.67250892753</v>
      </c>
      <c r="AV77" s="137">
        <v>501840.6088196545</v>
      </c>
      <c r="AW77" s="137">
        <v>274.02920590668265</v>
      </c>
      <c r="AX77" s="137">
        <v>18026.170108882747</v>
      </c>
      <c r="AY77" s="137">
        <v>46404051.885406099</v>
      </c>
      <c r="AZ77" s="137">
        <v>5875870.6058385111</v>
      </c>
      <c r="BA77" s="137">
        <v>38177.391506024076</v>
      </c>
      <c r="BB77" s="140">
        <v>69</v>
      </c>
    </row>
    <row r="78" spans="1:54" ht="15.6">
      <c r="A78" s="140" t="s">
        <v>2042</v>
      </c>
      <c r="B78" s="140" t="s">
        <v>2043</v>
      </c>
      <c r="C78" s="140" t="s">
        <v>148</v>
      </c>
      <c r="D78" s="137">
        <v>1737.9521690261636</v>
      </c>
      <c r="E78" s="137">
        <v>4.0435774119055576</v>
      </c>
      <c r="F78" s="137">
        <v>101.01094796624155</v>
      </c>
      <c r="G78" s="140">
        <v>1.0101094796624155</v>
      </c>
      <c r="H78" s="140">
        <v>0.31301411338171709</v>
      </c>
      <c r="I78" s="140">
        <v>9.7829918745268377E-3</v>
      </c>
      <c r="J78" s="140">
        <v>8.9356345355260616E-2</v>
      </c>
      <c r="K78" s="140">
        <v>1.3673801509399319E-2</v>
      </c>
      <c r="L78" s="140">
        <v>0.10636048875724947</v>
      </c>
      <c r="M78" s="140">
        <v>4.4110790693624013E-3</v>
      </c>
      <c r="N78" s="136"/>
      <c r="O78" s="144">
        <v>2.5838226927473963E-3</v>
      </c>
      <c r="P78" s="145">
        <v>101.7702896254131</v>
      </c>
      <c r="Q78" s="144">
        <v>10.813840676607519</v>
      </c>
      <c r="R78" s="145">
        <v>11.954853551192633</v>
      </c>
      <c r="S78" s="144">
        <v>133.9041923194001</v>
      </c>
      <c r="T78" s="144">
        <v>330.43601970973873</v>
      </c>
      <c r="U78" s="145">
        <v>7.5166347886361606</v>
      </c>
      <c r="V78" s="145">
        <v>26.63658464887838</v>
      </c>
      <c r="W78" s="145">
        <v>12287.455114173928</v>
      </c>
      <c r="X78" s="136"/>
      <c r="Y78" s="136"/>
      <c r="Z78" s="140">
        <v>3.1947441257401437</v>
      </c>
      <c r="AA78" s="140">
        <v>3.125415582330817E-2</v>
      </c>
      <c r="AB78" s="140">
        <v>0.10636048875724947</v>
      </c>
      <c r="AC78" s="140">
        <v>4.6916452576425814E-4</v>
      </c>
      <c r="AD78" s="140">
        <v>0.97744474793731007</v>
      </c>
      <c r="AE78" s="136"/>
      <c r="AF78" s="137">
        <v>1755.5219611331843</v>
      </c>
      <c r="AG78" s="137">
        <v>17.174257081319361</v>
      </c>
      <c r="AH78" s="137">
        <v>1729.9042541414894</v>
      </c>
      <c r="AI78" s="137">
        <v>23.6543674013962</v>
      </c>
      <c r="AJ78" s="137">
        <v>1737.9521690261636</v>
      </c>
      <c r="AK78" s="137">
        <v>4.0435774119055576</v>
      </c>
      <c r="AL78" s="136"/>
      <c r="AM78" s="140" t="s">
        <v>764</v>
      </c>
      <c r="AN78" s="140" t="s">
        <v>1897</v>
      </c>
      <c r="AO78" s="136"/>
      <c r="AP78" s="137">
        <v>32.293226422155271</v>
      </c>
      <c r="AQ78" s="137">
        <v>5.0742362852080873</v>
      </c>
      <c r="AR78" s="137">
        <v>200519.73744809878</v>
      </c>
      <c r="AS78" s="137">
        <v>21792.887472311369</v>
      </c>
      <c r="AT78" s="137">
        <v>24005.165589071861</v>
      </c>
      <c r="AU78" s="137">
        <v>306677.55182161089</v>
      </c>
      <c r="AV78" s="137">
        <v>883744.37685196043</v>
      </c>
      <c r="AW78" s="137">
        <v>231.9037592232784</v>
      </c>
      <c r="AX78" s="137">
        <v>14587.659351047863</v>
      </c>
      <c r="AY78" s="137">
        <v>57174298.724811509</v>
      </c>
      <c r="AZ78" s="137">
        <v>8086929.971562502</v>
      </c>
      <c r="BA78" s="137">
        <v>39719.848023952109</v>
      </c>
      <c r="BB78" s="140">
        <v>126</v>
      </c>
    </row>
    <row r="79" spans="1:54" ht="15.6">
      <c r="A79" s="140" t="s">
        <v>2044</v>
      </c>
      <c r="B79" s="140" t="s">
        <v>2045</v>
      </c>
      <c r="C79" s="140" t="s">
        <v>148</v>
      </c>
      <c r="D79" s="137">
        <v>1738.1811234014692</v>
      </c>
      <c r="E79" s="137">
        <v>5.6958395580762167</v>
      </c>
      <c r="F79" s="137">
        <v>100.54321827358299</v>
      </c>
      <c r="G79" s="140">
        <v>1.0054321827358299</v>
      </c>
      <c r="H79" s="140">
        <v>0.31140627689467293</v>
      </c>
      <c r="I79" s="140">
        <v>9.8826024557736921E-3</v>
      </c>
      <c r="J79" s="140">
        <v>8.8671028422041942E-2</v>
      </c>
      <c r="K79" s="140">
        <v>1.377435087311984E-2</v>
      </c>
      <c r="L79" s="140">
        <v>0.10637377223200728</v>
      </c>
      <c r="M79" s="140">
        <v>6.2136854914697868E-3</v>
      </c>
      <c r="N79" s="136"/>
      <c r="O79" s="144">
        <v>7.5935775703264785E-3</v>
      </c>
      <c r="P79" s="145">
        <v>45.720945958188764</v>
      </c>
      <c r="Q79" s="144">
        <v>4.8661692426699963</v>
      </c>
      <c r="R79" s="145">
        <v>14.154207504898249</v>
      </c>
      <c r="S79" s="144">
        <v>160.28912795950282</v>
      </c>
      <c r="T79" s="144">
        <v>150.81793592914161</v>
      </c>
      <c r="U79" s="145">
        <v>16.332393612972698</v>
      </c>
      <c r="V79" s="145">
        <v>0.53085072774386899</v>
      </c>
      <c r="W79" s="145">
        <v>9349.0354557080573</v>
      </c>
      <c r="X79" s="136"/>
      <c r="Y79" s="136"/>
      <c r="Z79" s="140">
        <v>3.2112390603424812</v>
      </c>
      <c r="AA79" s="140">
        <v>3.1735399023817008E-2</v>
      </c>
      <c r="AB79" s="140">
        <v>0.10637377223200728</v>
      </c>
      <c r="AC79" s="140">
        <v>6.6097316519093529E-4</v>
      </c>
      <c r="AD79" s="140">
        <v>0.97666474631595002</v>
      </c>
      <c r="AE79" s="136"/>
      <c r="AF79" s="137">
        <v>1747.623240891756</v>
      </c>
      <c r="AG79" s="137">
        <v>17.271065732204047</v>
      </c>
      <c r="AH79" s="137">
        <v>1717.1846868823657</v>
      </c>
      <c r="AI79" s="137">
        <v>23.653104391066133</v>
      </c>
      <c r="AJ79" s="137">
        <v>1738.1811234014692</v>
      </c>
      <c r="AK79" s="137">
        <v>5.6958395580762167</v>
      </c>
      <c r="AL79" s="136"/>
      <c r="AM79" s="140" t="s">
        <v>764</v>
      </c>
      <c r="AN79" s="140" t="s">
        <v>1897</v>
      </c>
      <c r="AO79" s="136"/>
      <c r="AP79" s="137">
        <v>0.19860553892169719</v>
      </c>
      <c r="AQ79" s="137">
        <v>13.940337127337955</v>
      </c>
      <c r="AR79" s="137">
        <v>84228.161155790382</v>
      </c>
      <c r="AS79" s="137">
        <v>9168.6803462125754</v>
      </c>
      <c r="AT79" s="137">
        <v>26571.667217736522</v>
      </c>
      <c r="AU79" s="137">
        <v>344417.74334182631</v>
      </c>
      <c r="AV79" s="137">
        <v>377155.50473292515</v>
      </c>
      <c r="AW79" s="137">
        <v>473.83890435759713</v>
      </c>
      <c r="AX79" s="137">
        <v>273.37827507485781</v>
      </c>
      <c r="AY79" s="137">
        <v>53916534.190864645</v>
      </c>
      <c r="AZ79" s="137">
        <v>5784475.4146875013</v>
      </c>
      <c r="BA79" s="137">
        <v>38140.806287425163</v>
      </c>
      <c r="BB79" s="140">
        <v>146</v>
      </c>
    </row>
    <row r="80" spans="1:54" ht="15.6">
      <c r="A80" s="140" t="s">
        <v>2046</v>
      </c>
      <c r="B80" s="140" t="s">
        <v>2047</v>
      </c>
      <c r="C80" s="140" t="s">
        <v>148</v>
      </c>
      <c r="D80" s="137">
        <v>1739.2594132756592</v>
      </c>
      <c r="E80" s="137">
        <v>4.84693696269958</v>
      </c>
      <c r="F80" s="137">
        <v>97.794792616172501</v>
      </c>
      <c r="G80" s="140">
        <v>0.97794792616172499</v>
      </c>
      <c r="H80" s="140">
        <v>0.30193667939154772</v>
      </c>
      <c r="I80" s="140">
        <v>9.7203831218826506E-3</v>
      </c>
      <c r="J80" s="140">
        <v>8.5305291366694527E-2</v>
      </c>
      <c r="K80" s="140">
        <v>1.4002657637515788E-2</v>
      </c>
      <c r="L80" s="140">
        <v>0.10643635988019808</v>
      </c>
      <c r="M80" s="140">
        <v>5.2883168060354853E-3</v>
      </c>
      <c r="N80" s="136"/>
      <c r="O80" s="144">
        <v>4.8809763724179122E-8</v>
      </c>
      <c r="P80" s="145">
        <v>52.777281045708165</v>
      </c>
      <c r="Q80" s="144">
        <v>5.61431913981425</v>
      </c>
      <c r="R80" s="145">
        <v>9.4637273279036194</v>
      </c>
      <c r="S80" s="144">
        <v>110.45245732276457</v>
      </c>
      <c r="T80" s="144">
        <v>179.23138800632046</v>
      </c>
      <c r="U80" s="145">
        <v>8.5041728740679385</v>
      </c>
      <c r="V80" s="145">
        <v>5.7773170174965225</v>
      </c>
      <c r="W80" s="145">
        <v>10434.248110222983</v>
      </c>
      <c r="X80" s="136"/>
      <c r="Y80" s="136"/>
      <c r="Z80" s="140">
        <v>3.3119526982119734</v>
      </c>
      <c r="AA80" s="140">
        <v>3.2193449108173372E-2</v>
      </c>
      <c r="AB80" s="140">
        <v>0.10643635988019808</v>
      </c>
      <c r="AC80" s="140">
        <v>5.6286919072769256E-4</v>
      </c>
      <c r="AD80" s="140">
        <v>0.97207652854180493</v>
      </c>
      <c r="AE80" s="136"/>
      <c r="AF80" s="137">
        <v>1700.9051362701896</v>
      </c>
      <c r="AG80" s="137">
        <v>16.533449578524262</v>
      </c>
      <c r="AH80" s="137">
        <v>1654.5997361404573</v>
      </c>
      <c r="AI80" s="137">
        <v>23.168793632298783</v>
      </c>
      <c r="AJ80" s="137">
        <v>1739.2594132756592</v>
      </c>
      <c r="AK80" s="137">
        <v>4.84693696269958</v>
      </c>
      <c r="AL80" s="136"/>
      <c r="AM80" s="140" t="s">
        <v>764</v>
      </c>
      <c r="AN80" s="140" t="s">
        <v>1897</v>
      </c>
      <c r="AO80" s="136"/>
      <c r="AP80" s="137">
        <v>72.779840521114352</v>
      </c>
      <c r="AQ80" s="137">
        <v>1E-4</v>
      </c>
      <c r="AR80" s="137">
        <v>108568.33751960254</v>
      </c>
      <c r="AS80" s="137">
        <v>11810.563036057611</v>
      </c>
      <c r="AT80" s="137">
        <v>19834.224159124547</v>
      </c>
      <c r="AU80" s="137">
        <v>267589.64937006915</v>
      </c>
      <c r="AV80" s="137">
        <v>500562.82665668777</v>
      </c>
      <c r="AW80" s="137">
        <v>279.97875019126246</v>
      </c>
      <c r="AX80" s="137">
        <v>3375.9534827043972</v>
      </c>
      <c r="AY80" s="137">
        <v>61662282.526415199</v>
      </c>
      <c r="AZ80" s="137">
        <v>7320527.1861006301</v>
      </c>
      <c r="BA80" s="137">
        <v>36639.093750000015</v>
      </c>
      <c r="BB80" s="140">
        <v>201</v>
      </c>
    </row>
    <row r="81" spans="1:54" ht="15.6">
      <c r="A81" s="140" t="s">
        <v>2048</v>
      </c>
      <c r="B81" s="140" t="s">
        <v>2049</v>
      </c>
      <c r="C81" s="140" t="s">
        <v>148</v>
      </c>
      <c r="D81" s="137">
        <v>1740.4681812895371</v>
      </c>
      <c r="E81" s="137">
        <v>5.1732530233613856</v>
      </c>
      <c r="F81" s="137">
        <v>105.35010846923439</v>
      </c>
      <c r="G81" s="140">
        <v>1.0535010846923438</v>
      </c>
      <c r="H81" s="140">
        <v>0.3290107802564074</v>
      </c>
      <c r="I81" s="140">
        <v>9.8313902076578308E-3</v>
      </c>
      <c r="J81" s="140">
        <v>9.7662602853377758E-2</v>
      </c>
      <c r="K81" s="140">
        <v>1.484017840130287E-2</v>
      </c>
      <c r="L81" s="140">
        <v>0.10650657475114637</v>
      </c>
      <c r="M81" s="140">
        <v>5.645201553414702E-3</v>
      </c>
      <c r="N81" s="136"/>
      <c r="O81" s="144">
        <v>5.2924588156872467E-8</v>
      </c>
      <c r="P81" s="145">
        <v>56.127762828174951</v>
      </c>
      <c r="Q81" s="144">
        <v>5.9805166884495486</v>
      </c>
      <c r="R81" s="145">
        <v>7.1208849558899443</v>
      </c>
      <c r="S81" s="144">
        <v>73.0474342854328</v>
      </c>
      <c r="T81" s="144">
        <v>173.51000741281959</v>
      </c>
      <c r="U81" s="145">
        <v>15.601477410253896</v>
      </c>
      <c r="V81" s="145">
        <v>9.7435810614088023</v>
      </c>
      <c r="W81" s="145">
        <v>10900.14712413228</v>
      </c>
      <c r="X81" s="136"/>
      <c r="Y81" s="136"/>
      <c r="Z81" s="140">
        <v>3.039414086130162</v>
      </c>
      <c r="AA81" s="140">
        <v>2.988166588339735E-2</v>
      </c>
      <c r="AB81" s="140">
        <v>0.10650657475114637</v>
      </c>
      <c r="AC81" s="140">
        <v>6.0125108123405054E-4</v>
      </c>
      <c r="AD81" s="140">
        <v>0.98521861518195053</v>
      </c>
      <c r="AE81" s="136"/>
      <c r="AF81" s="137">
        <v>1833.5851168610382</v>
      </c>
      <c r="AG81" s="137">
        <v>18.026690762814749</v>
      </c>
      <c r="AH81" s="137">
        <v>1883.436331285179</v>
      </c>
      <c r="AI81" s="137">
        <v>27.95053116376743</v>
      </c>
      <c r="AJ81" s="137">
        <v>1740.4681812895371</v>
      </c>
      <c r="AK81" s="137">
        <v>5.1732530233613856</v>
      </c>
      <c r="AL81" s="136"/>
      <c r="AM81" s="140" t="s">
        <v>764</v>
      </c>
      <c r="AN81" s="140" t="s">
        <v>1897</v>
      </c>
      <c r="AO81" s="136"/>
      <c r="AP81" s="137">
        <v>9.6263915094348249</v>
      </c>
      <c r="AQ81" s="137">
        <v>1E-4</v>
      </c>
      <c r="AR81" s="137">
        <v>106289.62058334057</v>
      </c>
      <c r="AS81" s="137">
        <v>11586.754536548511</v>
      </c>
      <c r="AT81" s="137">
        <v>13748.198579609723</v>
      </c>
      <c r="AU81" s="137">
        <v>157895.00023260884</v>
      </c>
      <c r="AV81" s="137">
        <v>445886.42459922709</v>
      </c>
      <c r="AW81" s="137">
        <v>448.6430718441149</v>
      </c>
      <c r="AX81" s="137">
        <v>4974.4163353548647</v>
      </c>
      <c r="AY81" s="137">
        <v>52470761.806288257</v>
      </c>
      <c r="AZ81" s="137">
        <v>6696453.2059119502</v>
      </c>
      <c r="BA81" s="137">
        <v>36910.833035714306</v>
      </c>
      <c r="BB81" s="140">
        <v>15</v>
      </c>
    </row>
    <row r="82" spans="1:54" ht="15.6">
      <c r="A82" s="140" t="s">
        <v>2050</v>
      </c>
      <c r="B82" s="140" t="s">
        <v>2051</v>
      </c>
      <c r="C82" s="140" t="s">
        <v>148</v>
      </c>
      <c r="D82" s="137">
        <v>1745.2938184969955</v>
      </c>
      <c r="E82" s="137">
        <v>4.3243389086474062</v>
      </c>
      <c r="F82" s="137">
        <v>93.310443926748434</v>
      </c>
      <c r="G82" s="140">
        <v>0.93310443926748432</v>
      </c>
      <c r="H82" s="140">
        <v>0.28740361189463581</v>
      </c>
      <c r="I82" s="140">
        <v>9.7089902641652338E-3</v>
      </c>
      <c r="J82" s="140">
        <v>7.6878966016581798E-2</v>
      </c>
      <c r="K82" s="140">
        <v>1.380601325732549E-2</v>
      </c>
      <c r="L82" s="140">
        <v>0.10678745409508346</v>
      </c>
      <c r="M82" s="140">
        <v>4.7216878752864106E-3</v>
      </c>
      <c r="N82" s="136"/>
      <c r="O82" s="144">
        <v>3.0700719136203844E-3</v>
      </c>
      <c r="P82" s="145">
        <v>65.932503766920959</v>
      </c>
      <c r="Q82" s="144">
        <v>7.0380744217818325</v>
      </c>
      <c r="R82" s="145">
        <v>12.866973290703141</v>
      </c>
      <c r="S82" s="144">
        <v>170.87421486216604</v>
      </c>
      <c r="T82" s="144">
        <v>235.89263874905078</v>
      </c>
      <c r="U82" s="145">
        <v>15.573565266054327</v>
      </c>
      <c r="V82" s="145">
        <v>16.137050977779221</v>
      </c>
      <c r="W82" s="145">
        <v>10123.0552009925</v>
      </c>
      <c r="X82" s="136"/>
      <c r="Y82" s="136"/>
      <c r="Z82" s="140">
        <v>3.4794273927448311</v>
      </c>
      <c r="AA82" s="140">
        <v>3.3781726681029391E-2</v>
      </c>
      <c r="AB82" s="140">
        <v>0.10678745409508346</v>
      </c>
      <c r="AC82" s="140">
        <v>5.0421702723345968E-4</v>
      </c>
      <c r="AD82" s="140">
        <v>0.96505605044741705</v>
      </c>
      <c r="AE82" s="136"/>
      <c r="AF82" s="137">
        <v>1628.5414098656456</v>
      </c>
      <c r="AG82" s="137">
        <v>15.811492693175477</v>
      </c>
      <c r="AH82" s="137">
        <v>1497.0593468898076</v>
      </c>
      <c r="AI82" s="137">
        <v>20.668421190163723</v>
      </c>
      <c r="AJ82" s="137">
        <v>1745.2938184969955</v>
      </c>
      <c r="AK82" s="137">
        <v>4.3243389086474062</v>
      </c>
      <c r="AL82" s="136"/>
      <c r="AM82" s="140" t="s">
        <v>764</v>
      </c>
      <c r="AN82" s="140" t="s">
        <v>1897</v>
      </c>
      <c r="AO82" s="136"/>
      <c r="AP82" s="137">
        <v>23.507811102425876</v>
      </c>
      <c r="AQ82" s="137">
        <v>5.9119948087585499</v>
      </c>
      <c r="AR82" s="137">
        <v>127274.97122133942</v>
      </c>
      <c r="AS82" s="137">
        <v>13899.078930091429</v>
      </c>
      <c r="AT82" s="137">
        <v>25321.256246944307</v>
      </c>
      <c r="AU82" s="137">
        <v>377824.6227932616</v>
      </c>
      <c r="AV82" s="137">
        <v>617968.99644107255</v>
      </c>
      <c r="AW82" s="137">
        <v>459.22988222899784</v>
      </c>
      <c r="AX82" s="137">
        <v>8447.7630110062819</v>
      </c>
      <c r="AY82" s="137">
        <v>53969785.639055617</v>
      </c>
      <c r="AZ82" s="137">
        <v>6375364.3973584883</v>
      </c>
      <c r="BA82" s="137">
        <v>38564.018749999988</v>
      </c>
      <c r="BB82" s="140">
        <v>37</v>
      </c>
    </row>
    <row r="83" spans="1:54" ht="15.6">
      <c r="A83" s="140" t="s">
        <v>2052</v>
      </c>
      <c r="B83" s="140" t="s">
        <v>2053</v>
      </c>
      <c r="C83" s="140" t="s">
        <v>148</v>
      </c>
      <c r="D83" s="137">
        <v>1750.7401738673816</v>
      </c>
      <c r="E83" s="137">
        <v>6.0833770401410279</v>
      </c>
      <c r="F83" s="137">
        <v>101.42927756394822</v>
      </c>
      <c r="G83" s="140">
        <v>1.0142927756394822</v>
      </c>
      <c r="H83" s="140">
        <v>0.31714333656161947</v>
      </c>
      <c r="I83" s="140">
        <v>1.0071738368912439E-2</v>
      </c>
      <c r="J83" s="140">
        <v>9.0566272698267405E-2</v>
      </c>
      <c r="K83" s="140">
        <v>1.5262245463253197E-2</v>
      </c>
      <c r="L83" s="140">
        <v>0.10710555681928879</v>
      </c>
      <c r="M83" s="140">
        <v>6.6468725420654523E-3</v>
      </c>
      <c r="N83" s="136"/>
      <c r="O83" s="144">
        <v>4.7213170549076314E-3</v>
      </c>
      <c r="P83" s="145">
        <v>42.771821449548142</v>
      </c>
      <c r="Q83" s="144">
        <v>4.5861997553388676</v>
      </c>
      <c r="R83" s="145">
        <v>6.3661743816669079</v>
      </c>
      <c r="S83" s="144">
        <v>69.007103034917037</v>
      </c>
      <c r="T83" s="144">
        <v>134.074343697567</v>
      </c>
      <c r="U83" s="145">
        <v>2.363160321244925</v>
      </c>
      <c r="V83" s="145">
        <v>8.4456772475227577</v>
      </c>
      <c r="W83" s="145">
        <v>10678.376221854805</v>
      </c>
      <c r="X83" s="136"/>
      <c r="Y83" s="136"/>
      <c r="Z83" s="140">
        <v>3.1531483865993342</v>
      </c>
      <c r="AA83" s="140">
        <v>3.1757685588186868E-2</v>
      </c>
      <c r="AB83" s="140">
        <v>0.10710555681928879</v>
      </c>
      <c r="AC83" s="140">
        <v>7.1191698472476185E-4</v>
      </c>
      <c r="AD83" s="140">
        <v>0.97944914199482658</v>
      </c>
      <c r="AE83" s="136"/>
      <c r="AF83" s="137">
        <v>1775.7631103754961</v>
      </c>
      <c r="AG83" s="137">
        <v>17.88502145286818</v>
      </c>
      <c r="AH83" s="137">
        <v>1752.3411334240557</v>
      </c>
      <c r="AI83" s="137">
        <v>26.74466051367326</v>
      </c>
      <c r="AJ83" s="137">
        <v>1750.7401738673816</v>
      </c>
      <c r="AK83" s="137">
        <v>6.0833770401410279</v>
      </c>
      <c r="AL83" s="136"/>
      <c r="AM83" s="140" t="s">
        <v>764</v>
      </c>
      <c r="AN83" s="140" t="s">
        <v>1897</v>
      </c>
      <c r="AO83" s="136"/>
      <c r="AP83" s="137">
        <v>41.356094175286444</v>
      </c>
      <c r="AQ83" s="137">
        <v>8.6966748887886638</v>
      </c>
      <c r="AR83" s="137">
        <v>78973.572117378004</v>
      </c>
      <c r="AS83" s="137">
        <v>8663.0648246546916</v>
      </c>
      <c r="AT83" s="137">
        <v>11983.318901023409</v>
      </c>
      <c r="AU83" s="137">
        <v>145804.65460570174</v>
      </c>
      <c r="AV83" s="137">
        <v>335948.3133718298</v>
      </c>
      <c r="AW83" s="137">
        <v>66.544183829477532</v>
      </c>
      <c r="AX83" s="137">
        <v>4222.1179627109232</v>
      </c>
      <c r="AY83" s="137">
        <v>51494797.03348387</v>
      </c>
      <c r="AZ83" s="137">
        <v>6422557.8153787898</v>
      </c>
      <c r="BA83" s="137">
        <v>38272.793173652724</v>
      </c>
      <c r="BB83" s="140">
        <v>31</v>
      </c>
    </row>
    <row r="84" spans="1:54" ht="15.6">
      <c r="A84" s="140" t="s">
        <v>2054</v>
      </c>
      <c r="B84" s="140" t="s">
        <v>2055</v>
      </c>
      <c r="C84" s="140" t="s">
        <v>148</v>
      </c>
      <c r="D84" s="137">
        <v>1752.9574469430293</v>
      </c>
      <c r="E84" s="137">
        <v>4.9341178351230752</v>
      </c>
      <c r="F84" s="137">
        <v>102.44151465789832</v>
      </c>
      <c r="G84" s="140">
        <v>1.0244151465789832</v>
      </c>
      <c r="H84" s="140">
        <v>0.32123469487530287</v>
      </c>
      <c r="I84" s="140">
        <v>9.5579438353564864E-3</v>
      </c>
      <c r="J84" s="140">
        <v>9.4458541539148302E-2</v>
      </c>
      <c r="K84" s="140">
        <v>1.4505805585370939E-2</v>
      </c>
      <c r="L84" s="140">
        <v>0.10723539335271277</v>
      </c>
      <c r="M84" s="140">
        <v>5.3926486676783769E-3</v>
      </c>
      <c r="N84" s="136"/>
      <c r="O84" s="144">
        <v>4.3900192948803365E-3</v>
      </c>
      <c r="P84" s="145">
        <v>60.591801089292858</v>
      </c>
      <c r="Q84" s="144">
        <v>6.5021551304750647</v>
      </c>
      <c r="R84" s="145">
        <v>8.3705934359518324</v>
      </c>
      <c r="S84" s="144">
        <v>87.899211373583</v>
      </c>
      <c r="T84" s="144">
        <v>189.99756501317384</v>
      </c>
      <c r="U84" s="145">
        <v>6.4207199048341472</v>
      </c>
      <c r="V84" s="145">
        <v>6.5827709535455581</v>
      </c>
      <c r="W84" s="145">
        <v>9985.6145909168081</v>
      </c>
      <c r="X84" s="136"/>
      <c r="Y84" s="136"/>
      <c r="Z84" s="140">
        <v>3.1129887772184159</v>
      </c>
      <c r="AA84" s="140">
        <v>2.9753771892748686E-2</v>
      </c>
      <c r="AB84" s="140">
        <v>0.10723539335271277</v>
      </c>
      <c r="AC84" s="140">
        <v>5.7828280109147316E-4</v>
      </c>
      <c r="AD84" s="140">
        <v>0.98143678435866466</v>
      </c>
      <c r="AE84" s="136"/>
      <c r="AF84" s="137">
        <v>1795.7561599568637</v>
      </c>
      <c r="AG84" s="137">
        <v>17.163736518863143</v>
      </c>
      <c r="AH84" s="137">
        <v>1824.3508511161128</v>
      </c>
      <c r="AI84" s="137">
        <v>26.463678765796338</v>
      </c>
      <c r="AJ84" s="137">
        <v>1752.9574469430293</v>
      </c>
      <c r="AK84" s="137">
        <v>4.9341178351230752</v>
      </c>
      <c r="AL84" s="136"/>
      <c r="AM84" s="140" t="s">
        <v>764</v>
      </c>
      <c r="AN84" s="140" t="s">
        <v>1897</v>
      </c>
      <c r="AO84" s="136"/>
      <c r="AP84" s="137">
        <v>1E-4</v>
      </c>
      <c r="AQ84" s="137">
        <v>8.0668164441671308</v>
      </c>
      <c r="AR84" s="137">
        <v>111715.23871294355</v>
      </c>
      <c r="AS84" s="137">
        <v>12261.571813186823</v>
      </c>
      <c r="AT84" s="137">
        <v>15727.725613974038</v>
      </c>
      <c r="AU84" s="137">
        <v>188637.41950210559</v>
      </c>
      <c r="AV84" s="137">
        <v>475508.82619822503</v>
      </c>
      <c r="AW84" s="137">
        <v>185.79042273074904</v>
      </c>
      <c r="AX84" s="137">
        <v>3381.1642887075941</v>
      </c>
      <c r="AY84" s="137">
        <v>53684081.155526958</v>
      </c>
      <c r="AZ84" s="137">
        <v>6163133.9300000006</v>
      </c>
      <c r="BA84" s="137">
        <v>37232.314096385555</v>
      </c>
      <c r="BB84" s="140">
        <v>134</v>
      </c>
    </row>
    <row r="85" spans="1:54" ht="15.6">
      <c r="A85" s="140" t="s">
        <v>2056</v>
      </c>
      <c r="B85" s="140" t="s">
        <v>2057</v>
      </c>
      <c r="C85" s="140" t="s">
        <v>148</v>
      </c>
      <c r="D85" s="137">
        <v>1753.9417501940477</v>
      </c>
      <c r="E85" s="137">
        <v>7.2186659621827065</v>
      </c>
      <c r="F85" s="137">
        <v>99.767921657491101</v>
      </c>
      <c r="G85" s="140">
        <v>0.99767921657491099</v>
      </c>
      <c r="H85" s="140">
        <v>0.31186366958808948</v>
      </c>
      <c r="I85" s="140">
        <v>1.0593193872221972E-2</v>
      </c>
      <c r="J85" s="140">
        <v>8.7085330012034154E-2</v>
      </c>
      <c r="K85" s="140">
        <v>1.6650358664239123E-2</v>
      </c>
      <c r="L85" s="140">
        <v>0.10729309299483038</v>
      </c>
      <c r="M85" s="140">
        <v>7.8904686598829828E-3</v>
      </c>
      <c r="N85" s="136"/>
      <c r="O85" s="144">
        <v>4.3200510843773307E-8</v>
      </c>
      <c r="P85" s="145">
        <v>71.95205129129647</v>
      </c>
      <c r="Q85" s="144">
        <v>7.7270452500591444</v>
      </c>
      <c r="R85" s="145">
        <v>10.686941332383348</v>
      </c>
      <c r="S85" s="144">
        <v>131.90439559581779</v>
      </c>
      <c r="T85" s="144">
        <v>260.96294411375015</v>
      </c>
      <c r="U85" s="145">
        <v>2.9177448198883291</v>
      </c>
      <c r="V85" s="145">
        <v>9.8642667399973281</v>
      </c>
      <c r="W85" s="145">
        <v>10860.479217451359</v>
      </c>
      <c r="X85" s="136"/>
      <c r="Y85" s="136"/>
      <c r="Z85" s="140">
        <v>3.2065293187911346</v>
      </c>
      <c r="AA85" s="140">
        <v>3.3967386730918342E-2</v>
      </c>
      <c r="AB85" s="140">
        <v>0.10729309299483038</v>
      </c>
      <c r="AC85" s="140">
        <v>8.4659278769761955E-4</v>
      </c>
      <c r="AD85" s="140">
        <v>0.97688661148890699</v>
      </c>
      <c r="AE85" s="136"/>
      <c r="AF85" s="137">
        <v>1749.8712312516257</v>
      </c>
      <c r="AG85" s="137">
        <v>18.536725204072241</v>
      </c>
      <c r="AH85" s="137">
        <v>1687.7232042268679</v>
      </c>
      <c r="AI85" s="137">
        <v>28.101196676336244</v>
      </c>
      <c r="AJ85" s="137">
        <v>1753.9417501940477</v>
      </c>
      <c r="AK85" s="137">
        <v>7.2186659621827065</v>
      </c>
      <c r="AL85" s="136"/>
      <c r="AM85" s="140" t="s">
        <v>764</v>
      </c>
      <c r="AN85" s="140" t="s">
        <v>1897</v>
      </c>
      <c r="AO85" s="136"/>
      <c r="AP85" s="137">
        <v>70.133857992301614</v>
      </c>
      <c r="AQ85" s="137">
        <v>1E-4</v>
      </c>
      <c r="AR85" s="137">
        <v>167194.20374273564</v>
      </c>
      <c r="AS85" s="137">
        <v>18362.514136120612</v>
      </c>
      <c r="AT85" s="137">
        <v>25302.581477336182</v>
      </c>
      <c r="AU85" s="137">
        <v>359627.6555370788</v>
      </c>
      <c r="AV85" s="137">
        <v>823229.30164660385</v>
      </c>
      <c r="AW85" s="137">
        <v>107.83604220153975</v>
      </c>
      <c r="AX85" s="137">
        <v>6471.0020136869061</v>
      </c>
      <c r="AY85" s="137">
        <v>69015632.325427562</v>
      </c>
      <c r="AZ85" s="137">
        <v>8556174.3282857165</v>
      </c>
      <c r="BA85" s="137">
        <v>37153.079700598813</v>
      </c>
      <c r="BB85" s="140">
        <v>180</v>
      </c>
    </row>
    <row r="86" spans="1:54" ht="15.6">
      <c r="A86" s="140" t="s">
        <v>2058</v>
      </c>
      <c r="B86" s="140" t="s">
        <v>2059</v>
      </c>
      <c r="C86" s="140" t="s">
        <v>148</v>
      </c>
      <c r="D86" s="137">
        <v>1757.9135151647404</v>
      </c>
      <c r="E86" s="137">
        <v>6.688202780109056</v>
      </c>
      <c r="F86" s="137">
        <v>92.031895920886484</v>
      </c>
      <c r="G86" s="140">
        <v>0.92031895920886486</v>
      </c>
      <c r="H86" s="140">
        <v>0.28526844908674343</v>
      </c>
      <c r="I86" s="140">
        <v>1.1427254937791037E-2</v>
      </c>
      <c r="J86" s="140">
        <v>7.702187188747929E-2</v>
      </c>
      <c r="K86" s="140">
        <v>1.6494712852911181E-2</v>
      </c>
      <c r="L86" s="140">
        <v>0.10752630456757477</v>
      </c>
      <c r="M86" s="140">
        <v>7.3142529833903997E-3</v>
      </c>
      <c r="N86" s="136"/>
      <c r="O86" s="144">
        <v>5.5208705843859681E-8</v>
      </c>
      <c r="P86" s="145">
        <v>45.295029959462944</v>
      </c>
      <c r="Q86" s="144">
        <v>4.8750344058045751</v>
      </c>
      <c r="R86" s="145">
        <v>5.0711152701108544</v>
      </c>
      <c r="S86" s="144">
        <v>63.031919297118648</v>
      </c>
      <c r="T86" s="144">
        <v>154.97130218188209</v>
      </c>
      <c r="U86" s="145">
        <v>9.4285745836967809</v>
      </c>
      <c r="V86" s="145">
        <v>5.2812578403041641</v>
      </c>
      <c r="W86" s="145">
        <v>11896.857189799593</v>
      </c>
      <c r="X86" s="136"/>
      <c r="Y86" s="136"/>
      <c r="Z86" s="140">
        <v>3.5054700342831238</v>
      </c>
      <c r="AA86" s="140">
        <v>4.0057899758540343E-2</v>
      </c>
      <c r="AB86" s="140">
        <v>0.10752630456757477</v>
      </c>
      <c r="AC86" s="140">
        <v>7.8647459397632852E-4</v>
      </c>
      <c r="AD86" s="140">
        <v>0.96402697922948555</v>
      </c>
      <c r="AE86" s="136"/>
      <c r="AF86" s="137">
        <v>1617.8411366556109</v>
      </c>
      <c r="AG86" s="137">
        <v>18.487483117409294</v>
      </c>
      <c r="AH86" s="137">
        <v>1499.7414073221439</v>
      </c>
      <c r="AI86" s="137">
        <v>24.73780386739967</v>
      </c>
      <c r="AJ86" s="137">
        <v>1757.9135151647404</v>
      </c>
      <c r="AK86" s="137">
        <v>6.688202780109056</v>
      </c>
      <c r="AL86" s="136"/>
      <c r="AM86" s="140" t="s">
        <v>764</v>
      </c>
      <c r="AN86" s="140" t="s">
        <v>1897</v>
      </c>
      <c r="AO86" s="136"/>
      <c r="AP86" s="137">
        <v>72.553172268907701</v>
      </c>
      <c r="AQ86" s="137">
        <v>1E-4</v>
      </c>
      <c r="AR86" s="137">
        <v>82355.351904065494</v>
      </c>
      <c r="AS86" s="137">
        <v>9064.9206014611336</v>
      </c>
      <c r="AT86" s="137">
        <v>9394.7453493364828</v>
      </c>
      <c r="AU86" s="137">
        <v>134372.78462086062</v>
      </c>
      <c r="AV86" s="137">
        <v>382518.01913067052</v>
      </c>
      <c r="AW86" s="137">
        <v>272.34266018417367</v>
      </c>
      <c r="AX86" s="137">
        <v>2707.6937009803587</v>
      </c>
      <c r="AY86" s="137">
        <v>53908108.920489185</v>
      </c>
      <c r="AZ86" s="137">
        <v>7325581.1660784297</v>
      </c>
      <c r="BA86" s="137">
        <v>37176.370416666679</v>
      </c>
      <c r="BB86" s="140">
        <v>176</v>
      </c>
    </row>
    <row r="87" spans="1:54" ht="15.6">
      <c r="A87" s="140" t="s">
        <v>2060</v>
      </c>
      <c r="B87" s="140" t="s">
        <v>2061</v>
      </c>
      <c r="C87" s="140" t="s">
        <v>148</v>
      </c>
      <c r="D87" s="137">
        <v>1758.7681014622603</v>
      </c>
      <c r="E87" s="137">
        <v>4.6093630154315433</v>
      </c>
      <c r="F87" s="137">
        <v>98.19840451637036</v>
      </c>
      <c r="G87" s="140">
        <v>0.98198404516370363</v>
      </c>
      <c r="H87" s="140">
        <v>0.30723422744603823</v>
      </c>
      <c r="I87" s="140">
        <v>1.0434276342435178E-2</v>
      </c>
      <c r="J87" s="140">
        <v>7.717217884811052E-2</v>
      </c>
      <c r="K87" s="140">
        <v>1.8939626314804996E-2</v>
      </c>
      <c r="L87" s="140">
        <v>0.10757656494640132</v>
      </c>
      <c r="M87" s="140">
        <v>5.0413589500931588E-3</v>
      </c>
      <c r="N87" s="136"/>
      <c r="O87" s="144">
        <v>5.4438119836748527E-8</v>
      </c>
      <c r="P87" s="145">
        <v>89.077668583948039</v>
      </c>
      <c r="Q87" s="144">
        <v>9.5806022583854933</v>
      </c>
      <c r="R87" s="145">
        <v>4.4665669940381294</v>
      </c>
      <c r="S87" s="144">
        <v>58.823311614744696</v>
      </c>
      <c r="T87" s="144">
        <v>300.82334578966004</v>
      </c>
      <c r="U87" s="145">
        <v>12.277863551931897</v>
      </c>
      <c r="V87" s="145">
        <v>9.3654204864945907</v>
      </c>
      <c r="W87" s="145">
        <v>12796.356498053752</v>
      </c>
      <c r="X87" s="136"/>
      <c r="Y87" s="136"/>
      <c r="Z87" s="140">
        <v>3.2548456866695856</v>
      </c>
      <c r="AA87" s="140">
        <v>3.3961959346693639E-2</v>
      </c>
      <c r="AB87" s="140">
        <v>0.10757656494640132</v>
      </c>
      <c r="AC87" s="140">
        <v>5.4233207851281829E-4</v>
      </c>
      <c r="AD87" s="140">
        <v>0.97464206550474652</v>
      </c>
      <c r="AE87" s="136"/>
      <c r="AF87" s="137">
        <v>1727.0822147787976</v>
      </c>
      <c r="AG87" s="137">
        <v>18.020853095106961</v>
      </c>
      <c r="AH87" s="137">
        <v>1502.5619875962448</v>
      </c>
      <c r="AI87" s="137">
        <v>28.457962559903535</v>
      </c>
      <c r="AJ87" s="137">
        <v>1758.7681014622603</v>
      </c>
      <c r="AK87" s="137">
        <v>4.6093630154315433</v>
      </c>
      <c r="AL87" s="136"/>
      <c r="AM87" s="140" t="s">
        <v>764</v>
      </c>
      <c r="AN87" s="140" t="s">
        <v>1897</v>
      </c>
      <c r="AO87" s="136"/>
      <c r="AP87" s="137">
        <v>19.462599872982082</v>
      </c>
      <c r="AQ87" s="137">
        <v>1E-4</v>
      </c>
      <c r="AR87" s="137">
        <v>164209.62219465204</v>
      </c>
      <c r="AS87" s="137">
        <v>18063.246177619643</v>
      </c>
      <c r="AT87" s="137">
        <v>8390.5038127795542</v>
      </c>
      <c r="AU87" s="137">
        <v>126566.43643967796</v>
      </c>
      <c r="AV87" s="137">
        <v>752785.29191993945</v>
      </c>
      <c r="AW87" s="137">
        <v>356.85587478177968</v>
      </c>
      <c r="AX87" s="137">
        <v>4831.7629479418611</v>
      </c>
      <c r="AY87" s="137">
        <v>54045118.030507483</v>
      </c>
      <c r="AZ87" s="137">
        <v>7931384.0704237288</v>
      </c>
      <c r="BA87" s="137">
        <v>37119.63535714287</v>
      </c>
      <c r="BB87" s="140">
        <v>150</v>
      </c>
    </row>
    <row r="88" spans="1:54" ht="15.6">
      <c r="A88" s="140" t="s">
        <v>2062</v>
      </c>
      <c r="B88" s="140" t="s">
        <v>2063</v>
      </c>
      <c r="C88" s="140" t="s">
        <v>148</v>
      </c>
      <c r="D88" s="137">
        <v>1759.7496648155027</v>
      </c>
      <c r="E88" s="137">
        <v>4.0895785689877888</v>
      </c>
      <c r="F88" s="137">
        <v>99.361868651040524</v>
      </c>
      <c r="G88" s="140">
        <v>0.99361868651040519</v>
      </c>
      <c r="H88" s="140">
        <v>0.31158874962130978</v>
      </c>
      <c r="I88" s="140">
        <v>9.4050817538601037E-3</v>
      </c>
      <c r="J88" s="140">
        <v>9.0168787617364118E-2</v>
      </c>
      <c r="K88" s="140">
        <v>1.4632885986976972E-2</v>
      </c>
      <c r="L88" s="140">
        <v>0.1076343287520443</v>
      </c>
      <c r="M88" s="140">
        <v>4.4734055453225516E-3</v>
      </c>
      <c r="N88" s="136"/>
      <c r="O88" s="144">
        <v>5.3016417071010313E-8</v>
      </c>
      <c r="P88" s="145">
        <v>110.71307355753699</v>
      </c>
      <c r="Q88" s="144">
        <v>11.920714162344284</v>
      </c>
      <c r="R88" s="145">
        <v>6.9489439835675668</v>
      </c>
      <c r="S88" s="144">
        <v>77.089830336772707</v>
      </c>
      <c r="T88" s="144">
        <v>364.07728475526574</v>
      </c>
      <c r="U88" s="145">
        <v>2.2563943716673469</v>
      </c>
      <c r="V88" s="145">
        <v>10.515700340691</v>
      </c>
      <c r="W88" s="145">
        <v>12028.852291241326</v>
      </c>
      <c r="X88" s="136"/>
      <c r="Y88" s="136"/>
      <c r="Z88" s="140">
        <v>3.2093584932554613</v>
      </c>
      <c r="AA88" s="140">
        <v>3.0184279006512892E-2</v>
      </c>
      <c r="AB88" s="140">
        <v>0.1076343287520443</v>
      </c>
      <c r="AC88" s="140">
        <v>4.8149200310646553E-4</v>
      </c>
      <c r="AD88" s="140">
        <v>0.97675325481001907</v>
      </c>
      <c r="AE88" s="136"/>
      <c r="AF88" s="137">
        <v>1748.5201505411057</v>
      </c>
      <c r="AG88" s="137">
        <v>16.444974964110877</v>
      </c>
      <c r="AH88" s="137">
        <v>1744.9729212324307</v>
      </c>
      <c r="AI88" s="137">
        <v>25.533989806756306</v>
      </c>
      <c r="AJ88" s="137">
        <v>1759.7496648155027</v>
      </c>
      <c r="AK88" s="137">
        <v>4.0895785689877888</v>
      </c>
      <c r="AL88" s="136"/>
      <c r="AM88" s="140" t="s">
        <v>764</v>
      </c>
      <c r="AN88" s="140" t="s">
        <v>1897</v>
      </c>
      <c r="AO88" s="136"/>
      <c r="AP88" s="137">
        <v>24.990686002994266</v>
      </c>
      <c r="AQ88" s="137">
        <v>1E-4</v>
      </c>
      <c r="AR88" s="137">
        <v>209321.83642749707</v>
      </c>
      <c r="AS88" s="137">
        <v>23057.615952077853</v>
      </c>
      <c r="AT88" s="137">
        <v>13394.053371233533</v>
      </c>
      <c r="AU88" s="137">
        <v>166735.36696683234</v>
      </c>
      <c r="AV88" s="137">
        <v>934135.61417042511</v>
      </c>
      <c r="AW88" s="137">
        <v>65.02625963577853</v>
      </c>
      <c r="AX88" s="137">
        <v>5380.1217163173351</v>
      </c>
      <c r="AY88" s="137">
        <v>52686523.754629999</v>
      </c>
      <c r="AZ88" s="137">
        <v>7404632.7140625026</v>
      </c>
      <c r="BA88" s="137">
        <v>40800.700658682654</v>
      </c>
      <c r="BB88" s="140">
        <v>29</v>
      </c>
    </row>
    <row r="89" spans="1:54" ht="15.6">
      <c r="A89" s="140" t="s">
        <v>2064</v>
      </c>
      <c r="B89" s="140" t="s">
        <v>2065</v>
      </c>
      <c r="C89" s="140" t="s">
        <v>148</v>
      </c>
      <c r="D89" s="137">
        <v>1760.8518756324404</v>
      </c>
      <c r="E89" s="137">
        <v>6.9856491598824055</v>
      </c>
      <c r="F89" s="137">
        <v>102.57547993759178</v>
      </c>
      <c r="G89" s="140">
        <v>1.0257547993759177</v>
      </c>
      <c r="H89" s="140">
        <v>0.32337742743789666</v>
      </c>
      <c r="I89" s="140">
        <v>1.0268368315160601E-2</v>
      </c>
      <c r="J89" s="140">
        <v>9.2342595708431799E-2</v>
      </c>
      <c r="K89" s="140">
        <v>1.5727750237889818E-2</v>
      </c>
      <c r="L89" s="140">
        <v>0.10769923789399936</v>
      </c>
      <c r="M89" s="141">
        <v>7.6423335923277349E-3</v>
      </c>
      <c r="N89" s="136"/>
      <c r="O89" s="144">
        <v>3.2518619130386451E-3</v>
      </c>
      <c r="P89" s="145">
        <v>37.822475824889885</v>
      </c>
      <c r="Q89" s="144">
        <v>4.0722363510643742</v>
      </c>
      <c r="R89" s="144">
        <v>5.0756251775800365</v>
      </c>
      <c r="S89" s="145">
        <v>56.424609850554717</v>
      </c>
      <c r="T89" s="145">
        <v>122.42426776818087</v>
      </c>
      <c r="U89" s="145">
        <v>11.180538304793957</v>
      </c>
      <c r="V89" s="145">
        <v>11.106837392604712</v>
      </c>
      <c r="W89" s="145">
        <v>11491.550451821133</v>
      </c>
      <c r="X89" s="136"/>
      <c r="Y89" s="136"/>
      <c r="Z89" s="140">
        <v>3.0923617888946375</v>
      </c>
      <c r="AA89" s="140">
        <v>3.1753509812099047E-2</v>
      </c>
      <c r="AB89" s="140">
        <v>0.10769923789399936</v>
      </c>
      <c r="AC89" s="140">
        <v>8.2307350362540745E-4</v>
      </c>
      <c r="AD89" s="140">
        <v>0.98247836743943406</v>
      </c>
      <c r="AE89" s="136"/>
      <c r="AF89" s="137">
        <v>1806.2022624200624</v>
      </c>
      <c r="AG89" s="137">
        <v>18.546750082205563</v>
      </c>
      <c r="AH89" s="137">
        <v>1785.236189039806</v>
      </c>
      <c r="AI89" s="137">
        <v>28.077748896860321</v>
      </c>
      <c r="AJ89" s="137">
        <v>1760.8518756324404</v>
      </c>
      <c r="AK89" s="137">
        <v>6.9856491598824055</v>
      </c>
      <c r="AL89" s="136"/>
      <c r="AM89" s="140" t="s">
        <v>764</v>
      </c>
      <c r="AN89" s="140" t="s">
        <v>1897</v>
      </c>
      <c r="AO89" s="136"/>
      <c r="AP89" s="137">
        <v>3.2886012304305723</v>
      </c>
      <c r="AQ89" s="137">
        <v>6.0455105374407765</v>
      </c>
      <c r="AR89" s="137">
        <v>70636.687066019527</v>
      </c>
      <c r="AS89" s="137">
        <v>7776.3903760918647</v>
      </c>
      <c r="AT89" s="137">
        <v>9655.7110822235845</v>
      </c>
      <c r="AU89" s="137">
        <v>125148.13320640345</v>
      </c>
      <c r="AV89" s="137">
        <v>310449.74873652868</v>
      </c>
      <c r="AW89" s="137">
        <v>338.84977982006012</v>
      </c>
      <c r="AX89" s="137">
        <v>5974.2555684353065</v>
      </c>
      <c r="AY89" s="137">
        <v>57137736.463851497</v>
      </c>
      <c r="AZ89" s="137">
        <v>7417115.4385245899</v>
      </c>
      <c r="BA89" s="137">
        <v>32258.478284023695</v>
      </c>
      <c r="BB89" s="140">
        <v>247</v>
      </c>
    </row>
    <row r="90" spans="1:54" ht="15.6">
      <c r="A90" s="140" t="s">
        <v>2066</v>
      </c>
      <c r="B90" s="140" t="s">
        <v>2067</v>
      </c>
      <c r="C90" s="140" t="s">
        <v>148</v>
      </c>
      <c r="D90" s="137">
        <v>1761.2157717762639</v>
      </c>
      <c r="E90" s="137">
        <v>5.7417846363774441</v>
      </c>
      <c r="F90" s="137">
        <v>103.96492032981122</v>
      </c>
      <c r="G90" s="140">
        <v>1.0396492032981122</v>
      </c>
      <c r="H90" s="140">
        <v>0.3284875301840367</v>
      </c>
      <c r="I90" s="140">
        <v>9.7967864510439574E-3</v>
      </c>
      <c r="J90" s="140">
        <v>9.419041723091752E-2</v>
      </c>
      <c r="K90" s="140">
        <v>1.4332233382017173E-2</v>
      </c>
      <c r="L90" s="140">
        <v>0.10772067826790514</v>
      </c>
      <c r="M90" s="140">
        <v>6.2818239524941432E-3</v>
      </c>
      <c r="N90" s="136"/>
      <c r="O90" s="144">
        <v>5.7833129635062675E-3</v>
      </c>
      <c r="P90" s="145">
        <v>38.856313305452339</v>
      </c>
      <c r="Q90" s="144">
        <v>4.1872032613965251</v>
      </c>
      <c r="R90" s="145">
        <v>7.4978311240873037</v>
      </c>
      <c r="S90" s="144">
        <v>80.220915565812348</v>
      </c>
      <c r="T90" s="144">
        <v>120.55539790407636</v>
      </c>
      <c r="U90" s="145">
        <v>2.2042107491231775</v>
      </c>
      <c r="V90" s="145">
        <v>0.32655587108639883</v>
      </c>
      <c r="W90" s="145">
        <v>11732.05807264782</v>
      </c>
      <c r="X90" s="136"/>
      <c r="Y90" s="136"/>
      <c r="Z90" s="140">
        <v>3.0442555899755015</v>
      </c>
      <c r="AA90" s="140">
        <v>2.9823921917386823E-2</v>
      </c>
      <c r="AB90" s="140">
        <v>0.10772067826790514</v>
      </c>
      <c r="AC90" s="140">
        <v>6.766823369222418E-4</v>
      </c>
      <c r="AD90" s="140">
        <v>0.98496397991706675</v>
      </c>
      <c r="AE90" s="136"/>
      <c r="AF90" s="137">
        <v>1831.0465739632625</v>
      </c>
      <c r="AG90" s="137">
        <v>17.938372267033749</v>
      </c>
      <c r="AH90" s="137">
        <v>1819.3985815779031</v>
      </c>
      <c r="AI90" s="137">
        <v>26.076045086085518</v>
      </c>
      <c r="AJ90" s="137">
        <v>1761.2157717762639</v>
      </c>
      <c r="AK90" s="137">
        <v>5.7417846363774441</v>
      </c>
      <c r="AL90" s="136"/>
      <c r="AM90" s="140" t="s">
        <v>764</v>
      </c>
      <c r="AN90" s="140" t="s">
        <v>1897</v>
      </c>
      <c r="AO90" s="136"/>
      <c r="AP90" s="137">
        <v>11.08675336826343</v>
      </c>
      <c r="AQ90" s="137">
        <v>11.017848137603607</v>
      </c>
      <c r="AR90" s="137">
        <v>74208.845220487972</v>
      </c>
      <c r="AS90" s="137">
        <v>8180.9350962305371</v>
      </c>
      <c r="AT90" s="137">
        <v>14597.854377667665</v>
      </c>
      <c r="AU90" s="137">
        <v>175602.51058172164</v>
      </c>
      <c r="AV90" s="137">
        <v>312459.47022280836</v>
      </c>
      <c r="AW90" s="137">
        <v>64.375062012500138</v>
      </c>
      <c r="AX90" s="137">
        <v>169.31489184132079</v>
      </c>
      <c r="AY90" s="137">
        <v>53482876.488061488</v>
      </c>
      <c r="AZ90" s="137">
        <v>7317573.892874999</v>
      </c>
      <c r="BA90" s="137">
        <v>38050.644670658679</v>
      </c>
      <c r="BB90" s="140">
        <v>41</v>
      </c>
    </row>
    <row r="91" spans="1:54" ht="15.6">
      <c r="A91" s="140" t="s">
        <v>2068</v>
      </c>
      <c r="B91" s="140" t="s">
        <v>2069</v>
      </c>
      <c r="C91" s="140" t="s">
        <v>148</v>
      </c>
      <c r="D91" s="137">
        <v>1763.2566807063872</v>
      </c>
      <c r="E91" s="137">
        <v>4.8886491528371376</v>
      </c>
      <c r="F91" s="137">
        <v>99.720845380225981</v>
      </c>
      <c r="G91" s="140">
        <v>0.99720845380225986</v>
      </c>
      <c r="H91" s="140">
        <v>0.31358709350621028</v>
      </c>
      <c r="I91" s="140">
        <v>1.0107538585411423E-2</v>
      </c>
      <c r="J91" s="140">
        <v>9.038381999972836E-2</v>
      </c>
      <c r="K91" s="140">
        <v>1.5484003223118322E-2</v>
      </c>
      <c r="L91" s="140">
        <v>0.1078410235648657</v>
      </c>
      <c r="M91" s="140">
        <v>5.3498037922990686E-3</v>
      </c>
      <c r="N91" s="136"/>
      <c r="O91" s="144">
        <v>2.4818977092946871E-3</v>
      </c>
      <c r="P91" s="145">
        <v>46.040285226766464</v>
      </c>
      <c r="Q91" s="144">
        <v>4.9618788949841059</v>
      </c>
      <c r="R91" s="145">
        <v>5.8082546411425113</v>
      </c>
      <c r="S91" s="144">
        <v>64.950596431308099</v>
      </c>
      <c r="T91" s="144">
        <v>150.7569741216852</v>
      </c>
      <c r="U91" s="145">
        <v>8.6775058901523554</v>
      </c>
      <c r="V91" s="145">
        <v>12.97572763204089</v>
      </c>
      <c r="W91" s="145">
        <v>10581.831457698738</v>
      </c>
      <c r="X91" s="136"/>
      <c r="Y91" s="136"/>
      <c r="Z91" s="140">
        <v>3.1889067525675956</v>
      </c>
      <c r="AA91" s="140">
        <v>3.223199804685601E-2</v>
      </c>
      <c r="AB91" s="140">
        <v>0.1078410235648657</v>
      </c>
      <c r="AC91" s="140">
        <v>5.7692831683273181E-4</v>
      </c>
      <c r="AD91" s="140">
        <v>0.97772277954168663</v>
      </c>
      <c r="AE91" s="136"/>
      <c r="AF91" s="137">
        <v>1758.3344682237212</v>
      </c>
      <c r="AG91" s="137">
        <v>17.772433483630138</v>
      </c>
      <c r="AH91" s="137">
        <v>1748.959326902499</v>
      </c>
      <c r="AI91" s="137">
        <v>27.080891854861147</v>
      </c>
      <c r="AJ91" s="137">
        <v>1763.2566807063872</v>
      </c>
      <c r="AK91" s="137">
        <v>4.8886491528371376</v>
      </c>
      <c r="AL91" s="136"/>
      <c r="AM91" s="140" t="s">
        <v>764</v>
      </c>
      <c r="AN91" s="140" t="s">
        <v>1897</v>
      </c>
      <c r="AO91" s="136"/>
      <c r="AP91" s="137">
        <v>1E-4</v>
      </c>
      <c r="AQ91" s="137">
        <v>4.4286073774311205</v>
      </c>
      <c r="AR91" s="137">
        <v>82425.657214026563</v>
      </c>
      <c r="AS91" s="137">
        <v>9085.8614907145075</v>
      </c>
      <c r="AT91" s="137">
        <v>10597.158921059076</v>
      </c>
      <c r="AU91" s="137">
        <v>135232.50878606789</v>
      </c>
      <c r="AV91" s="137">
        <v>366360.20451832318</v>
      </c>
      <c r="AW91" s="137">
        <v>243.46656699123986</v>
      </c>
      <c r="AX91" s="137">
        <v>6462.4481379155332</v>
      </c>
      <c r="AY91" s="137">
        <v>52016890.807609081</v>
      </c>
      <c r="AZ91" s="137">
        <v>6333181.5083647808</v>
      </c>
      <c r="BA91" s="137">
        <v>40978.324880952401</v>
      </c>
      <c r="BB91" s="140">
        <v>129</v>
      </c>
    </row>
    <row r="92" spans="1:54" ht="15.6">
      <c r="A92" s="140" t="s">
        <v>2070</v>
      </c>
      <c r="B92" s="140" t="s">
        <v>2071</v>
      </c>
      <c r="C92" s="140" t="s">
        <v>148</v>
      </c>
      <c r="D92" s="137">
        <v>1766.4994008744902</v>
      </c>
      <c r="E92" s="137">
        <v>4.5425671671698149</v>
      </c>
      <c r="F92" s="137">
        <v>97.736437601529971</v>
      </c>
      <c r="G92" s="140">
        <v>0.97736437601529969</v>
      </c>
      <c r="H92" s="140">
        <v>0.30711892303950894</v>
      </c>
      <c r="I92" s="140">
        <v>9.4522047974952214E-3</v>
      </c>
      <c r="J92" s="140">
        <v>8.7939197201603009E-2</v>
      </c>
      <c r="K92" s="140">
        <v>1.3506318062272593E-2</v>
      </c>
      <c r="L92" s="140">
        <v>0.10803257495905555</v>
      </c>
      <c r="M92" s="140">
        <v>4.9730769380904802E-3</v>
      </c>
      <c r="N92" s="136"/>
      <c r="O92" s="144">
        <v>1.5989753259019711E-2</v>
      </c>
      <c r="P92" s="145">
        <v>76.341209528040721</v>
      </c>
      <c r="Q92" s="144">
        <v>8.2636257611832686</v>
      </c>
      <c r="R92" s="145">
        <v>14.389389485632391</v>
      </c>
      <c r="S92" s="144">
        <v>162.91807577623803</v>
      </c>
      <c r="T92" s="144">
        <v>255.70210800192231</v>
      </c>
      <c r="U92" s="145">
        <v>13.690227760069931</v>
      </c>
      <c r="V92" s="145">
        <v>18.842710351043042</v>
      </c>
      <c r="W92" s="145">
        <v>10771.895022365008</v>
      </c>
      <c r="X92" s="136"/>
      <c r="Y92" s="136"/>
      <c r="Z92" s="140">
        <v>3.2560676825223052</v>
      </c>
      <c r="AA92" s="140">
        <v>3.077701856970648E-2</v>
      </c>
      <c r="AB92" s="140">
        <v>0.10803257495905555</v>
      </c>
      <c r="AC92" s="140">
        <v>5.3725430709141027E-4</v>
      </c>
      <c r="AD92" s="140">
        <v>0.97458619099309696</v>
      </c>
      <c r="AE92" s="136"/>
      <c r="AF92" s="137">
        <v>1726.5135846670969</v>
      </c>
      <c r="AG92" s="137">
        <v>16.319359987931005</v>
      </c>
      <c r="AH92" s="137">
        <v>1703.592965075959</v>
      </c>
      <c r="AI92" s="137">
        <v>23.009268434965946</v>
      </c>
      <c r="AJ92" s="137">
        <v>1766.4994008744902</v>
      </c>
      <c r="AK92" s="137">
        <v>4.5425671671698149</v>
      </c>
      <c r="AL92" s="136"/>
      <c r="AM92" s="140" t="s">
        <v>764</v>
      </c>
      <c r="AN92" s="140" t="s">
        <v>1897</v>
      </c>
      <c r="AO92" s="136"/>
      <c r="AP92" s="137">
        <v>1E-4</v>
      </c>
      <c r="AQ92" s="137">
        <v>30.492935056099839</v>
      </c>
      <c r="AR92" s="137">
        <v>146216.36678281915</v>
      </c>
      <c r="AS92" s="137">
        <v>16184.399603886348</v>
      </c>
      <c r="AT92" s="137">
        <v>28075.774266965076</v>
      </c>
      <c r="AU92" s="137">
        <v>369152.9123080807</v>
      </c>
      <c r="AV92" s="137">
        <v>664950.42264952417</v>
      </c>
      <c r="AW92" s="137">
        <v>422.80483290700789</v>
      </c>
      <c r="AX92" s="137">
        <v>10328.435251572322</v>
      </c>
      <c r="AY92" s="137">
        <v>58050172.515924439</v>
      </c>
      <c r="AZ92" s="137">
        <v>7086958.2393081747</v>
      </c>
      <c r="BA92" s="137">
        <v>34852.165000000015</v>
      </c>
      <c r="BB92" s="140">
        <v>226</v>
      </c>
    </row>
    <row r="93" spans="1:54" ht="15.6">
      <c r="A93" s="140" t="s">
        <v>2072</v>
      </c>
      <c r="B93" s="140" t="s">
        <v>2073</v>
      </c>
      <c r="C93" s="140" t="s">
        <v>148</v>
      </c>
      <c r="D93" s="137">
        <v>1768.0993540275351</v>
      </c>
      <c r="E93" s="137">
        <v>4.4719428312318676</v>
      </c>
      <c r="F93" s="137">
        <v>98.450120138373464</v>
      </c>
      <c r="G93" s="140">
        <v>0.98450120138373465</v>
      </c>
      <c r="H93" s="140">
        <v>0.30999779946533129</v>
      </c>
      <c r="I93" s="140">
        <v>9.4487184143335519E-3</v>
      </c>
      <c r="J93" s="140">
        <v>8.7735930638544068E-2</v>
      </c>
      <c r="K93" s="140">
        <v>1.4018822765669417E-2</v>
      </c>
      <c r="L93" s="140">
        <v>0.10812723989252987</v>
      </c>
      <c r="M93" s="140">
        <v>4.8967312376660193E-3</v>
      </c>
      <c r="N93" s="136"/>
      <c r="O93" s="144">
        <v>5.8958771567109202E-3</v>
      </c>
      <c r="P93" s="145">
        <v>81.712384654342671</v>
      </c>
      <c r="Q93" s="144">
        <v>8.8512006052067971</v>
      </c>
      <c r="R93" s="145">
        <v>7.6429481424273522</v>
      </c>
      <c r="S93" s="144">
        <v>87.677996057820508</v>
      </c>
      <c r="T93" s="144">
        <v>269.05968501366351</v>
      </c>
      <c r="U93" s="145">
        <v>4.491049800843709</v>
      </c>
      <c r="V93" s="145">
        <v>1.3732881046662389</v>
      </c>
      <c r="W93" s="145">
        <v>13107.068512745824</v>
      </c>
      <c r="X93" s="136"/>
      <c r="Y93" s="136"/>
      <c r="Z93" s="140">
        <v>3.2258293501590978</v>
      </c>
      <c r="AA93" s="140">
        <v>3.0479953182345903E-2</v>
      </c>
      <c r="AB93" s="140">
        <v>0.10812723989252987</v>
      </c>
      <c r="AC93" s="140">
        <v>5.2947003322435836E-4</v>
      </c>
      <c r="AD93" s="140">
        <v>0.97598168223100901</v>
      </c>
      <c r="AE93" s="136"/>
      <c r="AF93" s="137">
        <v>1740.6959382059135</v>
      </c>
      <c r="AG93" s="137">
        <v>16.447345765081835</v>
      </c>
      <c r="AH93" s="137">
        <v>1699.8162337454021</v>
      </c>
      <c r="AI93" s="137">
        <v>23.829422515084492</v>
      </c>
      <c r="AJ93" s="137">
        <v>1768.0993540275351</v>
      </c>
      <c r="AK93" s="137">
        <v>4.4719428312318676</v>
      </c>
      <c r="AL93" s="136"/>
      <c r="AM93" s="140" t="s">
        <v>764</v>
      </c>
      <c r="AN93" s="140" t="s">
        <v>1897</v>
      </c>
      <c r="AO93" s="136"/>
      <c r="AP93" s="137">
        <v>1E-4</v>
      </c>
      <c r="AQ93" s="137">
        <v>11.017975811764359</v>
      </c>
      <c r="AR93" s="137">
        <v>153145.32879536806</v>
      </c>
      <c r="AS93" s="137">
        <v>16969.030421466643</v>
      </c>
      <c r="AT93" s="137">
        <v>14600.382514883986</v>
      </c>
      <c r="AU93" s="137">
        <v>189764.44441051839</v>
      </c>
      <c r="AV93" s="137">
        <v>684424.3870610242</v>
      </c>
      <c r="AW93" s="137">
        <v>130.35739376740801</v>
      </c>
      <c r="AX93" s="137">
        <v>707.61243710692361</v>
      </c>
      <c r="AY93" s="137">
        <v>53496609.142173313</v>
      </c>
      <c r="AZ93" s="137">
        <v>8119997.7841509404</v>
      </c>
      <c r="BA93" s="137">
        <v>37015.180833333347</v>
      </c>
      <c r="BB93" s="140">
        <v>87</v>
      </c>
    </row>
    <row r="94" spans="1:54" ht="15.6">
      <c r="A94" s="140" t="s">
        <v>2074</v>
      </c>
      <c r="B94" s="140" t="s">
        <v>2075</v>
      </c>
      <c r="C94" s="140" t="s">
        <v>148</v>
      </c>
      <c r="D94" s="137">
        <v>1768.5303703799636</v>
      </c>
      <c r="E94" s="137">
        <v>5.0594676258460485</v>
      </c>
      <c r="F94" s="137">
        <v>101.0261389856876</v>
      </c>
      <c r="G94" s="140">
        <v>1.010261389856876</v>
      </c>
      <c r="H94" s="140">
        <v>0.31937536595620863</v>
      </c>
      <c r="I94" s="140">
        <v>9.8674567873531255E-3</v>
      </c>
      <c r="J94" s="140">
        <v>9.0980681430136684E-2</v>
      </c>
      <c r="K94" s="140">
        <v>1.4300610792395668E-2</v>
      </c>
      <c r="L94" s="140">
        <v>0.1081527593681821</v>
      </c>
      <c r="M94" s="140">
        <v>5.5403609866397675E-3</v>
      </c>
      <c r="N94" s="136"/>
      <c r="O94" s="144">
        <v>5.3373432909417933E-8</v>
      </c>
      <c r="P94" s="145">
        <v>50.876470812588778</v>
      </c>
      <c r="Q94" s="144">
        <v>5.5154295775823696</v>
      </c>
      <c r="R94" s="145">
        <v>7.1217731994767792</v>
      </c>
      <c r="S94" s="144">
        <v>78.288345003698979</v>
      </c>
      <c r="T94" s="144">
        <v>163.19757619394724</v>
      </c>
      <c r="U94" s="145">
        <v>3.9896243617894278</v>
      </c>
      <c r="V94" s="145">
        <v>1.8998281310737746E-4</v>
      </c>
      <c r="W94" s="145">
        <v>11334.249816786869</v>
      </c>
      <c r="X94" s="136"/>
      <c r="Y94" s="136"/>
      <c r="Z94" s="140">
        <v>3.1311118720944671</v>
      </c>
      <c r="AA94" s="140">
        <v>3.0896111094260499E-2</v>
      </c>
      <c r="AB94" s="140">
        <v>0.1081527593681821</v>
      </c>
      <c r="AC94" s="140">
        <v>5.9920532860091471E-4</v>
      </c>
      <c r="AD94" s="140">
        <v>0.98053330054515164</v>
      </c>
      <c r="AE94" s="136"/>
      <c r="AF94" s="137">
        <v>1786.6779499841577</v>
      </c>
      <c r="AG94" s="137">
        <v>17.629967464385345</v>
      </c>
      <c r="AH94" s="137">
        <v>1760.0202017325696</v>
      </c>
      <c r="AI94" s="137">
        <v>25.169363891731187</v>
      </c>
      <c r="AJ94" s="137">
        <v>1768.5303703799636</v>
      </c>
      <c r="AK94" s="137">
        <v>5.0594676258460485</v>
      </c>
      <c r="AL94" s="136"/>
      <c r="AM94" s="140" t="s">
        <v>764</v>
      </c>
      <c r="AN94" s="140" t="s">
        <v>1897</v>
      </c>
      <c r="AO94" s="136"/>
      <c r="AP94" s="137">
        <v>6.6037848221023978</v>
      </c>
      <c r="AQ94" s="137">
        <v>1E-4</v>
      </c>
      <c r="AR94" s="137">
        <v>95659.72537215185</v>
      </c>
      <c r="AS94" s="137">
        <v>10606.293808779756</v>
      </c>
      <c r="AT94" s="137">
        <v>13645.298390900718</v>
      </c>
      <c r="AU94" s="137">
        <v>171839.78111311205</v>
      </c>
      <c r="AV94" s="137">
        <v>416540.09060099459</v>
      </c>
      <c r="AW94" s="137">
        <v>118.30688160759219</v>
      </c>
      <c r="AX94" s="137">
        <v>0.1</v>
      </c>
      <c r="AY94" s="137">
        <v>55147493.225258425</v>
      </c>
      <c r="AZ94" s="137">
        <v>7167330.8895597477</v>
      </c>
      <c r="BA94" s="137">
        <v>37268.909702380952</v>
      </c>
      <c r="BB94" s="140">
        <v>151</v>
      </c>
    </row>
    <row r="95" spans="1:54" ht="15.6">
      <c r="A95" s="140" t="s">
        <v>2076</v>
      </c>
      <c r="B95" s="140" t="s">
        <v>2077</v>
      </c>
      <c r="C95" s="140" t="s">
        <v>148</v>
      </c>
      <c r="D95" s="137">
        <v>1771.5881185653952</v>
      </c>
      <c r="E95" s="137">
        <v>5.1189086326052848</v>
      </c>
      <c r="F95" s="137">
        <v>95.843789140990026</v>
      </c>
      <c r="G95" s="140">
        <v>0.95843789140990021</v>
      </c>
      <c r="H95" s="140">
        <v>0.30134143778874956</v>
      </c>
      <c r="I95" s="140">
        <v>1.00086443282654E-2</v>
      </c>
      <c r="J95" s="140">
        <v>8.5854138710935987E-2</v>
      </c>
      <c r="K95" s="140">
        <v>1.4070842002675461E-2</v>
      </c>
      <c r="L95" s="140">
        <v>0.10833401376769572</v>
      </c>
      <c r="M95" s="140">
        <v>5.6075769056840325E-3</v>
      </c>
      <c r="N95" s="136"/>
      <c r="O95" s="144">
        <v>5.588910757542044E-8</v>
      </c>
      <c r="P95" s="145">
        <v>65.142176108630139</v>
      </c>
      <c r="Q95" s="144">
        <v>7.061743752418173</v>
      </c>
      <c r="R95" s="145">
        <v>9.54643961542663</v>
      </c>
      <c r="S95" s="144">
        <v>111.54846383361183</v>
      </c>
      <c r="T95" s="144">
        <v>220.76332725224046</v>
      </c>
      <c r="U95" s="145">
        <v>16.327559690140632</v>
      </c>
      <c r="V95" s="145">
        <v>10.505801184929776</v>
      </c>
      <c r="W95" s="145">
        <v>13442.762135235222</v>
      </c>
      <c r="X95" s="136"/>
      <c r="Y95" s="136"/>
      <c r="Z95" s="140">
        <v>3.3184948188275172</v>
      </c>
      <c r="AA95" s="140">
        <v>3.3213634346836142E-2</v>
      </c>
      <c r="AB95" s="140">
        <v>0.10833401376769572</v>
      </c>
      <c r="AC95" s="140">
        <v>6.0749131370378651E-4</v>
      </c>
      <c r="AD95" s="140">
        <v>0.97178846479926584</v>
      </c>
      <c r="AE95" s="136"/>
      <c r="AF95" s="137">
        <v>1697.9571808046499</v>
      </c>
      <c r="AG95" s="137">
        <v>16.994249507297965</v>
      </c>
      <c r="AH95" s="137">
        <v>1664.818633896341</v>
      </c>
      <c r="AI95" s="137">
        <v>23.425399960665416</v>
      </c>
      <c r="AJ95" s="137">
        <v>1771.5881185653952</v>
      </c>
      <c r="AK95" s="137">
        <v>5.1189086326052848</v>
      </c>
      <c r="AL95" s="136"/>
      <c r="AM95" s="140" t="s">
        <v>764</v>
      </c>
      <c r="AN95" s="140" t="s">
        <v>1897</v>
      </c>
      <c r="AO95" s="136"/>
      <c r="AP95" s="137">
        <v>47.105577274933239</v>
      </c>
      <c r="AQ95" s="137">
        <v>1E-4</v>
      </c>
      <c r="AR95" s="137">
        <v>116888.71052044748</v>
      </c>
      <c r="AS95" s="137">
        <v>12961.859657812554</v>
      </c>
      <c r="AT95" s="137">
        <v>17460.179909432489</v>
      </c>
      <c r="AU95" s="137">
        <v>230914.61723170441</v>
      </c>
      <c r="AV95" s="137">
        <v>537640.33640511567</v>
      </c>
      <c r="AW95" s="137">
        <v>452.97885798247967</v>
      </c>
      <c r="AX95" s="137">
        <v>5174.1067913297229</v>
      </c>
      <c r="AY95" s="137">
        <v>51089353.705533549</v>
      </c>
      <c r="AZ95" s="137">
        <v>7960544.0155974813</v>
      </c>
      <c r="BA95" s="137">
        <v>39498.082202380967</v>
      </c>
      <c r="BB95" s="140">
        <v>81</v>
      </c>
    </row>
    <row r="96" spans="1:54" ht="15.6">
      <c r="A96" s="140" t="s">
        <v>2078</v>
      </c>
      <c r="B96" s="140" t="s">
        <v>2079</v>
      </c>
      <c r="C96" s="140" t="s">
        <v>148</v>
      </c>
      <c r="D96" s="137">
        <v>1773.4687936673317</v>
      </c>
      <c r="E96" s="137">
        <v>4.6578614476336089</v>
      </c>
      <c r="F96" s="137">
        <v>101.69647476630405</v>
      </c>
      <c r="G96" s="140">
        <v>1.0169647476630406</v>
      </c>
      <c r="H96" s="140">
        <v>0.32283413547599632</v>
      </c>
      <c r="I96" s="140">
        <v>9.5609058335526884E-3</v>
      </c>
      <c r="J96" s="140">
        <v>9.2031609882542817E-2</v>
      </c>
      <c r="K96" s="140">
        <v>1.4585574345614791E-2</v>
      </c>
      <c r="L96" s="140">
        <v>0.10844567972625183</v>
      </c>
      <c r="M96" s="140">
        <v>5.1037054802104053E-3</v>
      </c>
      <c r="N96" s="136"/>
      <c r="O96" s="144">
        <v>1.5045908375688848E-2</v>
      </c>
      <c r="P96" s="145">
        <v>55.260207309588665</v>
      </c>
      <c r="Q96" s="144">
        <v>6.0080558634505818</v>
      </c>
      <c r="R96" s="145">
        <v>7.8322439923835185</v>
      </c>
      <c r="S96" s="144">
        <v>84.885542636285166</v>
      </c>
      <c r="T96" s="144">
        <v>174.55379597862131</v>
      </c>
      <c r="U96" s="145">
        <v>11.019515396857821</v>
      </c>
      <c r="V96" s="145">
        <v>12.289489143675386</v>
      </c>
      <c r="W96" s="145">
        <v>11340.669823778897</v>
      </c>
      <c r="X96" s="136"/>
      <c r="Y96" s="136"/>
      <c r="Z96" s="140">
        <v>3.0975658708629745</v>
      </c>
      <c r="AA96" s="140">
        <v>2.9615535604547525E-2</v>
      </c>
      <c r="AB96" s="140">
        <v>0.10844567972625183</v>
      </c>
      <c r="AC96" s="140">
        <v>5.534748099240139E-4</v>
      </c>
      <c r="AD96" s="140">
        <v>0.98221423447435163</v>
      </c>
      <c r="AE96" s="136"/>
      <c r="AF96" s="137">
        <v>1803.5552442401749</v>
      </c>
      <c r="AG96" s="137">
        <v>17.243621855790433</v>
      </c>
      <c r="AH96" s="137">
        <v>1779.4810244092732</v>
      </c>
      <c r="AI96" s="137">
        <v>25.954752778132224</v>
      </c>
      <c r="AJ96" s="137">
        <v>1773.4687936673317</v>
      </c>
      <c r="AK96" s="137">
        <v>4.6578614476336089</v>
      </c>
      <c r="AL96" s="136"/>
      <c r="AM96" s="140" t="s">
        <v>764</v>
      </c>
      <c r="AN96" s="140" t="s">
        <v>1897</v>
      </c>
      <c r="AO96" s="136"/>
      <c r="AP96" s="137">
        <v>1E-4</v>
      </c>
      <c r="AQ96" s="137">
        <v>27.45478908519118</v>
      </c>
      <c r="AR96" s="137">
        <v>101185.59661536524</v>
      </c>
      <c r="AS96" s="137">
        <v>11251.742744676647</v>
      </c>
      <c r="AT96" s="137">
        <v>14614.598032077849</v>
      </c>
      <c r="AU96" s="137">
        <v>181229.78363411085</v>
      </c>
      <c r="AV96" s="137">
        <v>433868.97447280824</v>
      </c>
      <c r="AW96" s="137">
        <v>317.58290436358538</v>
      </c>
      <c r="AX96" s="137">
        <v>6286.9551309879971</v>
      </c>
      <c r="AY96" s="137">
        <v>53544281.636186518</v>
      </c>
      <c r="AZ96" s="137">
        <v>6970460.2983750002</v>
      </c>
      <c r="BA96" s="137">
        <v>37627.312994011983</v>
      </c>
      <c r="BB96" s="140">
        <v>144</v>
      </c>
    </row>
    <row r="97" spans="1:54" ht="15.6">
      <c r="A97" s="140" t="s">
        <v>2080</v>
      </c>
      <c r="B97" s="140" t="s">
        <v>2081</v>
      </c>
      <c r="C97" s="140" t="s">
        <v>148</v>
      </c>
      <c r="D97" s="137">
        <v>1777.1247599896251</v>
      </c>
      <c r="E97" s="137">
        <v>4.4196795681261003</v>
      </c>
      <c r="F97" s="137">
        <v>99.411360923791079</v>
      </c>
      <c r="G97" s="140">
        <v>0.99411360923791081</v>
      </c>
      <c r="H97" s="140">
        <v>0.31528548235779419</v>
      </c>
      <c r="I97" s="140">
        <v>1.0013938878648742E-2</v>
      </c>
      <c r="J97" s="140">
        <v>8.9848317047969542E-2</v>
      </c>
      <c r="K97" s="140">
        <v>1.6878980634268018E-2</v>
      </c>
      <c r="L97" s="140">
        <v>0.10866315850137089</v>
      </c>
      <c r="M97" s="141">
        <v>4.8449171329607932E-3</v>
      </c>
      <c r="N97" s="136"/>
      <c r="O97" s="144">
        <v>1.8281934929835517E-2</v>
      </c>
      <c r="P97" s="145">
        <v>77.061548806565725</v>
      </c>
      <c r="Q97" s="144">
        <v>8.3870999590294044</v>
      </c>
      <c r="R97" s="144">
        <v>3.5651309924822563</v>
      </c>
      <c r="S97" s="145">
        <v>39.212161395425454</v>
      </c>
      <c r="T97" s="145">
        <v>247.82428434433729</v>
      </c>
      <c r="U97" s="145">
        <v>11.563318971837726</v>
      </c>
      <c r="V97" s="145">
        <v>14.304016294213454</v>
      </c>
      <c r="W97" s="145">
        <v>13772.138624111483</v>
      </c>
      <c r="X97" s="136"/>
      <c r="Y97" s="136"/>
      <c r="Z97" s="140">
        <v>3.1717286584898123</v>
      </c>
      <c r="AA97" s="140">
        <v>3.1761496925775554E-2</v>
      </c>
      <c r="AB97" s="140">
        <v>0.10866315850137089</v>
      </c>
      <c r="AC97" s="140">
        <v>5.2646399834492606E-4</v>
      </c>
      <c r="AD97" s="140">
        <v>0.97854709787598759</v>
      </c>
      <c r="AE97" s="136"/>
      <c r="AF97" s="137">
        <v>1766.6639092193423</v>
      </c>
      <c r="AG97" s="137">
        <v>17.691264406037142</v>
      </c>
      <c r="AH97" s="137">
        <v>1739.0303766750578</v>
      </c>
      <c r="AI97" s="137">
        <v>29.353060050302119</v>
      </c>
      <c r="AJ97" s="137">
        <v>1777.1247599896251</v>
      </c>
      <c r="AK97" s="137">
        <v>4.4196795681261003</v>
      </c>
      <c r="AL97" s="136"/>
      <c r="AM97" s="140" t="s">
        <v>764</v>
      </c>
      <c r="AN97" s="140" t="s">
        <v>1897</v>
      </c>
      <c r="AO97" s="136"/>
      <c r="AP97" s="137">
        <v>1E-4</v>
      </c>
      <c r="AQ97" s="137">
        <v>32.233908841475824</v>
      </c>
      <c r="AR97" s="137">
        <v>136489.24248808454</v>
      </c>
      <c r="AS97" s="137">
        <v>15189.362676644761</v>
      </c>
      <c r="AT97" s="137">
        <v>6432.1207629278961</v>
      </c>
      <c r="AU97" s="137">
        <v>82451.066144558514</v>
      </c>
      <c r="AV97" s="137">
        <v>595999.009972058</v>
      </c>
      <c r="AW97" s="137">
        <v>332.1558121987872</v>
      </c>
      <c r="AX97" s="137">
        <v>7292.3495462713072</v>
      </c>
      <c r="AY97" s="137">
        <v>54139407.809874341</v>
      </c>
      <c r="AZ97" s="137">
        <v>8425239.4228301924</v>
      </c>
      <c r="BA97" s="137">
        <v>32048.03309523813</v>
      </c>
      <c r="BB97" s="140">
        <v>245</v>
      </c>
    </row>
    <row r="98" spans="1:54" ht="15.6">
      <c r="A98" s="140" t="s">
        <v>2082</v>
      </c>
      <c r="B98" s="140" t="s">
        <v>2083</v>
      </c>
      <c r="C98" s="140" t="s">
        <v>148</v>
      </c>
      <c r="D98" s="137">
        <v>1777.4063046336855</v>
      </c>
      <c r="E98" s="137">
        <v>4.3611124465655076</v>
      </c>
      <c r="F98" s="137">
        <v>100.93162266581209</v>
      </c>
      <c r="G98" s="140">
        <v>1.0093162266581208</v>
      </c>
      <c r="H98" s="140">
        <v>0.32086764098583992</v>
      </c>
      <c r="I98" s="140">
        <v>1.0016985984895014E-2</v>
      </c>
      <c r="J98" s="140">
        <v>9.1208257547632621E-2</v>
      </c>
      <c r="K98" s="140">
        <v>1.3548466707525316E-2</v>
      </c>
      <c r="L98" s="140">
        <v>0.10867992862414885</v>
      </c>
      <c r="M98" s="140">
        <v>4.7808815138219614E-3</v>
      </c>
      <c r="N98" s="136"/>
      <c r="O98" s="144">
        <v>1.107174498533724E-2</v>
      </c>
      <c r="P98" s="145">
        <v>77.791522083275098</v>
      </c>
      <c r="Q98" s="144">
        <v>8.4494108962695389</v>
      </c>
      <c r="R98" s="145">
        <v>14.285194062208644</v>
      </c>
      <c r="S98" s="144">
        <v>158.41256491568052</v>
      </c>
      <c r="T98" s="144">
        <v>247.3573407861459</v>
      </c>
      <c r="U98" s="145">
        <v>9.9216465252800035</v>
      </c>
      <c r="V98" s="145">
        <v>14.431063167548327</v>
      </c>
      <c r="W98" s="145">
        <v>10337.918233864721</v>
      </c>
      <c r="X98" s="136"/>
      <c r="Y98" s="136"/>
      <c r="Z98" s="140">
        <v>3.1165498550354931</v>
      </c>
      <c r="AA98" s="140">
        <v>3.1218436219117119E-2</v>
      </c>
      <c r="AB98" s="140">
        <v>0.10867992862414885</v>
      </c>
      <c r="AC98" s="140">
        <v>5.1958586168268346E-4</v>
      </c>
      <c r="AD98" s="140">
        <v>0.98125840065612591</v>
      </c>
      <c r="AE98" s="136"/>
      <c r="AF98" s="137">
        <v>1793.965024631226</v>
      </c>
      <c r="AG98" s="137">
        <v>17.970122509122827</v>
      </c>
      <c r="AH98" s="137">
        <v>1764.2359874505826</v>
      </c>
      <c r="AI98" s="137">
        <v>23.90269254019227</v>
      </c>
      <c r="AJ98" s="137">
        <v>1777.4063046336855</v>
      </c>
      <c r="AK98" s="137">
        <v>4.3611124465655076</v>
      </c>
      <c r="AL98" s="136"/>
      <c r="AM98" s="140" t="s">
        <v>764</v>
      </c>
      <c r="AN98" s="140" t="s">
        <v>1897</v>
      </c>
      <c r="AO98" s="136"/>
      <c r="AP98" s="137">
        <v>1E-4</v>
      </c>
      <c r="AQ98" s="137">
        <v>21.70985152589418</v>
      </c>
      <c r="AR98" s="137">
        <v>152881.69028229348</v>
      </c>
      <c r="AS98" s="137">
        <v>16988.56661609581</v>
      </c>
      <c r="AT98" s="137">
        <v>28622.235389583861</v>
      </c>
      <c r="AU98" s="137">
        <v>355524.14470672153</v>
      </c>
      <c r="AV98" s="137">
        <v>659686.53472280875</v>
      </c>
      <c r="AW98" s="137">
        <v>296.33202938858534</v>
      </c>
      <c r="AX98" s="137">
        <v>7652.0837855538557</v>
      </c>
      <c r="AY98" s="137">
        <v>54520222.459248975</v>
      </c>
      <c r="AZ98" s="137">
        <v>6596109.9496875014</v>
      </c>
      <c r="BA98" s="137">
        <v>36519.736526946122</v>
      </c>
      <c r="BB98" s="140">
        <v>18</v>
      </c>
    </row>
    <row r="99" spans="1:54" ht="15.6">
      <c r="A99" s="140" t="s">
        <v>2084</v>
      </c>
      <c r="B99" s="140" t="s">
        <v>2085</v>
      </c>
      <c r="C99" s="140" t="s">
        <v>148</v>
      </c>
      <c r="D99" s="137">
        <v>1777.9345051312023</v>
      </c>
      <c r="E99" s="137">
        <v>4.7930845381480305</v>
      </c>
      <c r="F99" s="137">
        <v>101.24511202827937</v>
      </c>
      <c r="G99" s="140">
        <v>1.0124511202827937</v>
      </c>
      <c r="H99" s="140">
        <v>0.32211950584242321</v>
      </c>
      <c r="I99" s="140">
        <v>9.5721062745326851E-3</v>
      </c>
      <c r="J99" s="140">
        <v>8.9225143210937871E-2</v>
      </c>
      <c r="K99" s="140">
        <v>1.450172886748087E-2</v>
      </c>
      <c r="L99" s="140">
        <v>0.10871139928847773</v>
      </c>
      <c r="M99" s="140">
        <v>5.2547754187561224E-3</v>
      </c>
      <c r="N99" s="136"/>
      <c r="O99" s="144">
        <v>5.3620686633181083E-8</v>
      </c>
      <c r="P99" s="145">
        <v>59.965753766602383</v>
      </c>
      <c r="Q99" s="144">
        <v>6.5174115574001572</v>
      </c>
      <c r="R99" s="145">
        <v>6.6834870907111785</v>
      </c>
      <c r="S99" s="144">
        <v>74.382681215386086</v>
      </c>
      <c r="T99" s="144">
        <v>191.21090300014126</v>
      </c>
      <c r="U99" s="145">
        <v>11.737347606233179</v>
      </c>
      <c r="V99" s="145">
        <v>4.6759167929520178</v>
      </c>
      <c r="W99" s="145">
        <v>12041.876999717937</v>
      </c>
      <c r="X99" s="136"/>
      <c r="Y99" s="136"/>
      <c r="Z99" s="140">
        <v>3.1044378929638223</v>
      </c>
      <c r="AA99" s="140">
        <v>2.9716009434136031E-2</v>
      </c>
      <c r="AB99" s="140">
        <v>0.10871139928847773</v>
      </c>
      <c r="AC99" s="140">
        <v>5.7125398871967457E-4</v>
      </c>
      <c r="AD99" s="140">
        <v>0.98186684171861938</v>
      </c>
      <c r="AE99" s="136"/>
      <c r="AF99" s="137">
        <v>1800.0717815095202</v>
      </c>
      <c r="AG99" s="137">
        <v>17.230478394396506</v>
      </c>
      <c r="AH99" s="137">
        <v>1727.4697455178682</v>
      </c>
      <c r="AI99" s="137">
        <v>25.051297876276301</v>
      </c>
      <c r="AJ99" s="137">
        <v>1777.9345051312023</v>
      </c>
      <c r="AK99" s="137">
        <v>4.7930845381480305</v>
      </c>
      <c r="AL99" s="136"/>
      <c r="AM99" s="140" t="s">
        <v>764</v>
      </c>
      <c r="AN99" s="140" t="s">
        <v>1897</v>
      </c>
      <c r="AO99" s="136"/>
      <c r="AP99" s="137">
        <v>55.978027852650484</v>
      </c>
      <c r="AQ99" s="137">
        <v>1E-4</v>
      </c>
      <c r="AR99" s="137">
        <v>112314.61692660469</v>
      </c>
      <c r="AS99" s="137">
        <v>12482.470915709911</v>
      </c>
      <c r="AT99" s="137">
        <v>12752.457923724734</v>
      </c>
      <c r="AU99" s="137">
        <v>164728.05810324659</v>
      </c>
      <c r="AV99" s="137">
        <v>486250.48619847896</v>
      </c>
      <c r="AW99" s="137">
        <v>354.16210148180591</v>
      </c>
      <c r="AX99" s="137">
        <v>2504.16322888586</v>
      </c>
      <c r="AY99" s="137">
        <v>56691814.376665726</v>
      </c>
      <c r="AZ99" s="137">
        <v>7740725.8293710714</v>
      </c>
      <c r="BA99" s="137">
        <v>33951.078154761941</v>
      </c>
      <c r="BB99" s="140">
        <v>223</v>
      </c>
    </row>
    <row r="100" spans="1:54" ht="15.6">
      <c r="A100" s="140" t="s">
        <v>2086</v>
      </c>
      <c r="B100" s="140" t="s">
        <v>2087</v>
      </c>
      <c r="C100" s="140" t="s">
        <v>148</v>
      </c>
      <c r="D100" s="137">
        <v>1778.5895469602892</v>
      </c>
      <c r="E100" s="137">
        <v>4.8202684132553024</v>
      </c>
      <c r="F100" s="137">
        <v>99.842786508495848</v>
      </c>
      <c r="G100" s="140">
        <v>0.99842786508495851</v>
      </c>
      <c r="H100" s="140">
        <v>0.31714951810076591</v>
      </c>
      <c r="I100" s="140">
        <v>9.7371134641714811E-3</v>
      </c>
      <c r="J100" s="140">
        <v>9.1600877441717118E-2</v>
      </c>
      <c r="K100" s="140">
        <v>1.393440942945774E-2</v>
      </c>
      <c r="L100" s="140">
        <v>0.10875044279032145</v>
      </c>
      <c r="M100" s="140">
        <v>5.2850058910099947E-3</v>
      </c>
      <c r="N100" s="136"/>
      <c r="O100" s="144">
        <v>5.1822199837221261E-8</v>
      </c>
      <c r="P100" s="145">
        <v>75.027709780758414</v>
      </c>
      <c r="Q100" s="144">
        <v>8.1725107223196751</v>
      </c>
      <c r="R100" s="145">
        <v>8.9805178610257652</v>
      </c>
      <c r="S100" s="144">
        <v>99.580095211148674</v>
      </c>
      <c r="T100" s="144">
        <v>243.56923718107211</v>
      </c>
      <c r="U100" s="145">
        <v>10.994951570328412</v>
      </c>
      <c r="V100" s="145">
        <v>14.015822442418918</v>
      </c>
      <c r="W100" s="145">
        <v>12197.472728861581</v>
      </c>
      <c r="X100" s="136"/>
      <c r="Y100" s="136"/>
      <c r="Z100" s="140">
        <v>3.1530869288039605</v>
      </c>
      <c r="AA100" s="140">
        <v>3.0701965188160148E-2</v>
      </c>
      <c r="AB100" s="140">
        <v>0.10875044279032145</v>
      </c>
      <c r="AC100" s="140">
        <v>5.7474673079679428E-4</v>
      </c>
      <c r="AD100" s="140">
        <v>0.97945214388129098</v>
      </c>
      <c r="AE100" s="136"/>
      <c r="AF100" s="137">
        <v>1775.7933642339851</v>
      </c>
      <c r="AG100" s="137">
        <v>17.291101476469109</v>
      </c>
      <c r="AH100" s="137">
        <v>1771.5070978113417</v>
      </c>
      <c r="AI100" s="137">
        <v>24.684905208093674</v>
      </c>
      <c r="AJ100" s="137">
        <v>1778.5895469602892</v>
      </c>
      <c r="AK100" s="137">
        <v>4.8202684132553024</v>
      </c>
      <c r="AL100" s="136"/>
      <c r="AM100" s="140" t="s">
        <v>764</v>
      </c>
      <c r="AN100" s="140" t="s">
        <v>1897</v>
      </c>
      <c r="AO100" s="136"/>
      <c r="AP100" s="137">
        <v>1E-4</v>
      </c>
      <c r="AQ100" s="137">
        <v>1E-4</v>
      </c>
      <c r="AR100" s="137">
        <v>145136.22453302389</v>
      </c>
      <c r="AS100" s="137">
        <v>16173.180387766475</v>
      </c>
      <c r="AT100" s="137">
        <v>17709.909234281422</v>
      </c>
      <c r="AU100" s="137">
        <v>220752.65733172165</v>
      </c>
      <c r="AV100" s="137">
        <v>639423.35332161665</v>
      </c>
      <c r="AW100" s="137">
        <v>325.16205972092069</v>
      </c>
      <c r="AX100" s="137">
        <v>7358.6616500748351</v>
      </c>
      <c r="AY100" s="137">
        <v>54149735.807124019</v>
      </c>
      <c r="AZ100" s="137">
        <v>7703897.720499998</v>
      </c>
      <c r="BA100" s="137">
        <v>38239.816287425165</v>
      </c>
      <c r="BB100" s="140">
        <v>40</v>
      </c>
    </row>
    <row r="101" spans="1:54" ht="15.6">
      <c r="A101" s="140" t="s">
        <v>2088</v>
      </c>
      <c r="B101" s="140" t="s">
        <v>2089</v>
      </c>
      <c r="C101" s="140" t="s">
        <v>148</v>
      </c>
      <c r="D101" s="137">
        <v>1779.1515224711729</v>
      </c>
      <c r="E101" s="137">
        <v>5.7584830263707181</v>
      </c>
      <c r="F101" s="137">
        <v>100.71129030452153</v>
      </c>
      <c r="G101" s="140">
        <v>1.0071129030452153</v>
      </c>
      <c r="H101" s="140">
        <v>0.32042542493854176</v>
      </c>
      <c r="I101" s="140">
        <v>9.8795481704431025E-3</v>
      </c>
      <c r="J101" s="140">
        <v>9.0379155690022042E-2</v>
      </c>
      <c r="K101" s="140">
        <v>1.4571594428547035E-2</v>
      </c>
      <c r="L101" s="140">
        <v>0.10878395280938211</v>
      </c>
      <c r="M101" s="140">
        <v>6.3141155204851042E-3</v>
      </c>
      <c r="N101" s="136"/>
      <c r="O101" s="144">
        <v>5.3636894337690832E-8</v>
      </c>
      <c r="P101" s="145">
        <v>38.562204960777294</v>
      </c>
      <c r="Q101" s="144">
        <v>4.1957360619854258</v>
      </c>
      <c r="R101" s="145">
        <v>6.1086917329247825</v>
      </c>
      <c r="S101" s="144">
        <v>67.71606265709876</v>
      </c>
      <c r="T101" s="144">
        <v>122.9911255194246</v>
      </c>
      <c r="U101" s="145">
        <v>17.006156502690381</v>
      </c>
      <c r="V101" s="145">
        <v>1.9205512600584026E-4</v>
      </c>
      <c r="W101" s="145">
        <v>11696.630282143165</v>
      </c>
      <c r="X101" s="136"/>
      <c r="Y101" s="136"/>
      <c r="Z101" s="140">
        <v>3.1208509755173206</v>
      </c>
      <c r="AA101" s="140">
        <v>3.0832597545397716E-2</v>
      </c>
      <c r="AB101" s="140">
        <v>0.10878395280938211</v>
      </c>
      <c r="AC101" s="140">
        <v>6.8687444481343866E-4</v>
      </c>
      <c r="AD101" s="140">
        <v>0.98104350538849039</v>
      </c>
      <c r="AE101" s="136"/>
      <c r="AF101" s="137">
        <v>1791.8064547532576</v>
      </c>
      <c r="AG101" s="137">
        <v>17.70223818184569</v>
      </c>
      <c r="AH101" s="137">
        <v>1748.8728653345449</v>
      </c>
      <c r="AI101" s="137">
        <v>25.483866100745942</v>
      </c>
      <c r="AJ101" s="137">
        <v>1779.1515224711729</v>
      </c>
      <c r="AK101" s="137">
        <v>5.7584830263707181</v>
      </c>
      <c r="AL101" s="136"/>
      <c r="AM101" s="140" t="s">
        <v>764</v>
      </c>
      <c r="AN101" s="140" t="s">
        <v>1897</v>
      </c>
      <c r="AO101" s="136"/>
      <c r="AP101" s="137">
        <v>1E-4</v>
      </c>
      <c r="AQ101" s="137">
        <v>1E-4</v>
      </c>
      <c r="AR101" s="137">
        <v>72135.328695925171</v>
      </c>
      <c r="AS101" s="137">
        <v>8027.6374112544891</v>
      </c>
      <c r="AT101" s="137">
        <v>11645.293796775448</v>
      </c>
      <c r="AU101" s="137">
        <v>147366.7672692216</v>
      </c>
      <c r="AV101" s="137">
        <v>312297.57124303572</v>
      </c>
      <c r="AW101" s="137">
        <v>498.8391543325971</v>
      </c>
      <c r="AX101" s="137">
        <v>0.1</v>
      </c>
      <c r="AY101" s="137">
        <v>54397218.363561504</v>
      </c>
      <c r="AZ101" s="137">
        <v>7318465.3629999962</v>
      </c>
      <c r="BA101" s="137">
        <v>39953.992754491024</v>
      </c>
      <c r="BB101" s="140">
        <v>131</v>
      </c>
    </row>
    <row r="102" spans="1:54" ht="15.6">
      <c r="A102" s="140" t="s">
        <v>2090</v>
      </c>
      <c r="B102" s="140" t="s">
        <v>2091</v>
      </c>
      <c r="C102" s="140" t="s">
        <v>148</v>
      </c>
      <c r="D102" s="137">
        <v>1779.5146456657076</v>
      </c>
      <c r="E102" s="137">
        <v>3.9628293050523733</v>
      </c>
      <c r="F102" s="137">
        <v>101.9745167609434</v>
      </c>
      <c r="G102" s="140">
        <v>1.019745167609434</v>
      </c>
      <c r="H102" s="140">
        <v>0.32511309144091571</v>
      </c>
      <c r="I102" s="140">
        <v>9.4496554773793907E-3</v>
      </c>
      <c r="J102" s="140">
        <v>9.3604031830886669E-2</v>
      </c>
      <c r="K102" s="140">
        <v>1.5888542236182281E-2</v>
      </c>
      <c r="L102" s="140">
        <v>0.1088056122004582</v>
      </c>
      <c r="M102" s="140">
        <v>4.3453953549606279E-3</v>
      </c>
      <c r="N102" s="136"/>
      <c r="O102" s="144">
        <v>5.13332418216489E-8</v>
      </c>
      <c r="P102" s="145">
        <v>101.65398575606373</v>
      </c>
      <c r="Q102" s="144">
        <v>11.065983295325179</v>
      </c>
      <c r="R102" s="145">
        <v>4.3584976578764865</v>
      </c>
      <c r="S102" s="144">
        <v>46.67270302892431</v>
      </c>
      <c r="T102" s="144">
        <v>320.88834944194173</v>
      </c>
      <c r="U102" s="145">
        <v>6.8673648495299648</v>
      </c>
      <c r="V102" s="145">
        <v>13.435690313893913</v>
      </c>
      <c r="W102" s="145">
        <v>13628.567053433009</v>
      </c>
      <c r="X102" s="136"/>
      <c r="Y102" s="136"/>
      <c r="Z102" s="140">
        <v>3.0758527611667539</v>
      </c>
      <c r="AA102" s="140">
        <v>2.9065748892171939E-2</v>
      </c>
      <c r="AB102" s="140">
        <v>0.1088056122004582</v>
      </c>
      <c r="AC102" s="140">
        <v>4.728034018495185E-4</v>
      </c>
      <c r="AD102" s="140">
        <v>0.98332236897617642</v>
      </c>
      <c r="AE102" s="136"/>
      <c r="AF102" s="137">
        <v>1814.6514606078194</v>
      </c>
      <c r="AG102" s="137">
        <v>17.147831114267191</v>
      </c>
      <c r="AH102" s="137">
        <v>1808.5637831591773</v>
      </c>
      <c r="AI102" s="137">
        <v>28.735442055554202</v>
      </c>
      <c r="AJ102" s="137">
        <v>1779.5146456657076</v>
      </c>
      <c r="AK102" s="137">
        <v>3.9628293050523733</v>
      </c>
      <c r="AL102" s="136"/>
      <c r="AM102" s="140" t="s">
        <v>764</v>
      </c>
      <c r="AN102" s="140" t="s">
        <v>1897</v>
      </c>
      <c r="AO102" s="136"/>
      <c r="AP102" s="137">
        <v>40.221135444744959</v>
      </c>
      <c r="AQ102" s="137">
        <v>1E-4</v>
      </c>
      <c r="AR102" s="137">
        <v>198521.59630661111</v>
      </c>
      <c r="AS102" s="137">
        <v>22108.344464652866</v>
      </c>
      <c r="AT102" s="137">
        <v>8677.1356865160524</v>
      </c>
      <c r="AU102" s="137">
        <v>104504.49528201894</v>
      </c>
      <c r="AV102" s="137">
        <v>850456.87628833787</v>
      </c>
      <c r="AW102" s="137">
        <v>205.20135583063788</v>
      </c>
      <c r="AX102" s="137">
        <v>7127.2506929469673</v>
      </c>
      <c r="AY102" s="137">
        <v>54734502.356737562</v>
      </c>
      <c r="AZ102" s="137">
        <v>8696753.9815723244</v>
      </c>
      <c r="BA102" s="137">
        <v>38871.267797619046</v>
      </c>
      <c r="BB102" s="140">
        <v>43</v>
      </c>
    </row>
    <row r="103" spans="1:54" ht="15.6">
      <c r="A103" s="140" t="s">
        <v>2092</v>
      </c>
      <c r="B103" s="140" t="s">
        <v>2093</v>
      </c>
      <c r="C103" s="140" t="s">
        <v>148</v>
      </c>
      <c r="D103" s="137">
        <v>1780.2081297474401</v>
      </c>
      <c r="E103" s="137">
        <v>3.4784392913840136</v>
      </c>
      <c r="F103" s="137">
        <v>99.362076533568455</v>
      </c>
      <c r="G103" s="140">
        <v>0.99362076533568455</v>
      </c>
      <c r="H103" s="140">
        <v>0.31573195420585903</v>
      </c>
      <c r="I103" s="140">
        <v>9.4684435009859281E-3</v>
      </c>
      <c r="J103" s="140">
        <v>8.7664534657341836E-2</v>
      </c>
      <c r="K103" s="140">
        <v>1.392681037229708E-2</v>
      </c>
      <c r="L103" s="140">
        <v>0.10884699147884654</v>
      </c>
      <c r="M103" s="140">
        <v>3.8145699952398114E-3</v>
      </c>
      <c r="N103" s="136"/>
      <c r="O103" s="144">
        <v>5.1656846163059839E-8</v>
      </c>
      <c r="P103" s="145">
        <v>146.92116596531662</v>
      </c>
      <c r="Q103" s="144">
        <v>16.005367283687956</v>
      </c>
      <c r="R103" s="145">
        <v>9.0909688445768477</v>
      </c>
      <c r="S103" s="144">
        <v>104.65061778437064</v>
      </c>
      <c r="T103" s="144">
        <v>474.21898407918678</v>
      </c>
      <c r="U103" s="145">
        <v>4.7549739778761282</v>
      </c>
      <c r="V103" s="145">
        <v>5.3075196016651667</v>
      </c>
      <c r="W103" s="145">
        <v>13246.230384601262</v>
      </c>
      <c r="X103" s="136"/>
      <c r="Y103" s="136"/>
      <c r="Z103" s="140">
        <v>3.1672435642924959</v>
      </c>
      <c r="AA103" s="140">
        <v>2.9988866742364791E-2</v>
      </c>
      <c r="AB103" s="140">
        <v>0.10884699147884654</v>
      </c>
      <c r="AC103" s="140">
        <v>4.1520446776733145E-4</v>
      </c>
      <c r="AD103" s="140">
        <v>0.97876384236999836</v>
      </c>
      <c r="AE103" s="136"/>
      <c r="AF103" s="137">
        <v>1768.8517643364592</v>
      </c>
      <c r="AG103" s="137">
        <v>16.748272992239038</v>
      </c>
      <c r="AH103" s="137">
        <v>1698.4895153757861</v>
      </c>
      <c r="AI103" s="137">
        <v>23.65454139997334</v>
      </c>
      <c r="AJ103" s="137">
        <v>1780.2081297474401</v>
      </c>
      <c r="AK103" s="137">
        <v>3.4784392913840136</v>
      </c>
      <c r="AL103" s="136"/>
      <c r="AM103" s="140" t="s">
        <v>764</v>
      </c>
      <c r="AN103" s="140" t="s">
        <v>1897</v>
      </c>
      <c r="AO103" s="136"/>
      <c r="AP103" s="137">
        <v>51.002386221556662</v>
      </c>
      <c r="AQ103" s="137">
        <v>1E-4</v>
      </c>
      <c r="AR103" s="137">
        <v>285051.38695027842</v>
      </c>
      <c r="AS103" s="137">
        <v>31769.864972661679</v>
      </c>
      <c r="AT103" s="137">
        <v>17982.462496221546</v>
      </c>
      <c r="AU103" s="137">
        <v>231719.35220672147</v>
      </c>
      <c r="AV103" s="137">
        <v>1248542.4784728091</v>
      </c>
      <c r="AW103" s="137">
        <v>140.05308199030694</v>
      </c>
      <c r="AX103" s="137">
        <v>2775.3962885478832</v>
      </c>
      <c r="AY103" s="137">
        <v>53736138.975811511</v>
      </c>
      <c r="AZ103" s="137">
        <v>8335268.0855</v>
      </c>
      <c r="BA103" s="137">
        <v>37318.238023952115</v>
      </c>
      <c r="BB103" s="140">
        <v>14</v>
      </c>
    </row>
    <row r="104" spans="1:54" ht="15.6">
      <c r="A104" s="140" t="s">
        <v>2094</v>
      </c>
      <c r="B104" s="140" t="s">
        <v>2095</v>
      </c>
      <c r="C104" s="140" t="s">
        <v>148</v>
      </c>
      <c r="D104" s="137">
        <v>1780.533744264837</v>
      </c>
      <c r="E104" s="137">
        <v>6.3784848414076212</v>
      </c>
      <c r="F104" s="137">
        <v>100.37664164082973</v>
      </c>
      <c r="G104" s="140">
        <v>1.0037664164082973</v>
      </c>
      <c r="H104" s="140">
        <v>0.31949039972346444</v>
      </c>
      <c r="I104" s="140">
        <v>9.9607029734853549E-3</v>
      </c>
      <c r="J104" s="140">
        <v>9.1715694098706224E-2</v>
      </c>
      <c r="K104" s="140">
        <v>1.5386094121006512E-2</v>
      </c>
      <c r="L104" s="140">
        <v>0.10886642711964149</v>
      </c>
      <c r="M104" s="140">
        <v>6.9951360634850071E-3</v>
      </c>
      <c r="N104" s="136"/>
      <c r="O104" s="144">
        <v>7.4490755117209541E-3</v>
      </c>
      <c r="P104" s="145">
        <v>35.536046304777159</v>
      </c>
      <c r="Q104" s="144">
        <v>3.8736715437946918</v>
      </c>
      <c r="R104" s="145">
        <v>4.5188083737281151</v>
      </c>
      <c r="S104" s="144">
        <v>49.345206637316181</v>
      </c>
      <c r="T104" s="144">
        <v>113.99897489592659</v>
      </c>
      <c r="U104" s="145">
        <v>10.368879540345938</v>
      </c>
      <c r="V104" s="145">
        <v>2.1925906742100545</v>
      </c>
      <c r="W104" s="145">
        <v>11690.187313617453</v>
      </c>
      <c r="X104" s="136"/>
      <c r="Y104" s="136"/>
      <c r="Z104" s="140">
        <v>3.129984503025919</v>
      </c>
      <c r="AA104" s="140">
        <v>3.1176845946253352E-2</v>
      </c>
      <c r="AB104" s="140">
        <v>0.10886642711964149</v>
      </c>
      <c r="AC104" s="140">
        <v>7.6153547044736643E-4</v>
      </c>
      <c r="AD104" s="140">
        <v>0.98058918839646592</v>
      </c>
      <c r="AE104" s="136"/>
      <c r="AF104" s="137">
        <v>1787.239975774763</v>
      </c>
      <c r="AG104" s="137">
        <v>17.802166541031575</v>
      </c>
      <c r="AH104" s="137">
        <v>1773.6329466482616</v>
      </c>
      <c r="AI104" s="137">
        <v>27.289283453248274</v>
      </c>
      <c r="AJ104" s="137">
        <v>1780.533744264837</v>
      </c>
      <c r="AK104" s="137">
        <v>6.3784848414076212</v>
      </c>
      <c r="AL104" s="136"/>
      <c r="AM104" s="140" t="s">
        <v>764</v>
      </c>
      <c r="AN104" s="140" t="s">
        <v>1897</v>
      </c>
      <c r="AO104" s="136"/>
      <c r="AP104" s="137">
        <v>1E-4</v>
      </c>
      <c r="AQ104" s="137">
        <v>13.407658640144746</v>
      </c>
      <c r="AR104" s="137">
        <v>64185.856389191642</v>
      </c>
      <c r="AS104" s="137">
        <v>7155.9857642395218</v>
      </c>
      <c r="AT104" s="137">
        <v>8317.3239576317337</v>
      </c>
      <c r="AU104" s="137">
        <v>103975.12760454489</v>
      </c>
      <c r="AV104" s="137">
        <v>279510.1890716168</v>
      </c>
      <c r="AW104" s="137">
        <v>295.02994666702841</v>
      </c>
      <c r="AX104" s="137">
        <v>1107.3934113023788</v>
      </c>
      <c r="AY104" s="137">
        <v>52885508.14117717</v>
      </c>
      <c r="AZ104" s="137">
        <v>7093590.5377500001</v>
      </c>
      <c r="BA104" s="137">
        <v>37579.449401197628</v>
      </c>
      <c r="BB104" s="140">
        <v>147</v>
      </c>
    </row>
    <row r="105" spans="1:54" ht="15.6">
      <c r="A105" s="140" t="s">
        <v>2096</v>
      </c>
      <c r="B105" s="140" t="s">
        <v>2097</v>
      </c>
      <c r="C105" s="140" t="s">
        <v>148</v>
      </c>
      <c r="D105" s="137">
        <v>1780.6424394284541</v>
      </c>
      <c r="E105" s="137">
        <v>4.3980784556945176</v>
      </c>
      <c r="F105" s="137">
        <v>98.044605003619424</v>
      </c>
      <c r="G105" s="140">
        <v>0.98044605003619423</v>
      </c>
      <c r="H105" s="140">
        <v>0.3110402737129318</v>
      </c>
      <c r="I105" s="140">
        <v>9.791497542909075E-3</v>
      </c>
      <c r="J105" s="140">
        <v>8.479691916370502E-2</v>
      </c>
      <c r="K105" s="140">
        <v>1.4947237298160941E-2</v>
      </c>
      <c r="L105" s="140">
        <v>0.10887291598396195</v>
      </c>
      <c r="M105" s="140">
        <v>4.8233352080335069E-3</v>
      </c>
      <c r="N105" s="136"/>
      <c r="O105" s="144">
        <v>3.4029245353559977E-3</v>
      </c>
      <c r="P105" s="145">
        <v>89.363771818941771</v>
      </c>
      <c r="Q105" s="144">
        <v>9.7488688580445224</v>
      </c>
      <c r="R105" s="145">
        <v>5.187486101553513</v>
      </c>
      <c r="S105" s="144">
        <v>61.274201522360322</v>
      </c>
      <c r="T105" s="144">
        <v>292.1142034657243</v>
      </c>
      <c r="U105" s="145">
        <v>4.4427410372677416</v>
      </c>
      <c r="V105" s="145">
        <v>25.417142426371367</v>
      </c>
      <c r="W105" s="145">
        <v>13677.755078967712</v>
      </c>
      <c r="X105" s="136"/>
      <c r="Y105" s="136"/>
      <c r="Z105" s="140">
        <v>3.2150177469395147</v>
      </c>
      <c r="AA105" s="140">
        <v>3.1479838369567331E-2</v>
      </c>
      <c r="AB105" s="140">
        <v>0.10887291598396195</v>
      </c>
      <c r="AC105" s="140">
        <v>5.2513056886671768E-4</v>
      </c>
      <c r="AD105" s="140">
        <v>0.97648722685460965</v>
      </c>
      <c r="AE105" s="136"/>
      <c r="AF105" s="137">
        <v>1745.823846264441</v>
      </c>
      <c r="AG105" s="137">
        <v>17.094229901050344</v>
      </c>
      <c r="AH105" s="137">
        <v>1645.1298271046387</v>
      </c>
      <c r="AI105" s="137">
        <v>24.590145912015515</v>
      </c>
      <c r="AJ105" s="137">
        <v>1780.6424394284541</v>
      </c>
      <c r="AK105" s="137">
        <v>4.3980784556945176</v>
      </c>
      <c r="AL105" s="136"/>
      <c r="AM105" s="140" t="s">
        <v>764</v>
      </c>
      <c r="AN105" s="140" t="s">
        <v>1897</v>
      </c>
      <c r="AO105" s="136"/>
      <c r="AP105" s="137">
        <v>1E-4</v>
      </c>
      <c r="AQ105" s="137">
        <v>6.3341926409701443</v>
      </c>
      <c r="AR105" s="137">
        <v>166812.89328406882</v>
      </c>
      <c r="AS105" s="137">
        <v>18615.273764227553</v>
      </c>
      <c r="AT105" s="137">
        <v>9870.1832223293386</v>
      </c>
      <c r="AU105" s="137">
        <v>131910.71821683235</v>
      </c>
      <c r="AV105" s="137">
        <v>740070.83598291909</v>
      </c>
      <c r="AW105" s="137">
        <v>128.15163441702853</v>
      </c>
      <c r="AX105" s="137">
        <v>13015.193063996972</v>
      </c>
      <c r="AY105" s="137">
        <v>53103776.529573888</v>
      </c>
      <c r="AZ105" s="137">
        <v>8421646.420062501</v>
      </c>
      <c r="BA105" s="137">
        <v>40025.975748503013</v>
      </c>
      <c r="BB105" s="140">
        <v>79</v>
      </c>
    </row>
    <row r="106" spans="1:54" ht="15.6">
      <c r="A106" s="140" t="s">
        <v>2098</v>
      </c>
      <c r="B106" s="140" t="s">
        <v>2099</v>
      </c>
      <c r="C106" s="140" t="s">
        <v>148</v>
      </c>
      <c r="D106" s="137">
        <v>1781.2696099624661</v>
      </c>
      <c r="E106" s="137">
        <v>4.9064314598579459</v>
      </c>
      <c r="F106" s="137">
        <v>100.75078750025253</v>
      </c>
      <c r="G106" s="140">
        <v>1.0075078750025253</v>
      </c>
      <c r="H106" s="140">
        <v>0.3210065978611914</v>
      </c>
      <c r="I106" s="140">
        <v>9.6629697653615784E-3</v>
      </c>
      <c r="J106" s="140">
        <v>9.3233356789438351E-2</v>
      </c>
      <c r="K106" s="140">
        <v>1.4186270737128526E-2</v>
      </c>
      <c r="L106" s="140">
        <v>0.10891036595549812</v>
      </c>
      <c r="M106" s="140">
        <v>5.3812586762547968E-3</v>
      </c>
      <c r="N106" s="136"/>
      <c r="O106" s="144">
        <v>7.6681478784704346E-3</v>
      </c>
      <c r="P106" s="145">
        <v>51.342983469075257</v>
      </c>
      <c r="Q106" s="144">
        <v>5.5947399169605312</v>
      </c>
      <c r="R106" s="145">
        <v>7.1272567553670543</v>
      </c>
      <c r="S106" s="144">
        <v>76.441986054083074</v>
      </c>
      <c r="T106" s="144">
        <v>163.77940499977481</v>
      </c>
      <c r="U106" s="145">
        <v>8.0347258171015863</v>
      </c>
      <c r="V106" s="145">
        <v>2.1389365821345572</v>
      </c>
      <c r="W106" s="145">
        <v>11545.896914592111</v>
      </c>
      <c r="X106" s="136"/>
      <c r="Y106" s="136"/>
      <c r="Z106" s="140">
        <v>3.1152007674073312</v>
      </c>
      <c r="AA106" s="140">
        <v>3.0102090828488227E-2</v>
      </c>
      <c r="AB106" s="140">
        <v>0.10891036595549812</v>
      </c>
      <c r="AC106" s="140">
        <v>5.8607485173210933E-4</v>
      </c>
      <c r="AD106" s="140">
        <v>0.98132593055747852</v>
      </c>
      <c r="AE106" s="136"/>
      <c r="AF106" s="137">
        <v>1794.6431595398612</v>
      </c>
      <c r="AG106" s="137">
        <v>17.341582590246656</v>
      </c>
      <c r="AH106" s="137">
        <v>1801.7117248305631</v>
      </c>
      <c r="AI106" s="137">
        <v>25.55957031870518</v>
      </c>
      <c r="AJ106" s="137">
        <v>1781.2696099624661</v>
      </c>
      <c r="AK106" s="137">
        <v>4.9064314598579459</v>
      </c>
      <c r="AL106" s="136"/>
      <c r="AM106" s="140" t="s">
        <v>764</v>
      </c>
      <c r="AN106" s="140" t="s">
        <v>1897</v>
      </c>
      <c r="AO106" s="136"/>
      <c r="AP106" s="137">
        <v>1E-4</v>
      </c>
      <c r="AQ106" s="137">
        <v>14.145624636464987</v>
      </c>
      <c r="AR106" s="137">
        <v>95058.272775589852</v>
      </c>
      <c r="AS106" s="137">
        <v>10593.785713505958</v>
      </c>
      <c r="AT106" s="137">
        <v>13446.175551786846</v>
      </c>
      <c r="AU106" s="137">
        <v>165475.49224518746</v>
      </c>
      <c r="AV106" s="137">
        <v>411632.07364684041</v>
      </c>
      <c r="AW106" s="137">
        <v>235.22257771698108</v>
      </c>
      <c r="AX106" s="137">
        <v>1111.4964858490857</v>
      </c>
      <c r="AY106" s="137">
        <v>54514031.506830744</v>
      </c>
      <c r="AZ106" s="137">
        <v>7207238.0158490576</v>
      </c>
      <c r="BA106" s="137">
        <v>38301.271249999998</v>
      </c>
      <c r="BB106" s="140">
        <v>160</v>
      </c>
    </row>
    <row r="107" spans="1:54" ht="15.6">
      <c r="A107" s="140" t="s">
        <v>2100</v>
      </c>
      <c r="B107" s="140" t="s">
        <v>2101</v>
      </c>
      <c r="C107" s="140" t="s">
        <v>148</v>
      </c>
      <c r="D107" s="137">
        <v>1781.5924458671363</v>
      </c>
      <c r="E107" s="137">
        <v>4.6861645227391842</v>
      </c>
      <c r="F107" s="137">
        <v>98.076081391762216</v>
      </c>
      <c r="G107" s="140">
        <v>0.98076081391762215</v>
      </c>
      <c r="H107" s="140">
        <v>0.31134378743778562</v>
      </c>
      <c r="I107" s="140">
        <v>9.5613700901286333E-3</v>
      </c>
      <c r="J107" s="140">
        <v>8.8048645804199493E-2</v>
      </c>
      <c r="K107" s="140">
        <v>1.2846038837692515E-2</v>
      </c>
      <c r="L107" s="140">
        <v>0.1089296494745331</v>
      </c>
      <c r="M107" s="140">
        <v>5.1398801036730809E-3</v>
      </c>
      <c r="N107" s="136"/>
      <c r="O107" s="144">
        <v>1.5123195352878184E-3</v>
      </c>
      <c r="P107" s="145">
        <v>78.531426316362129</v>
      </c>
      <c r="Q107" s="144">
        <v>8.548134132973221</v>
      </c>
      <c r="R107" s="145">
        <v>27.986627922766139</v>
      </c>
      <c r="S107" s="144">
        <v>312.91501683716359</v>
      </c>
      <c r="T107" s="144">
        <v>255.48711803788552</v>
      </c>
      <c r="U107" s="145">
        <v>9.8404094102161341</v>
      </c>
      <c r="V107" s="145">
        <v>3.0325008088207186</v>
      </c>
      <c r="W107" s="145">
        <v>10250.919883106024</v>
      </c>
      <c r="X107" s="136"/>
      <c r="Y107" s="136"/>
      <c r="Z107" s="140">
        <v>3.2118835844759719</v>
      </c>
      <c r="AA107" s="140">
        <v>3.0710007637583702E-2</v>
      </c>
      <c r="AB107" s="140">
        <v>0.1089296494745331</v>
      </c>
      <c r="AC107" s="140">
        <v>5.5988533803423557E-4</v>
      </c>
      <c r="AD107" s="140">
        <v>0.97663443657685456</v>
      </c>
      <c r="AE107" s="136"/>
      <c r="AF107" s="137">
        <v>1747.3160572781399</v>
      </c>
      <c r="AG107" s="137">
        <v>16.706735488060698</v>
      </c>
      <c r="AH107" s="137">
        <v>1705.6262486372796</v>
      </c>
      <c r="AI107" s="137">
        <v>21.910541032582284</v>
      </c>
      <c r="AJ107" s="137">
        <v>1781.5924458671363</v>
      </c>
      <c r="AK107" s="137">
        <v>4.6861645227391842</v>
      </c>
      <c r="AL107" s="136"/>
      <c r="AM107" s="140" t="s">
        <v>764</v>
      </c>
      <c r="AN107" s="140" t="s">
        <v>1897</v>
      </c>
      <c r="AO107" s="136"/>
      <c r="AP107" s="137">
        <v>1E-4</v>
      </c>
      <c r="AQ107" s="137">
        <v>2.8124088544341532</v>
      </c>
      <c r="AR107" s="137">
        <v>146590.12522013174</v>
      </c>
      <c r="AS107" s="137">
        <v>16318.606578158675</v>
      </c>
      <c r="AT107" s="137">
        <v>53230.510496227544</v>
      </c>
      <c r="AU107" s="137">
        <v>684251.10409183218</v>
      </c>
      <c r="AV107" s="137">
        <v>647416.62982161099</v>
      </c>
      <c r="AW107" s="137">
        <v>291.38461211014231</v>
      </c>
      <c r="AX107" s="137">
        <v>1593.8591504491123</v>
      </c>
      <c r="AY107" s="137">
        <v>55224289.320498995</v>
      </c>
      <c r="AZ107" s="137">
        <v>6471188.2542500002</v>
      </c>
      <c r="BA107" s="137">
        <v>36955.027724550906</v>
      </c>
      <c r="BB107" s="140">
        <v>171</v>
      </c>
    </row>
    <row r="108" spans="1:54" ht="15.6">
      <c r="A108" s="140" t="s">
        <v>2102</v>
      </c>
      <c r="B108" s="140" t="s">
        <v>2103</v>
      </c>
      <c r="C108" s="140" t="s">
        <v>148</v>
      </c>
      <c r="D108" s="137">
        <v>1781.6541098595176</v>
      </c>
      <c r="E108" s="137">
        <v>5.2399313758297827</v>
      </c>
      <c r="F108" s="137">
        <v>98.137708647132953</v>
      </c>
      <c r="G108" s="140">
        <v>0.98137708647132949</v>
      </c>
      <c r="H108" s="140">
        <v>0.31157946553969162</v>
      </c>
      <c r="I108" s="140">
        <v>9.6354010464178644E-3</v>
      </c>
      <c r="J108" s="140">
        <v>8.9029910362411188E-2</v>
      </c>
      <c r="K108" s="140">
        <v>1.3882150060222653E-2</v>
      </c>
      <c r="L108" s="140">
        <v>0.10893333324196677</v>
      </c>
      <c r="M108" s="140">
        <v>5.7473065849616535E-3</v>
      </c>
      <c r="N108" s="136"/>
      <c r="O108" s="144">
        <v>1.1753206533312632E-2</v>
      </c>
      <c r="P108" s="145">
        <v>53.427207450685572</v>
      </c>
      <c r="Q108" s="144">
        <v>5.8245569375241226</v>
      </c>
      <c r="R108" s="145">
        <v>11.33562102817776</v>
      </c>
      <c r="S108" s="144">
        <v>128.34256920567569</v>
      </c>
      <c r="T108" s="144">
        <v>175.29976348592854</v>
      </c>
      <c r="U108" s="145">
        <v>7.0415701818918288</v>
      </c>
      <c r="V108" s="145">
        <v>3.0891819619684089</v>
      </c>
      <c r="W108" s="145">
        <v>9885.4308158849672</v>
      </c>
      <c r="X108" s="136"/>
      <c r="Y108" s="136"/>
      <c r="Z108" s="140">
        <v>3.2094541219777897</v>
      </c>
      <c r="AA108" s="140">
        <v>3.0924377605334924E-2</v>
      </c>
      <c r="AB108" s="140">
        <v>0.10893333324196677</v>
      </c>
      <c r="AC108" s="140">
        <v>6.2607326346337784E-4</v>
      </c>
      <c r="AD108" s="140">
        <v>0.97674875147672224</v>
      </c>
      <c r="AE108" s="136"/>
      <c r="AF108" s="137">
        <v>1748.4745194336033</v>
      </c>
      <c r="AG108" s="137">
        <v>16.847253214185514</v>
      </c>
      <c r="AH108" s="137">
        <v>1723.846578497697</v>
      </c>
      <c r="AI108" s="137">
        <v>23.930696883506418</v>
      </c>
      <c r="AJ108" s="137">
        <v>1781.6541098595176</v>
      </c>
      <c r="AK108" s="137">
        <v>5.2399313758297827</v>
      </c>
      <c r="AL108" s="136"/>
      <c r="AM108" s="140" t="s">
        <v>764</v>
      </c>
      <c r="AN108" s="140" t="s">
        <v>1897</v>
      </c>
      <c r="AO108" s="136"/>
      <c r="AP108" s="137">
        <v>1E-4</v>
      </c>
      <c r="AQ108" s="137">
        <v>22.889764991412676</v>
      </c>
      <c r="AR108" s="137">
        <v>104326.42509659285</v>
      </c>
      <c r="AS108" s="137">
        <v>11634.878075622759</v>
      </c>
      <c r="AT108" s="137">
        <v>22563.614776553903</v>
      </c>
      <c r="AU108" s="137">
        <v>288081.32877933234</v>
      </c>
      <c r="AV108" s="137">
        <v>464563.09551923326</v>
      </c>
      <c r="AW108" s="137">
        <v>211.30408181530686</v>
      </c>
      <c r="AX108" s="137">
        <v>1645.6762919162065</v>
      </c>
      <c r="AY108" s="137">
        <v>55090600.752561465</v>
      </c>
      <c r="AZ108" s="137">
        <v>6333718.4001875045</v>
      </c>
      <c r="BA108" s="137">
        <v>36705.800958083819</v>
      </c>
      <c r="BB108" s="140">
        <v>59</v>
      </c>
    </row>
    <row r="109" spans="1:54" ht="15.6">
      <c r="A109" s="140" t="s">
        <v>2104</v>
      </c>
      <c r="B109" s="140" t="s">
        <v>2105</v>
      </c>
      <c r="C109" s="140" t="s">
        <v>148</v>
      </c>
      <c r="D109" s="137">
        <v>1781.7644085397494</v>
      </c>
      <c r="E109" s="137">
        <v>3.89374990611695</v>
      </c>
      <c r="F109" s="137">
        <v>100.76640594811039</v>
      </c>
      <c r="G109" s="140">
        <v>1.0076640594811039</v>
      </c>
      <c r="H109" s="140">
        <v>0.32116578966940607</v>
      </c>
      <c r="I109" s="140">
        <v>9.467896485387867E-3</v>
      </c>
      <c r="J109" s="140">
        <v>8.8988769450112026E-2</v>
      </c>
      <c r="K109" s="140">
        <v>1.4115834096184306E-2</v>
      </c>
      <c r="L109" s="140">
        <v>0.10893992279523419</v>
      </c>
      <c r="M109" s="140">
        <v>4.2708344513861709E-3</v>
      </c>
      <c r="N109" s="136"/>
      <c r="O109" s="144">
        <v>6.3979161112924007E-3</v>
      </c>
      <c r="P109" s="145">
        <v>95.750498670484774</v>
      </c>
      <c r="Q109" s="144">
        <v>10.444543470210418</v>
      </c>
      <c r="R109" s="145">
        <v>8.927563891998787</v>
      </c>
      <c r="S109" s="144">
        <v>99.66120318841017</v>
      </c>
      <c r="T109" s="144">
        <v>305.93295495214431</v>
      </c>
      <c r="U109" s="145">
        <v>3.7506861626745565</v>
      </c>
      <c r="V109" s="145">
        <v>6.0846401788271685</v>
      </c>
      <c r="W109" s="145">
        <v>12450.841488676766</v>
      </c>
      <c r="X109" s="136"/>
      <c r="Y109" s="136"/>
      <c r="Z109" s="140">
        <v>3.1136566600986861</v>
      </c>
      <c r="AA109" s="140">
        <v>2.9479778948852876E-2</v>
      </c>
      <c r="AB109" s="140">
        <v>0.10893992279523419</v>
      </c>
      <c r="AC109" s="140">
        <v>4.6526437540523582E-4</v>
      </c>
      <c r="AD109" s="140">
        <v>0.98140329633780599</v>
      </c>
      <c r="AE109" s="136"/>
      <c r="AF109" s="137">
        <v>1795.419956948112</v>
      </c>
      <c r="AG109" s="137">
        <v>16.998850300184266</v>
      </c>
      <c r="AH109" s="137">
        <v>1723.082995041131</v>
      </c>
      <c r="AI109" s="137">
        <v>24.322753691956969</v>
      </c>
      <c r="AJ109" s="137">
        <v>1781.7644085397494</v>
      </c>
      <c r="AK109" s="137">
        <v>3.89374990611695</v>
      </c>
      <c r="AL109" s="136"/>
      <c r="AM109" s="140" t="s">
        <v>764</v>
      </c>
      <c r="AN109" s="140" t="s">
        <v>1897</v>
      </c>
      <c r="AO109" s="136"/>
      <c r="AP109" s="137">
        <v>13.140327942497493</v>
      </c>
      <c r="AQ109" s="137">
        <v>12.082578530012171</v>
      </c>
      <c r="AR109" s="137">
        <v>181602.90097872805</v>
      </c>
      <c r="AS109" s="137">
        <v>20256.51708812737</v>
      </c>
      <c r="AT109" s="137">
        <v>17249.412074674074</v>
      </c>
      <c r="AU109" s="137">
        <v>223455.80375462151</v>
      </c>
      <c r="AV109" s="137">
        <v>787809.50485078734</v>
      </c>
      <c r="AW109" s="137">
        <v>114.56730394631637</v>
      </c>
      <c r="AX109" s="137">
        <v>3298.7486444294773</v>
      </c>
      <c r="AY109" s="137">
        <v>57382071.07173644</v>
      </c>
      <c r="AZ109" s="137">
        <v>8102330.221761005</v>
      </c>
      <c r="BA109" s="137">
        <v>34947.494940476201</v>
      </c>
      <c r="BB109" s="140">
        <v>222</v>
      </c>
    </row>
    <row r="110" spans="1:54" ht="15.6">
      <c r="A110" s="140" t="s">
        <v>2106</v>
      </c>
      <c r="B110" s="140" t="s">
        <v>2107</v>
      </c>
      <c r="C110" s="140" t="s">
        <v>148</v>
      </c>
      <c r="D110" s="137">
        <v>1781.8140650654384</v>
      </c>
      <c r="E110" s="137">
        <v>4.9658263196079089</v>
      </c>
      <c r="F110" s="137">
        <v>100.04613969183866</v>
      </c>
      <c r="G110" s="140">
        <v>1.0004613969183866</v>
      </c>
      <c r="H110" s="140">
        <v>0.31854840558526526</v>
      </c>
      <c r="I110" s="140">
        <v>9.4749683159689006E-3</v>
      </c>
      <c r="J110" s="140">
        <v>8.7875467623511005E-2</v>
      </c>
      <c r="K110" s="140">
        <v>1.4477244286699114E-2</v>
      </c>
      <c r="L110" s="140">
        <v>0.10894288957512833</v>
      </c>
      <c r="M110" s="141">
        <v>5.4467679613093211E-3</v>
      </c>
      <c r="N110" s="136"/>
      <c r="O110" s="144">
        <v>1.1766212868544431E-3</v>
      </c>
      <c r="P110" s="145">
        <v>67.424153525282478</v>
      </c>
      <c r="Q110" s="144">
        <v>7.3529281746242399</v>
      </c>
      <c r="R110" s="144">
        <v>8.0693070414332144</v>
      </c>
      <c r="S110" s="145">
        <v>90.498467582214118</v>
      </c>
      <c r="T110" s="145">
        <v>216.94858377734556</v>
      </c>
      <c r="U110" s="145">
        <v>8.5708055707545192</v>
      </c>
      <c r="V110" s="145">
        <v>0.18794987628394516</v>
      </c>
      <c r="W110" s="145">
        <v>11839.270809184789</v>
      </c>
      <c r="X110" s="136"/>
      <c r="Y110" s="136"/>
      <c r="Z110" s="140">
        <v>3.1392403241281706</v>
      </c>
      <c r="AA110" s="140">
        <v>2.9744202607326357E-2</v>
      </c>
      <c r="AB110" s="140">
        <v>0.10894288957512833</v>
      </c>
      <c r="AC110" s="140">
        <v>5.9338664055026821E-4</v>
      </c>
      <c r="AD110" s="140">
        <v>0.9801315677718816</v>
      </c>
      <c r="AE110" s="136"/>
      <c r="AF110" s="137">
        <v>1782.6361885841975</v>
      </c>
      <c r="AG110" s="137">
        <v>16.890421405734834</v>
      </c>
      <c r="AH110" s="137">
        <v>1702.4089333573486</v>
      </c>
      <c r="AI110" s="137">
        <v>24.646190004073208</v>
      </c>
      <c r="AJ110" s="137">
        <v>1781.8140650654384</v>
      </c>
      <c r="AK110" s="137">
        <v>4.9658263196079089</v>
      </c>
      <c r="AL110" s="136"/>
      <c r="AM110" s="140" t="s">
        <v>764</v>
      </c>
      <c r="AN110" s="140" t="s">
        <v>1897</v>
      </c>
      <c r="AO110" s="136"/>
      <c r="AP110" s="137">
        <v>1E-4</v>
      </c>
      <c r="AQ110" s="137">
        <v>2.1293880674066088</v>
      </c>
      <c r="AR110" s="137">
        <v>122576.80408190357</v>
      </c>
      <c r="AS110" s="137">
        <v>13668.44128191215</v>
      </c>
      <c r="AT110" s="137">
        <v>14943.25516473777</v>
      </c>
      <c r="AU110" s="137">
        <v>195357.06018176381</v>
      </c>
      <c r="AV110" s="137">
        <v>535539.88177792868</v>
      </c>
      <c r="AW110" s="137">
        <v>252.78179188637554</v>
      </c>
      <c r="AX110" s="137">
        <v>98.38201183432102</v>
      </c>
      <c r="AY110" s="137">
        <v>55595608.053291649</v>
      </c>
      <c r="AZ110" s="137">
        <v>7436471.8117721491</v>
      </c>
      <c r="BA110" s="137">
        <v>33222.157988165709</v>
      </c>
      <c r="BB110" s="140">
        <v>246</v>
      </c>
    </row>
    <row r="111" spans="1:54" ht="15.6">
      <c r="A111" s="140" t="s">
        <v>2108</v>
      </c>
      <c r="B111" s="140" t="s">
        <v>2109</v>
      </c>
      <c r="C111" s="140" t="s">
        <v>148</v>
      </c>
      <c r="D111" s="137">
        <v>1782.0494204782997</v>
      </c>
      <c r="E111" s="137">
        <v>7.1809676424138207</v>
      </c>
      <c r="F111" s="137">
        <v>99.295446633601756</v>
      </c>
      <c r="G111" s="140">
        <v>0.99295446633601758</v>
      </c>
      <c r="H111" s="140">
        <v>0.31586302888539552</v>
      </c>
      <c r="I111" s="140">
        <v>1.0433378876613589E-2</v>
      </c>
      <c r="J111" s="140">
        <v>8.8575062179186786E-2</v>
      </c>
      <c r="K111" s="140">
        <v>1.364636651131907E-2</v>
      </c>
      <c r="L111" s="140">
        <v>0.10895695247150602</v>
      </c>
      <c r="M111" s="140">
        <v>7.8766753528416028E-3</v>
      </c>
      <c r="N111" s="136"/>
      <c r="O111" s="144">
        <v>2.4178746376005578E-3</v>
      </c>
      <c r="P111" s="145">
        <v>28.007390241858211</v>
      </c>
      <c r="Q111" s="144">
        <v>3.0465161861462882</v>
      </c>
      <c r="R111" s="145">
        <v>10.754610366565849</v>
      </c>
      <c r="S111" s="144">
        <v>120.64526503731028</v>
      </c>
      <c r="T111" s="144">
        <v>90.901421169182754</v>
      </c>
      <c r="U111" s="145">
        <v>15.694739306772529</v>
      </c>
      <c r="V111" s="145">
        <v>2.9553035714734359</v>
      </c>
      <c r="W111" s="145">
        <v>11688.35076635208</v>
      </c>
      <c r="X111" s="136"/>
      <c r="Y111" s="136"/>
      <c r="Z111" s="140">
        <v>3.1659292432189954</v>
      </c>
      <c r="AA111" s="140">
        <v>3.3031339291054312E-2</v>
      </c>
      <c r="AB111" s="140">
        <v>0.10895695247150602</v>
      </c>
      <c r="AC111" s="140">
        <v>8.5821854205304546E-4</v>
      </c>
      <c r="AD111" s="140">
        <v>0.97882747771433176</v>
      </c>
      <c r="AE111" s="136"/>
      <c r="AF111" s="137">
        <v>1769.4939312954396</v>
      </c>
      <c r="AG111" s="137">
        <v>18.461800605073776</v>
      </c>
      <c r="AH111" s="137">
        <v>1715.4029024265483</v>
      </c>
      <c r="AI111" s="137">
        <v>23.409016721093185</v>
      </c>
      <c r="AJ111" s="137">
        <v>1782.0494204782997</v>
      </c>
      <c r="AK111" s="137">
        <v>7.1809676424138207</v>
      </c>
      <c r="AL111" s="136"/>
      <c r="AM111" s="140" t="s">
        <v>764</v>
      </c>
      <c r="AN111" s="140" t="s">
        <v>1897</v>
      </c>
      <c r="AO111" s="136"/>
      <c r="AP111" s="137">
        <v>22.324666161676646</v>
      </c>
      <c r="AQ111" s="137">
        <v>4.6055786727085319</v>
      </c>
      <c r="AR111" s="137">
        <v>53487.667617170657</v>
      </c>
      <c r="AS111" s="137">
        <v>5951.8991182634736</v>
      </c>
      <c r="AT111" s="137">
        <v>20936.950006326344</v>
      </c>
      <c r="AU111" s="137">
        <v>264680.37781150016</v>
      </c>
      <c r="AV111" s="137">
        <v>235602.049963464</v>
      </c>
      <c r="AW111" s="137">
        <v>460.11366446186378</v>
      </c>
      <c r="AX111" s="137">
        <v>1538.0768113772647</v>
      </c>
      <c r="AY111" s="137">
        <v>53790792.171561517</v>
      </c>
      <c r="AZ111" s="137">
        <v>7316653.0125624985</v>
      </c>
      <c r="BA111" s="137">
        <v>36891.935688622769</v>
      </c>
      <c r="BB111" s="140">
        <v>55</v>
      </c>
    </row>
    <row r="112" spans="1:54" ht="15.6">
      <c r="A112" s="140" t="s">
        <v>2110</v>
      </c>
      <c r="B112" s="140" t="s">
        <v>2111</v>
      </c>
      <c r="C112" s="140" t="s">
        <v>148</v>
      </c>
      <c r="D112" s="137">
        <v>1782.7764322503588</v>
      </c>
      <c r="E112" s="137">
        <v>4.000170681624228</v>
      </c>
      <c r="F112" s="137">
        <v>102.68823048893898</v>
      </c>
      <c r="G112" s="140">
        <v>1.0268823048893898</v>
      </c>
      <c r="H112" s="140">
        <v>0.32841643348969701</v>
      </c>
      <c r="I112" s="140">
        <v>9.668310923231508E-3</v>
      </c>
      <c r="J112" s="140">
        <v>9.4339442869426471E-2</v>
      </c>
      <c r="K112" s="140">
        <v>1.4429856205678396E-2</v>
      </c>
      <c r="L112" s="140">
        <v>0.10900040674178088</v>
      </c>
      <c r="M112" s="140">
        <v>4.3881099451519518E-3</v>
      </c>
      <c r="N112" s="136"/>
      <c r="O112" s="144">
        <v>5.2984321601697245E-8</v>
      </c>
      <c r="P112" s="145">
        <v>83.353570792599797</v>
      </c>
      <c r="Q112" s="144">
        <v>9.0887761937249909</v>
      </c>
      <c r="R112" s="145">
        <v>6.7275017488695807</v>
      </c>
      <c r="S112" s="144">
        <v>72.688194153371214</v>
      </c>
      <c r="T112" s="144">
        <v>261.0127468379153</v>
      </c>
      <c r="U112" s="145">
        <v>8.4991067328357222</v>
      </c>
      <c r="V112" s="145">
        <v>3.6789012073291083</v>
      </c>
      <c r="W112" s="145">
        <v>12695.050665105713</v>
      </c>
      <c r="X112" s="136"/>
      <c r="Y112" s="136"/>
      <c r="Z112" s="140">
        <v>3.0449146206667264</v>
      </c>
      <c r="AA112" s="140">
        <v>2.9439181287299433E-2</v>
      </c>
      <c r="AB112" s="140">
        <v>0.10900040674178088</v>
      </c>
      <c r="AC112" s="140">
        <v>4.7830576884921655E-4</v>
      </c>
      <c r="AD112" s="140">
        <v>0.98492938297667776</v>
      </c>
      <c r="AE112" s="136"/>
      <c r="AF112" s="137">
        <v>1830.7015718517314</v>
      </c>
      <c r="AG112" s="137">
        <v>17.699792004311185</v>
      </c>
      <c r="AH112" s="137">
        <v>1822.151242441523</v>
      </c>
      <c r="AI112" s="137">
        <v>26.293380413429411</v>
      </c>
      <c r="AJ112" s="137">
        <v>1782.7764322503588</v>
      </c>
      <c r="AK112" s="137">
        <v>4.000170681624228</v>
      </c>
      <c r="AL112" s="136"/>
      <c r="AM112" s="140" t="s">
        <v>764</v>
      </c>
      <c r="AN112" s="140" t="s">
        <v>1897</v>
      </c>
      <c r="AO112" s="136"/>
      <c r="AP112" s="137">
        <v>23.361968784366923</v>
      </c>
      <c r="AQ112" s="137">
        <v>1E-4</v>
      </c>
      <c r="AR112" s="137">
        <v>157670.83889424187</v>
      </c>
      <c r="AS112" s="137">
        <v>17589.018112403995</v>
      </c>
      <c r="AT112" s="137">
        <v>12974.128364000117</v>
      </c>
      <c r="AU112" s="137">
        <v>156967.5757222703</v>
      </c>
      <c r="AV112" s="137">
        <v>670002.59768097661</v>
      </c>
      <c r="AW112" s="137">
        <v>244.1962615095463</v>
      </c>
      <c r="AX112" s="137">
        <v>1876.5993474842908</v>
      </c>
      <c r="AY112" s="137">
        <v>52433405.377145253</v>
      </c>
      <c r="AZ112" s="137">
        <v>7792419.8592452826</v>
      </c>
      <c r="BA112" s="137">
        <v>37167.376250000001</v>
      </c>
      <c r="BB112" s="140">
        <v>16</v>
      </c>
    </row>
    <row r="113" spans="1:54" ht="15.6">
      <c r="A113" s="140" t="s">
        <v>2112</v>
      </c>
      <c r="B113" s="140" t="s">
        <v>2113</v>
      </c>
      <c r="C113" s="140" t="s">
        <v>148</v>
      </c>
      <c r="D113" s="137">
        <v>1783.2285265684891</v>
      </c>
      <c r="E113" s="137">
        <v>6.5522291158266501</v>
      </c>
      <c r="F113" s="137">
        <v>103.55010530778135</v>
      </c>
      <c r="G113" s="140">
        <v>1.0355010530778135</v>
      </c>
      <c r="H113" s="140">
        <v>0.33168325132493248</v>
      </c>
      <c r="I113" s="140">
        <v>9.990084321497332E-3</v>
      </c>
      <c r="J113" s="140">
        <v>9.3957788780410764E-2</v>
      </c>
      <c r="K113" s="140">
        <v>1.5114524429225814E-2</v>
      </c>
      <c r="L113" s="140">
        <v>0.109027439609744</v>
      </c>
      <c r="M113" s="140">
        <v>7.1880700788520546E-3</v>
      </c>
      <c r="N113" s="136"/>
      <c r="O113" s="144">
        <v>3.8788491001849291E-3</v>
      </c>
      <c r="P113" s="145">
        <v>28.223053382009322</v>
      </c>
      <c r="Q113" s="144">
        <v>3.080396841469728</v>
      </c>
      <c r="R113" s="145">
        <v>4.5888795046058792</v>
      </c>
      <c r="S113" s="144">
        <v>49.182030032084455</v>
      </c>
      <c r="T113" s="144">
        <v>87.083673342011835</v>
      </c>
      <c r="U113" s="145">
        <v>10.90576406312708</v>
      </c>
      <c r="V113" s="145">
        <v>1.864571173803388E-4</v>
      </c>
      <c r="W113" s="145">
        <v>11497.700626964195</v>
      </c>
      <c r="X113" s="136"/>
      <c r="Y113" s="136"/>
      <c r="Z113" s="140">
        <v>3.0149246186095571</v>
      </c>
      <c r="AA113" s="140">
        <v>3.0119351162867659E-2</v>
      </c>
      <c r="AB113" s="140">
        <v>0.109027439609744</v>
      </c>
      <c r="AC113" s="140">
        <v>7.8369687643265015E-4</v>
      </c>
      <c r="AD113" s="140">
        <v>0.98651948100868891</v>
      </c>
      <c r="AE113" s="136"/>
      <c r="AF113" s="137">
        <v>1846.535017140068</v>
      </c>
      <c r="AG113" s="137">
        <v>18.4470405238268</v>
      </c>
      <c r="AH113" s="137">
        <v>1815.1009390522693</v>
      </c>
      <c r="AI113" s="137">
        <v>27.434387484816238</v>
      </c>
      <c r="AJ113" s="137">
        <v>1783.2285265684891</v>
      </c>
      <c r="AK113" s="137">
        <v>6.5522291158266501</v>
      </c>
      <c r="AL113" s="136"/>
      <c r="AM113" s="140" t="s">
        <v>764</v>
      </c>
      <c r="AN113" s="140" t="s">
        <v>1897</v>
      </c>
      <c r="AO113" s="136"/>
      <c r="AP113" s="137">
        <v>10.974360410441363</v>
      </c>
      <c r="AQ113" s="137">
        <v>7.5295451647520224</v>
      </c>
      <c r="AR113" s="137">
        <v>54949.236906574835</v>
      </c>
      <c r="AS113" s="137">
        <v>6134.7402638592812</v>
      </c>
      <c r="AT113" s="137">
        <v>9106.2715587335297</v>
      </c>
      <c r="AU113" s="137">
        <v>110707.56962400001</v>
      </c>
      <c r="AV113" s="137">
        <v>230124.49886804199</v>
      </c>
      <c r="AW113" s="137">
        <v>329.48472698061386</v>
      </c>
      <c r="AX113" s="137">
        <v>0.1</v>
      </c>
      <c r="AY113" s="137">
        <v>55736990.980249017</v>
      </c>
      <c r="AZ113" s="137">
        <v>7413306.6182500022</v>
      </c>
      <c r="BA113" s="137">
        <v>36978.922754491025</v>
      </c>
      <c r="BB113" s="140">
        <v>94</v>
      </c>
    </row>
    <row r="114" spans="1:54" ht="15.6">
      <c r="A114" s="140" t="s">
        <v>2114</v>
      </c>
      <c r="B114" s="140" t="s">
        <v>2115</v>
      </c>
      <c r="C114" s="140" t="s">
        <v>148</v>
      </c>
      <c r="D114" s="137">
        <v>1783.8935615375524</v>
      </c>
      <c r="E114" s="137">
        <v>5.1917471835878688</v>
      </c>
      <c r="F114" s="137">
        <v>100.40497204408815</v>
      </c>
      <c r="G114" s="140">
        <v>1.0040497204408816</v>
      </c>
      <c r="H114" s="140">
        <v>0.32028438113938568</v>
      </c>
      <c r="I114" s="140">
        <v>9.5685377178323216E-3</v>
      </c>
      <c r="J114" s="140">
        <v>9.250991173861936E-2</v>
      </c>
      <c r="K114" s="140">
        <v>1.4652932723020297E-2</v>
      </c>
      <c r="L114" s="140">
        <v>0.10906722014095346</v>
      </c>
      <c r="M114" s="140">
        <v>5.6960321059134397E-3</v>
      </c>
      <c r="N114" s="136"/>
      <c r="O114" s="144">
        <v>1.4536048930037954E-2</v>
      </c>
      <c r="P114" s="145">
        <v>47.500123280305047</v>
      </c>
      <c r="Q114" s="144">
        <v>5.1817476704889138</v>
      </c>
      <c r="R114" s="145">
        <v>7.5368671645173961</v>
      </c>
      <c r="S114" s="144">
        <v>80.264596817541687</v>
      </c>
      <c r="T114" s="144">
        <v>150.71861759946421</v>
      </c>
      <c r="U114" s="145">
        <v>11.774422726867581</v>
      </c>
      <c r="V114" s="145">
        <v>12.934316525114694</v>
      </c>
      <c r="W114" s="145">
        <v>11473.16300091061</v>
      </c>
      <c r="X114" s="136"/>
      <c r="Y114" s="136"/>
      <c r="Z114" s="140">
        <v>3.1222253062811904</v>
      </c>
      <c r="AA114" s="140">
        <v>2.9875130606722144E-2</v>
      </c>
      <c r="AB114" s="140">
        <v>0.10906722014095346</v>
      </c>
      <c r="AC114" s="140">
        <v>6.2125038762559986E-4</v>
      </c>
      <c r="AD114" s="140">
        <v>0.98097496880577417</v>
      </c>
      <c r="AE114" s="136"/>
      <c r="AF114" s="137">
        <v>1791.117831758068</v>
      </c>
      <c r="AG114" s="137">
        <v>17.138378530259121</v>
      </c>
      <c r="AH114" s="137">
        <v>1788.3318944129719</v>
      </c>
      <c r="AI114" s="137">
        <v>26.204306935264714</v>
      </c>
      <c r="AJ114" s="137">
        <v>1783.8935615375524</v>
      </c>
      <c r="AK114" s="137">
        <v>5.1917471835878688</v>
      </c>
      <c r="AL114" s="136"/>
      <c r="AM114" s="140" t="s">
        <v>764</v>
      </c>
      <c r="AN114" s="140" t="s">
        <v>1897</v>
      </c>
      <c r="AO114" s="136"/>
      <c r="AP114" s="137">
        <v>1E-4</v>
      </c>
      <c r="AQ114" s="137">
        <v>28.202103661312833</v>
      </c>
      <c r="AR114" s="137">
        <v>92523.361032636371</v>
      </c>
      <c r="AS114" s="137">
        <v>10321.915569762243</v>
      </c>
      <c r="AT114" s="137">
        <v>14957.537267893304</v>
      </c>
      <c r="AU114" s="137">
        <v>183831.69843567556</v>
      </c>
      <c r="AV114" s="137">
        <v>398567.057348512</v>
      </c>
      <c r="AW114" s="137">
        <v>366.07721374719239</v>
      </c>
      <c r="AX114" s="137">
        <v>7137.7170900718265</v>
      </c>
      <c r="AY114" s="137">
        <v>58157251.951044612</v>
      </c>
      <c r="AZ114" s="137">
        <v>7602533.6776100602</v>
      </c>
      <c r="BA114" s="137">
        <v>35574.013035714306</v>
      </c>
      <c r="BB114" s="140">
        <v>192</v>
      </c>
    </row>
    <row r="115" spans="1:54" ht="15.6">
      <c r="A115" s="140" t="s">
        <v>2116</v>
      </c>
      <c r="B115" s="140" t="s">
        <v>2117</v>
      </c>
      <c r="C115" s="140" t="s">
        <v>148</v>
      </c>
      <c r="D115" s="137">
        <v>1785.7634833646393</v>
      </c>
      <c r="E115" s="137">
        <v>6.0390902906776791</v>
      </c>
      <c r="F115" s="137">
        <v>99.650791765419285</v>
      </c>
      <c r="G115" s="140">
        <v>0.99650791765419289</v>
      </c>
      <c r="H115" s="140">
        <v>0.31791269809266481</v>
      </c>
      <c r="I115" s="140">
        <v>1.0359282437494986E-2</v>
      </c>
      <c r="J115" s="140">
        <v>9.0112080085905447E-2</v>
      </c>
      <c r="K115" s="140">
        <v>1.4264801322715357E-2</v>
      </c>
      <c r="L115" s="140">
        <v>0.10917916895822373</v>
      </c>
      <c r="M115" s="140">
        <v>6.6272089145999061E-3</v>
      </c>
      <c r="N115" s="136"/>
      <c r="O115" s="144">
        <v>1.2612525453897031E-2</v>
      </c>
      <c r="P115" s="145">
        <v>40.108032443380743</v>
      </c>
      <c r="Q115" s="144">
        <v>4.3930685138762078</v>
      </c>
      <c r="R115" s="145">
        <v>7.5750302310991593</v>
      </c>
      <c r="S115" s="144">
        <v>83.057747273798853</v>
      </c>
      <c r="T115" s="144">
        <v>128.99220367042514</v>
      </c>
      <c r="U115" s="145">
        <v>12.049322753730509</v>
      </c>
      <c r="V115" s="145">
        <v>6.5264827527856495</v>
      </c>
      <c r="W115" s="145">
        <v>10714.384396874568</v>
      </c>
      <c r="X115" s="136"/>
      <c r="Y115" s="136"/>
      <c r="Z115" s="140">
        <v>3.1455176405332548</v>
      </c>
      <c r="AA115" s="140">
        <v>3.2585305650406814E-2</v>
      </c>
      <c r="AB115" s="140">
        <v>0.10917916895822373</v>
      </c>
      <c r="AC115" s="140">
        <v>7.2355316180854968E-4</v>
      </c>
      <c r="AD115" s="140">
        <v>0.97982278858008209</v>
      </c>
      <c r="AE115" s="136"/>
      <c r="AF115" s="137">
        <v>1779.5274502305947</v>
      </c>
      <c r="AG115" s="137">
        <v>18.434627462214031</v>
      </c>
      <c r="AH115" s="137">
        <v>1743.921510292698</v>
      </c>
      <c r="AI115" s="137">
        <v>24.876693866735042</v>
      </c>
      <c r="AJ115" s="137">
        <v>1785.7634833646393</v>
      </c>
      <c r="AK115" s="137">
        <v>6.0390902906776791</v>
      </c>
      <c r="AL115" s="136"/>
      <c r="AM115" s="140" t="s">
        <v>764</v>
      </c>
      <c r="AN115" s="140" t="s">
        <v>1897</v>
      </c>
      <c r="AO115" s="136"/>
      <c r="AP115" s="137">
        <v>10.996957270073835</v>
      </c>
      <c r="AQ115" s="137">
        <v>24.931979268983156</v>
      </c>
      <c r="AR115" s="137">
        <v>79605.729957424555</v>
      </c>
      <c r="AS115" s="137">
        <v>8916.6023534364667</v>
      </c>
      <c r="AT115" s="137">
        <v>15317.783288861179</v>
      </c>
      <c r="AU115" s="137">
        <v>194112.31741575975</v>
      </c>
      <c r="AV115" s="137">
        <v>347587.0698134249</v>
      </c>
      <c r="AW115" s="137">
        <v>382.63367635504767</v>
      </c>
      <c r="AX115" s="137">
        <v>3678.5581396392881</v>
      </c>
      <c r="AY115" s="137">
        <v>59468278.712710589</v>
      </c>
      <c r="AZ115" s="137">
        <v>7250731.5165838497</v>
      </c>
      <c r="BA115" s="137">
        <v>36178.404096385559</v>
      </c>
      <c r="BB115" s="140">
        <v>200</v>
      </c>
    </row>
    <row r="116" spans="1:54" ht="15.6">
      <c r="A116" s="140" t="s">
        <v>2118</v>
      </c>
      <c r="B116" s="140" t="s">
        <v>2119</v>
      </c>
      <c r="C116" s="140" t="s">
        <v>148</v>
      </c>
      <c r="D116" s="137">
        <v>1787.2388457071688</v>
      </c>
      <c r="E116" s="137">
        <v>5.0982350142076402</v>
      </c>
      <c r="F116" s="137">
        <v>100.02152185188864</v>
      </c>
      <c r="G116" s="140">
        <v>1.0002152185188864</v>
      </c>
      <c r="H116" s="140">
        <v>0.31956890256458254</v>
      </c>
      <c r="I116" s="140">
        <v>9.6002824060645222E-3</v>
      </c>
      <c r="J116" s="140">
        <v>8.9502950754624153E-2</v>
      </c>
      <c r="K116" s="140">
        <v>1.326131263267479E-2</v>
      </c>
      <c r="L116" s="140">
        <v>0.10926759556616923</v>
      </c>
      <c r="M116" s="141">
        <v>5.5957466814966052E-3</v>
      </c>
      <c r="N116" s="136"/>
      <c r="O116" s="144">
        <v>5.0634200398233446E-8</v>
      </c>
      <c r="P116" s="145">
        <v>71.163121728869442</v>
      </c>
      <c r="Q116" s="144">
        <v>7.7765718483399411</v>
      </c>
      <c r="R116" s="144">
        <v>19.103183557808205</v>
      </c>
      <c r="S116" s="145">
        <v>212.7964396445297</v>
      </c>
      <c r="T116" s="145">
        <v>229.09448609126926</v>
      </c>
      <c r="U116" s="145">
        <v>4.4554128592369535</v>
      </c>
      <c r="V116" s="145">
        <v>4.4397784331421351</v>
      </c>
      <c r="W116" s="145">
        <v>12385.919315473126</v>
      </c>
      <c r="X116" s="136"/>
      <c r="Y116" s="136"/>
      <c r="Z116" s="140">
        <v>3.129215615082908</v>
      </c>
      <c r="AA116" s="140">
        <v>3.0041353614262814E-2</v>
      </c>
      <c r="AB116" s="140">
        <v>0.10926759556616923</v>
      </c>
      <c r="AC116" s="140">
        <v>6.1143378528450462E-4</v>
      </c>
      <c r="AD116" s="140">
        <v>0.9806273288204278</v>
      </c>
      <c r="AE116" s="136"/>
      <c r="AF116" s="137">
        <v>1787.6234926044381</v>
      </c>
      <c r="AG116" s="137">
        <v>17.161690364717998</v>
      </c>
      <c r="AH116" s="137">
        <v>1732.6242295213628</v>
      </c>
      <c r="AI116" s="137">
        <v>22.976871582630075</v>
      </c>
      <c r="AJ116" s="137">
        <v>1787.2388457071688</v>
      </c>
      <c r="AK116" s="137">
        <v>5.0982350142076402</v>
      </c>
      <c r="AL116" s="136"/>
      <c r="AM116" s="140" t="s">
        <v>764</v>
      </c>
      <c r="AN116" s="140" t="s">
        <v>1897</v>
      </c>
      <c r="AO116" s="136"/>
      <c r="AP116" s="137">
        <v>50.889376678684016</v>
      </c>
      <c r="AQ116" s="137">
        <v>1E-4</v>
      </c>
      <c r="AR116" s="137">
        <v>141166.98622575434</v>
      </c>
      <c r="AS116" s="137">
        <v>15774.114419705416</v>
      </c>
      <c r="AT116" s="137">
        <v>38602.914464587382</v>
      </c>
      <c r="AU116" s="137">
        <v>500215.95667466352</v>
      </c>
      <c r="AV116" s="137">
        <v>617051.81230809854</v>
      </c>
      <c r="AW116" s="137">
        <v>142.90326074348616</v>
      </c>
      <c r="AX116" s="137">
        <v>2527.3873618598518</v>
      </c>
      <c r="AY116" s="137">
        <v>60365240.15192508</v>
      </c>
      <c r="AZ116" s="137">
        <v>8461920.7450943422</v>
      </c>
      <c r="BA116" s="137">
        <v>34356.796726190463</v>
      </c>
      <c r="BB116" s="140">
        <v>235</v>
      </c>
    </row>
    <row r="117" spans="1:54" ht="15.6">
      <c r="A117" s="140" t="s">
        <v>2120</v>
      </c>
      <c r="B117" s="140" t="s">
        <v>2121</v>
      </c>
      <c r="C117" s="140" t="s">
        <v>148</v>
      </c>
      <c r="D117" s="137">
        <v>1787.7658626709219</v>
      </c>
      <c r="E117" s="137">
        <v>4.6927793750746805</v>
      </c>
      <c r="F117" s="137">
        <v>99.690320865980198</v>
      </c>
      <c r="G117" s="140">
        <v>0.99690320865980198</v>
      </c>
      <c r="H117" s="140">
        <v>0.31846522927698406</v>
      </c>
      <c r="I117" s="140">
        <v>9.4609837548154108E-3</v>
      </c>
      <c r="J117" s="140">
        <v>8.9796854682615779E-2</v>
      </c>
      <c r="K117" s="140">
        <v>1.3166294308546909E-2</v>
      </c>
      <c r="L117" s="140">
        <v>0.10929920386362683</v>
      </c>
      <c r="M117" s="140">
        <v>5.1510594589038788E-3</v>
      </c>
      <c r="N117" s="136"/>
      <c r="O117" s="144">
        <v>5.8769304212808278E-3</v>
      </c>
      <c r="P117" s="145">
        <v>60.883418464276545</v>
      </c>
      <c r="Q117" s="144">
        <v>6.6605156825346397</v>
      </c>
      <c r="R117" s="145">
        <v>14.932568739692814</v>
      </c>
      <c r="S117" s="144">
        <v>166.84224749223179</v>
      </c>
      <c r="T117" s="144">
        <v>195.91746306047168</v>
      </c>
      <c r="U117" s="145">
        <v>6.2269949628973764</v>
      </c>
      <c r="V117" s="145">
        <v>1.1626125032108314</v>
      </c>
      <c r="W117" s="145">
        <v>11579.15228624739</v>
      </c>
      <c r="X117" s="136"/>
      <c r="Y117" s="136"/>
      <c r="Z117" s="140">
        <v>3.1400602265757978</v>
      </c>
      <c r="AA117" s="140">
        <v>2.9708058792775622E-2</v>
      </c>
      <c r="AB117" s="140">
        <v>0.10929920386362683</v>
      </c>
      <c r="AC117" s="140">
        <v>5.6300669791239835E-4</v>
      </c>
      <c r="AD117" s="140">
        <v>0.98009116475247182</v>
      </c>
      <c r="AE117" s="136"/>
      <c r="AF117" s="137">
        <v>1782.2295248291009</v>
      </c>
      <c r="AG117" s="137">
        <v>16.861644581760512</v>
      </c>
      <c r="AH117" s="137">
        <v>1738.0759377635086</v>
      </c>
      <c r="AI117" s="137">
        <v>22.884019327198015</v>
      </c>
      <c r="AJ117" s="137">
        <v>1787.7658626709219</v>
      </c>
      <c r="AK117" s="137">
        <v>4.6927793750746805</v>
      </c>
      <c r="AL117" s="136"/>
      <c r="AM117" s="140" t="s">
        <v>764</v>
      </c>
      <c r="AN117" s="140" t="s">
        <v>1897</v>
      </c>
      <c r="AO117" s="136"/>
      <c r="AP117" s="137">
        <v>1E-4</v>
      </c>
      <c r="AQ117" s="137">
        <v>11.128687485390429</v>
      </c>
      <c r="AR117" s="137">
        <v>115665.36136464072</v>
      </c>
      <c r="AS117" s="137">
        <v>12942.406349098806</v>
      </c>
      <c r="AT117" s="137">
        <v>28911.439278407193</v>
      </c>
      <c r="AU117" s="137">
        <v>368185.70297954505</v>
      </c>
      <c r="AV117" s="137">
        <v>505214.97120673349</v>
      </c>
      <c r="AW117" s="137">
        <v>185.02750927327841</v>
      </c>
      <c r="AX117" s="137">
        <v>613.22225935622555</v>
      </c>
      <c r="AY117" s="137">
        <v>55033836.961123995</v>
      </c>
      <c r="AZ117" s="137">
        <v>7340001.4183750004</v>
      </c>
      <c r="BA117" s="137">
        <v>38531.055928143738</v>
      </c>
      <c r="BB117" s="140">
        <v>122</v>
      </c>
    </row>
    <row r="118" spans="1:54" ht="15.6">
      <c r="A118" s="140" t="s">
        <v>2122</v>
      </c>
      <c r="B118" s="140" t="s">
        <v>2123</v>
      </c>
      <c r="C118" s="140" t="s">
        <v>148</v>
      </c>
      <c r="D118" s="137">
        <v>1788.1312232104594</v>
      </c>
      <c r="E118" s="137">
        <v>10.543163547694208</v>
      </c>
      <c r="F118" s="137">
        <v>99.957069350208656</v>
      </c>
      <c r="G118" s="140">
        <v>0.9995706935020866</v>
      </c>
      <c r="H118" s="140">
        <v>0.31951569732387464</v>
      </c>
      <c r="I118" s="140">
        <v>1.1544914562630976E-2</v>
      </c>
      <c r="J118" s="140">
        <v>9.1160553407249656E-2</v>
      </c>
      <c r="K118" s="140">
        <v>1.8524511122095372E-2</v>
      </c>
      <c r="L118" s="140">
        <v>0.10932112325029719</v>
      </c>
      <c r="M118" s="140">
        <v>1.1573292750703084E-2</v>
      </c>
      <c r="N118" s="136"/>
      <c r="O118" s="144">
        <v>6.431042816294467E-8</v>
      </c>
      <c r="P118" s="145">
        <v>38.020648068179803</v>
      </c>
      <c r="Q118" s="144">
        <v>4.1907500192443941</v>
      </c>
      <c r="R118" s="145">
        <v>4.3928409143143012</v>
      </c>
      <c r="S118" s="144">
        <v>44.742994799366848</v>
      </c>
      <c r="T118" s="144">
        <v>114.55151515428842</v>
      </c>
      <c r="U118" s="145">
        <v>7.6529641667771537</v>
      </c>
      <c r="V118" s="145">
        <v>3.3725851977538488</v>
      </c>
      <c r="W118" s="145">
        <v>11387.472518715842</v>
      </c>
      <c r="X118" s="136"/>
      <c r="Y118" s="136"/>
      <c r="Z118" s="140">
        <v>3.1297366870409427</v>
      </c>
      <c r="AA118" s="140">
        <v>3.6132542655419403E-2</v>
      </c>
      <c r="AB118" s="140">
        <v>0.10932112325029719</v>
      </c>
      <c r="AC118" s="140">
        <v>1.2652053632113828E-3</v>
      </c>
      <c r="AD118" s="140">
        <v>0.98060147911442164</v>
      </c>
      <c r="AE118" s="136"/>
      <c r="AF118" s="137">
        <v>1787.3635668572131</v>
      </c>
      <c r="AG118" s="137">
        <v>20.634959671725884</v>
      </c>
      <c r="AH118" s="137">
        <v>1763.3523540552835</v>
      </c>
      <c r="AI118" s="137">
        <v>32.665240294870159</v>
      </c>
      <c r="AJ118" s="137">
        <v>1788.1312232104594</v>
      </c>
      <c r="AK118" s="137">
        <v>10.543163547694208</v>
      </c>
      <c r="AL118" s="136"/>
      <c r="AM118" s="140" t="s">
        <v>764</v>
      </c>
      <c r="AN118" s="140" t="s">
        <v>1897</v>
      </c>
      <c r="AO118" s="136"/>
      <c r="AP118" s="137">
        <v>1E-4</v>
      </c>
      <c r="AQ118" s="137">
        <v>1E-4</v>
      </c>
      <c r="AR118" s="137">
        <v>59354.694804563835</v>
      </c>
      <c r="AS118" s="137">
        <v>6690.457336936146</v>
      </c>
      <c r="AT118" s="137">
        <v>6987.0740684128768</v>
      </c>
      <c r="AU118" s="137">
        <v>82115.100345338215</v>
      </c>
      <c r="AV118" s="137">
        <v>242780.09088645785</v>
      </c>
      <c r="AW118" s="137">
        <v>190.63958788365804</v>
      </c>
      <c r="AX118" s="137">
        <v>1491.1788095237862</v>
      </c>
      <c r="AY118" s="137">
        <v>46589977.663938418</v>
      </c>
      <c r="AZ118" s="137">
        <v>6045870.8880303018</v>
      </c>
      <c r="BA118" s="137">
        <v>35776.957857142872</v>
      </c>
      <c r="BB118" s="140">
        <v>191</v>
      </c>
    </row>
    <row r="119" spans="1:54" ht="15.6">
      <c r="A119" s="140" t="s">
        <v>2124</v>
      </c>
      <c r="B119" s="140" t="s">
        <v>2125</v>
      </c>
      <c r="C119" s="140" t="s">
        <v>148</v>
      </c>
      <c r="D119" s="137">
        <v>1788.7848408753237</v>
      </c>
      <c r="E119" s="137">
        <v>4.0855862967829788</v>
      </c>
      <c r="F119" s="137">
        <v>100.70516061550646</v>
      </c>
      <c r="G119" s="140">
        <v>1.0070516061550645</v>
      </c>
      <c r="H119" s="140">
        <v>0.3223916657350841</v>
      </c>
      <c r="I119" s="140">
        <v>9.4381555822559415E-3</v>
      </c>
      <c r="J119" s="140">
        <v>9.3388705665115507E-2</v>
      </c>
      <c r="K119" s="140">
        <v>1.4868372918702582E-2</v>
      </c>
      <c r="L119" s="140">
        <v>0.10936034972445333</v>
      </c>
      <c r="M119" s="140">
        <v>4.4851336360366249E-3</v>
      </c>
      <c r="N119" s="136"/>
      <c r="O119" s="144">
        <v>5.2813570374339409E-8</v>
      </c>
      <c r="P119" s="145">
        <v>109.15988948265857</v>
      </c>
      <c r="Q119" s="144">
        <v>11.971372310527322</v>
      </c>
      <c r="R119" s="145">
        <v>4.9451424276643516</v>
      </c>
      <c r="S119" s="144">
        <v>53.284828024498722</v>
      </c>
      <c r="T119" s="144">
        <v>348.45159400257768</v>
      </c>
      <c r="U119" s="145">
        <v>7.926739190386547</v>
      </c>
      <c r="V119" s="145">
        <v>6.160810537526257</v>
      </c>
      <c r="W119" s="145">
        <v>13538.75066821222</v>
      </c>
      <c r="X119" s="136"/>
      <c r="Y119" s="136"/>
      <c r="Z119" s="140">
        <v>3.1018171568421398</v>
      </c>
      <c r="AA119" s="140">
        <v>2.9275432913986894E-2</v>
      </c>
      <c r="AB119" s="140">
        <v>0.10936034972445333</v>
      </c>
      <c r="AC119" s="140">
        <v>4.904957829978743E-4</v>
      </c>
      <c r="AD119" s="140">
        <v>0.98199913759777213</v>
      </c>
      <c r="AE119" s="136"/>
      <c r="AF119" s="137">
        <v>1801.398647069326</v>
      </c>
      <c r="AG119" s="137">
        <v>17.001880696705658</v>
      </c>
      <c r="AH119" s="137">
        <v>1804.5836861226257</v>
      </c>
      <c r="AI119" s="137">
        <v>26.831223208278129</v>
      </c>
      <c r="AJ119" s="137">
        <v>1788.7848408753237</v>
      </c>
      <c r="AK119" s="137">
        <v>4.0855862967829788</v>
      </c>
      <c r="AL119" s="136"/>
      <c r="AM119" s="140" t="s">
        <v>764</v>
      </c>
      <c r="AN119" s="140" t="s">
        <v>1897</v>
      </c>
      <c r="AO119" s="136"/>
      <c r="AP119" s="137">
        <v>20.533061377507693</v>
      </c>
      <c r="AQ119" s="137">
        <v>1E-4</v>
      </c>
      <c r="AR119" s="137">
        <v>207347.31342788317</v>
      </c>
      <c r="AS119" s="137">
        <v>23258.915055733542</v>
      </c>
      <c r="AT119" s="137">
        <v>9573.1855100209505</v>
      </c>
      <c r="AU119" s="137">
        <v>117430.52452933244</v>
      </c>
      <c r="AV119" s="137">
        <v>898398.26672280824</v>
      </c>
      <c r="AW119" s="137">
        <v>235.02838420452832</v>
      </c>
      <c r="AX119" s="137">
        <v>3242.5965965569267</v>
      </c>
      <c r="AY119" s="137">
        <v>54861818.830186486</v>
      </c>
      <c r="AZ119" s="137">
        <v>8564528.5303750001</v>
      </c>
      <c r="BA119" s="137">
        <v>38960.290778443108</v>
      </c>
      <c r="BB119" s="140">
        <v>115</v>
      </c>
    </row>
    <row r="120" spans="1:54" ht="15.6">
      <c r="A120" s="140" t="s">
        <v>2126</v>
      </c>
      <c r="B120" s="140" t="s">
        <v>2127</v>
      </c>
      <c r="C120" s="140" t="s">
        <v>148</v>
      </c>
      <c r="D120" s="137">
        <v>1789.2147442848357</v>
      </c>
      <c r="E120" s="137">
        <v>6.5129443471347308</v>
      </c>
      <c r="F120" s="137">
        <v>102.58229756396511</v>
      </c>
      <c r="G120" s="140">
        <v>1.0258229756396511</v>
      </c>
      <c r="H120" s="140">
        <v>0.32938862237224692</v>
      </c>
      <c r="I120" s="140">
        <v>9.9393095213220779E-3</v>
      </c>
      <c r="J120" s="140">
        <v>9.2905537546781408E-2</v>
      </c>
      <c r="K120" s="140">
        <v>1.5247558792701909E-2</v>
      </c>
      <c r="L120" s="140">
        <v>0.10938615951836334</v>
      </c>
      <c r="M120" s="140">
        <v>7.1502526225343645E-3</v>
      </c>
      <c r="N120" s="136"/>
      <c r="O120" s="144">
        <v>6.1792877921439769E-8</v>
      </c>
      <c r="P120" s="145">
        <v>58.617293152967747</v>
      </c>
      <c r="Q120" s="144">
        <v>6.4333272743252108</v>
      </c>
      <c r="R120" s="145">
        <v>8.4399452248141493</v>
      </c>
      <c r="S120" s="144">
        <v>86.563388735711825</v>
      </c>
      <c r="T120" s="144">
        <v>173.77195304329584</v>
      </c>
      <c r="U120" s="145">
        <v>7.9954985494271815</v>
      </c>
      <c r="V120" s="145">
        <v>3.3160683403576128</v>
      </c>
      <c r="W120" s="145">
        <v>12896.244190966549</v>
      </c>
      <c r="X120" s="136"/>
      <c r="Y120" s="136"/>
      <c r="Z120" s="140">
        <v>3.0359275702907715</v>
      </c>
      <c r="AA120" s="140">
        <v>3.0175023805435266E-2</v>
      </c>
      <c r="AB120" s="140">
        <v>0.10938615951836334</v>
      </c>
      <c r="AC120" s="140">
        <v>7.8213867396513981E-4</v>
      </c>
      <c r="AD120" s="140">
        <v>0.9854025022536248</v>
      </c>
      <c r="AE120" s="136"/>
      <c r="AF120" s="137">
        <v>1835.4175930406075</v>
      </c>
      <c r="AG120" s="137">
        <v>18.24278355811056</v>
      </c>
      <c r="AH120" s="137">
        <v>1795.6499348201182</v>
      </c>
      <c r="AI120" s="137">
        <v>27.379277952281104</v>
      </c>
      <c r="AJ120" s="137">
        <v>1789.2147442848357</v>
      </c>
      <c r="AK120" s="137">
        <v>6.5129443471347308</v>
      </c>
      <c r="AL120" s="136"/>
      <c r="AM120" s="140" t="s">
        <v>764</v>
      </c>
      <c r="AN120" s="140" t="s">
        <v>1897</v>
      </c>
      <c r="AO120" s="136"/>
      <c r="AP120" s="137">
        <v>93.353042717087078</v>
      </c>
      <c r="AQ120" s="137">
        <v>1E-4</v>
      </c>
      <c r="AR120" s="137">
        <v>95226.711357918452</v>
      </c>
      <c r="AS120" s="137">
        <v>10688.289817171219</v>
      </c>
      <c r="AT120" s="137">
        <v>13970.2538927598</v>
      </c>
      <c r="AU120" s="137">
        <v>165028.80392056867</v>
      </c>
      <c r="AV120" s="137">
        <v>383246.14987298526</v>
      </c>
      <c r="AW120" s="137">
        <v>206.65452297829131</v>
      </c>
      <c r="AX120" s="137">
        <v>1521.2910959383298</v>
      </c>
      <c r="AY120" s="137">
        <v>48271613.981126487</v>
      </c>
      <c r="AZ120" s="137">
        <v>7105107.2137254886</v>
      </c>
      <c r="BA120" s="137">
        <v>36505.00351190479</v>
      </c>
      <c r="BB120" s="140">
        <v>181</v>
      </c>
    </row>
    <row r="121" spans="1:54" ht="15.6">
      <c r="A121" s="140" t="s">
        <v>2128</v>
      </c>
      <c r="B121" s="140" t="s">
        <v>2129</v>
      </c>
      <c r="C121" s="140" t="s">
        <v>148</v>
      </c>
      <c r="D121" s="137">
        <v>1789.250368039576</v>
      </c>
      <c r="E121" s="137">
        <v>5.3875945236116838</v>
      </c>
      <c r="F121" s="137">
        <v>94.764128214010071</v>
      </c>
      <c r="G121" s="140">
        <v>0.94764128214010068</v>
      </c>
      <c r="H121" s="140">
        <v>0.30085912350708044</v>
      </c>
      <c r="I121" s="140">
        <v>1.0019586732372609E-2</v>
      </c>
      <c r="J121" s="140">
        <v>8.2133937813588798E-2</v>
      </c>
      <c r="K121" s="140">
        <v>1.5083828959188699E-2</v>
      </c>
      <c r="L121" s="140">
        <v>0.10938829857010575</v>
      </c>
      <c r="M121" s="140">
        <v>5.9148104153556201E-3</v>
      </c>
      <c r="N121" s="136"/>
      <c r="O121" s="144">
        <v>2.6641869084017976E-3</v>
      </c>
      <c r="P121" s="145">
        <v>48.07165708926928</v>
      </c>
      <c r="Q121" s="144">
        <v>5.2621820541218884</v>
      </c>
      <c r="R121" s="145">
        <v>6.1629332792175777</v>
      </c>
      <c r="S121" s="144">
        <v>75.320263782096703</v>
      </c>
      <c r="T121" s="144">
        <v>164.49685862436715</v>
      </c>
      <c r="U121" s="145">
        <v>22.262998711734657</v>
      </c>
      <c r="V121" s="145">
        <v>97.398257289158025</v>
      </c>
      <c r="W121" s="145">
        <v>12040.265032066309</v>
      </c>
      <c r="X121" s="136"/>
      <c r="Y121" s="136"/>
      <c r="Z121" s="140">
        <v>3.3238147753111629</v>
      </c>
      <c r="AA121" s="140">
        <v>3.3303250423571774E-2</v>
      </c>
      <c r="AB121" s="140">
        <v>0.10938829857010575</v>
      </c>
      <c r="AC121" s="140">
        <v>6.4701104770049174E-4</v>
      </c>
      <c r="AD121" s="140">
        <v>0.97155508263487256</v>
      </c>
      <c r="AE121" s="136"/>
      <c r="AF121" s="137">
        <v>1695.5675128386708</v>
      </c>
      <c r="AG121" s="137">
        <v>16.988885755480371</v>
      </c>
      <c r="AH121" s="137">
        <v>1595.4514405594607</v>
      </c>
      <c r="AI121" s="137">
        <v>24.06551664209012</v>
      </c>
      <c r="AJ121" s="137">
        <v>1789.250368039576</v>
      </c>
      <c r="AK121" s="137">
        <v>5.3875945236116838</v>
      </c>
      <c r="AL121" s="136"/>
      <c r="AM121" s="140" t="s">
        <v>764</v>
      </c>
      <c r="AN121" s="140" t="s">
        <v>1897</v>
      </c>
      <c r="AO121" s="136"/>
      <c r="AP121" s="137">
        <v>18.268436377246076</v>
      </c>
      <c r="AQ121" s="137">
        <v>4.8237452420962654</v>
      </c>
      <c r="AR121" s="137">
        <v>87304.033699209569</v>
      </c>
      <c r="AS121" s="137">
        <v>9775.4042212425156</v>
      </c>
      <c r="AT121" s="137">
        <v>11407.64776830839</v>
      </c>
      <c r="AU121" s="137">
        <v>158361.69070672157</v>
      </c>
      <c r="AV121" s="137">
        <v>405489.73498291936</v>
      </c>
      <c r="AW121" s="137">
        <v>628.81870672155651</v>
      </c>
      <c r="AX121" s="137">
        <v>48834.872843937046</v>
      </c>
      <c r="AY121" s="137">
        <v>52166697.449186511</v>
      </c>
      <c r="AZ121" s="137">
        <v>7256932.7972499998</v>
      </c>
      <c r="BA121" s="137">
        <v>39407.620718562888</v>
      </c>
      <c r="BB121" s="140">
        <v>102</v>
      </c>
    </row>
    <row r="122" spans="1:54" ht="15.6">
      <c r="A122" s="140" t="s">
        <v>2130</v>
      </c>
      <c r="B122" s="140" t="s">
        <v>2131</v>
      </c>
      <c r="C122" s="140" t="s">
        <v>148</v>
      </c>
      <c r="D122" s="137">
        <v>1789.6302415263158</v>
      </c>
      <c r="E122" s="137">
        <v>5.4409744859885532</v>
      </c>
      <c r="F122" s="137">
        <v>99.510534118455269</v>
      </c>
      <c r="G122" s="140">
        <v>0.99510534118455274</v>
      </c>
      <c r="H122" s="140">
        <v>0.31818732433372088</v>
      </c>
      <c r="I122" s="140">
        <v>9.8150353746001215E-3</v>
      </c>
      <c r="J122" s="140">
        <v>8.8869753858435707E-2</v>
      </c>
      <c r="K122" s="140">
        <v>1.4523560639448997E-2</v>
      </c>
      <c r="L122" s="140">
        <v>0.1094111115087405</v>
      </c>
      <c r="M122" s="140">
        <v>5.9736937427162067E-3</v>
      </c>
      <c r="N122" s="136"/>
      <c r="O122" s="144">
        <v>4.9204285136364651E-3</v>
      </c>
      <c r="P122" s="145">
        <v>42.986744669940343</v>
      </c>
      <c r="Q122" s="144">
        <v>4.7090826135493362</v>
      </c>
      <c r="R122" s="145">
        <v>6.20187037870258</v>
      </c>
      <c r="S122" s="144">
        <v>70.443717585972564</v>
      </c>
      <c r="T122" s="144">
        <v>137.7860559554442</v>
      </c>
      <c r="U122" s="145">
        <v>9.9341506335187244</v>
      </c>
      <c r="V122" s="145">
        <v>6.5187302643201415</v>
      </c>
      <c r="W122" s="145">
        <v>12078.136180659423</v>
      </c>
      <c r="X122" s="136"/>
      <c r="Y122" s="136"/>
      <c r="Z122" s="140">
        <v>3.1428027565019563</v>
      </c>
      <c r="AA122" s="140">
        <v>3.0846720230457474E-2</v>
      </c>
      <c r="AB122" s="140">
        <v>0.1094111115087405</v>
      </c>
      <c r="AC122" s="140">
        <v>6.5358847220338824E-4</v>
      </c>
      <c r="AD122" s="140">
        <v>0.97995617676330393</v>
      </c>
      <c r="AE122" s="136"/>
      <c r="AF122" s="137">
        <v>1780.870612088238</v>
      </c>
      <c r="AG122" s="137">
        <v>17.479308055231826</v>
      </c>
      <c r="AH122" s="137">
        <v>1720.8738797119611</v>
      </c>
      <c r="AI122" s="137">
        <v>24.993216144840524</v>
      </c>
      <c r="AJ122" s="137">
        <v>1789.6302415263158</v>
      </c>
      <c r="AK122" s="137">
        <v>5.4409744859885532</v>
      </c>
      <c r="AL122" s="136"/>
      <c r="AM122" s="140" t="s">
        <v>764</v>
      </c>
      <c r="AN122" s="140" t="s">
        <v>1897</v>
      </c>
      <c r="AO122" s="136"/>
      <c r="AP122" s="137">
        <v>1E-4</v>
      </c>
      <c r="AQ122" s="137">
        <v>9.3675002513782886</v>
      </c>
      <c r="AR122" s="137">
        <v>82024.145969389239</v>
      </c>
      <c r="AS122" s="137">
        <v>9192.8380550389302</v>
      </c>
      <c r="AT122" s="137">
        <v>12064.866988736529</v>
      </c>
      <c r="AU122" s="137">
        <v>153523.35224900002</v>
      </c>
      <c r="AV122" s="137">
        <v>356782.08861804195</v>
      </c>
      <c r="AW122" s="137">
        <v>288.15500918577845</v>
      </c>
      <c r="AX122" s="137">
        <v>3356.9463907185345</v>
      </c>
      <c r="AY122" s="137">
        <v>52956398.114240021</v>
      </c>
      <c r="AZ122" s="137">
        <v>7484275.648749995</v>
      </c>
      <c r="BA122" s="137">
        <v>37279.070359281439</v>
      </c>
      <c r="BB122" s="140">
        <v>19</v>
      </c>
    </row>
    <row r="123" spans="1:54" ht="15.6">
      <c r="A123" s="140" t="s">
        <v>2132</v>
      </c>
      <c r="B123" s="140" t="s">
        <v>2133</v>
      </c>
      <c r="C123" s="140" t="s">
        <v>148</v>
      </c>
      <c r="D123" s="137">
        <v>1789.7998395539878</v>
      </c>
      <c r="E123" s="137">
        <v>5.3514969917446447</v>
      </c>
      <c r="F123" s="137">
        <v>100.03245005765436</v>
      </c>
      <c r="G123" s="140">
        <v>1.0003245005765435</v>
      </c>
      <c r="H123" s="140">
        <v>0.32013340426272441</v>
      </c>
      <c r="I123" s="140">
        <v>9.9122159887113613E-3</v>
      </c>
      <c r="J123" s="140">
        <v>8.9597927753833975E-2</v>
      </c>
      <c r="K123" s="140">
        <v>1.4759564718538384E-2</v>
      </c>
      <c r="L123" s="140">
        <v>0.10942129843711941</v>
      </c>
      <c r="M123" s="140">
        <v>5.875578448656207E-3</v>
      </c>
      <c r="N123" s="136"/>
      <c r="O123" s="144">
        <v>1.7162967736714695E-3</v>
      </c>
      <c r="P123" s="145">
        <v>42.322911367583515</v>
      </c>
      <c r="Q123" s="144">
        <v>4.63248907980969</v>
      </c>
      <c r="R123" s="145">
        <v>5.699486705547109</v>
      </c>
      <c r="S123" s="144">
        <v>64.045684067591537</v>
      </c>
      <c r="T123" s="144">
        <v>135.04803886767795</v>
      </c>
      <c r="U123" s="145">
        <v>11.941762400047281</v>
      </c>
      <c r="V123" s="145">
        <v>4.7588603540922207</v>
      </c>
      <c r="W123" s="145">
        <v>11996.05278182172</v>
      </c>
      <c r="X123" s="136"/>
      <c r="Y123" s="136"/>
      <c r="Z123" s="140">
        <v>3.1236977668826098</v>
      </c>
      <c r="AA123" s="140">
        <v>3.0962766948795781E-2</v>
      </c>
      <c r="AB123" s="140">
        <v>0.10942129843711941</v>
      </c>
      <c r="AC123" s="140">
        <v>6.4291342292111789E-4</v>
      </c>
      <c r="AD123" s="140">
        <v>0.98090160753123423</v>
      </c>
      <c r="AE123" s="136"/>
      <c r="AF123" s="137">
        <v>1790.3806306338206</v>
      </c>
      <c r="AG123" s="137">
        <v>17.746639512847686</v>
      </c>
      <c r="AH123" s="137">
        <v>1734.3861459344587</v>
      </c>
      <c r="AI123" s="137">
        <v>25.598784567856001</v>
      </c>
      <c r="AJ123" s="137">
        <v>1789.7998395539878</v>
      </c>
      <c r="AK123" s="137">
        <v>5.3514969917446447</v>
      </c>
      <c r="AL123" s="136"/>
      <c r="AM123" s="140" t="s">
        <v>764</v>
      </c>
      <c r="AN123" s="140" t="s">
        <v>1897</v>
      </c>
      <c r="AO123" s="136"/>
      <c r="AP123" s="137">
        <v>1E-4</v>
      </c>
      <c r="AQ123" s="137">
        <v>3.1065464877589193</v>
      </c>
      <c r="AR123" s="137">
        <v>76790.403012428171</v>
      </c>
      <c r="AS123" s="137">
        <v>8598.7923899281432</v>
      </c>
      <c r="AT123" s="137">
        <v>10542.342996251504</v>
      </c>
      <c r="AU123" s="137">
        <v>133040.23250911085</v>
      </c>
      <c r="AV123" s="137">
        <v>332525.9123942338</v>
      </c>
      <c r="AW123" s="137">
        <v>330.70846686358539</v>
      </c>
      <c r="AX123" s="137">
        <v>2339.6832256736525</v>
      </c>
      <c r="AY123" s="137">
        <v>50664570.737965703</v>
      </c>
      <c r="AZ123" s="137">
        <v>7095527.3756874949</v>
      </c>
      <c r="BA123" s="137">
        <v>38521.976586826349</v>
      </c>
      <c r="BB123" s="140">
        <v>34</v>
      </c>
    </row>
    <row r="124" spans="1:54" ht="15.6">
      <c r="A124" s="140" t="s">
        <v>2134</v>
      </c>
      <c r="B124" s="140" t="s">
        <v>2135</v>
      </c>
      <c r="C124" s="140" t="s">
        <v>148</v>
      </c>
      <c r="D124" s="137">
        <v>1789.811203472696</v>
      </c>
      <c r="E124" s="137">
        <v>4.9781669737580092</v>
      </c>
      <c r="F124" s="137">
        <v>101.21382988038539</v>
      </c>
      <c r="G124" s="140">
        <v>1.0121382988038539</v>
      </c>
      <c r="H124" s="140">
        <v>0.32447293367018282</v>
      </c>
      <c r="I124" s="140">
        <v>9.4899304425780581E-3</v>
      </c>
      <c r="J124" s="140">
        <v>9.1606907503927568E-2</v>
      </c>
      <c r="K124" s="140">
        <v>1.390338087275524E-2</v>
      </c>
      <c r="L124" s="140">
        <v>0.10942198105394532</v>
      </c>
      <c r="M124" s="140">
        <v>5.4656952254785382E-3</v>
      </c>
      <c r="N124" s="136"/>
      <c r="O124" s="144">
        <v>5.282958851569021E-3</v>
      </c>
      <c r="P124" s="145">
        <v>53.890155303725763</v>
      </c>
      <c r="Q124" s="144">
        <v>5.9113357044619406</v>
      </c>
      <c r="R124" s="145">
        <v>10.067299792901965</v>
      </c>
      <c r="S124" s="144">
        <v>110.89289476760356</v>
      </c>
      <c r="T124" s="144">
        <v>169.95997110587678</v>
      </c>
      <c r="U124" s="145">
        <v>18.953216313041185</v>
      </c>
      <c r="V124" s="145">
        <v>1.058356984432246</v>
      </c>
      <c r="W124" s="145">
        <v>10199.79380397233</v>
      </c>
      <c r="X124" s="136"/>
      <c r="Y124" s="136"/>
      <c r="Z124" s="140">
        <v>3.0819211596134872</v>
      </c>
      <c r="AA124" s="140">
        <v>2.9247217434241503E-2</v>
      </c>
      <c r="AB124" s="140">
        <v>0.10942198105394532</v>
      </c>
      <c r="AC124" s="140">
        <v>5.98067199408952E-4</v>
      </c>
      <c r="AD124" s="140">
        <v>0.98301104927502625</v>
      </c>
      <c r="AE124" s="136"/>
      <c r="AF124" s="137">
        <v>1811.536466662933</v>
      </c>
      <c r="AG124" s="137">
        <v>17.191355062824858</v>
      </c>
      <c r="AH124" s="137">
        <v>1771.6187509444001</v>
      </c>
      <c r="AI124" s="137">
        <v>24.631490255694899</v>
      </c>
      <c r="AJ124" s="137">
        <v>1789.811203472696</v>
      </c>
      <c r="AK124" s="137">
        <v>4.9781669737580092</v>
      </c>
      <c r="AL124" s="136"/>
      <c r="AM124" s="140" t="s">
        <v>764</v>
      </c>
      <c r="AN124" s="140" t="s">
        <v>1897</v>
      </c>
      <c r="AO124" s="136"/>
      <c r="AP124" s="137">
        <v>9.1806257365271904</v>
      </c>
      <c r="AQ124" s="137">
        <v>10.157995260314863</v>
      </c>
      <c r="AR124" s="137">
        <v>103910.89759443715</v>
      </c>
      <c r="AS124" s="137">
        <v>11659.673158368267</v>
      </c>
      <c r="AT124" s="137">
        <v>19786.453881332338</v>
      </c>
      <c r="AU124" s="137">
        <v>246516.87183172151</v>
      </c>
      <c r="AV124" s="137">
        <v>444783.52197280823</v>
      </c>
      <c r="AW124" s="137">
        <v>564.41500912327797</v>
      </c>
      <c r="AX124" s="137">
        <v>559.49954902692843</v>
      </c>
      <c r="AY124" s="137">
        <v>54808312.079097457</v>
      </c>
      <c r="AZ124" s="137">
        <v>6483770.9324374972</v>
      </c>
      <c r="BA124" s="137">
        <v>39809.768263473066</v>
      </c>
      <c r="BB124" s="140">
        <v>77</v>
      </c>
    </row>
    <row r="125" spans="1:54" ht="15.6">
      <c r="A125" s="140" t="s">
        <v>2136</v>
      </c>
      <c r="B125" s="140" t="s">
        <v>2137</v>
      </c>
      <c r="C125" s="140" t="s">
        <v>148</v>
      </c>
      <c r="D125" s="137">
        <v>1790.3397693778447</v>
      </c>
      <c r="E125" s="137">
        <v>3.8529096902095317</v>
      </c>
      <c r="F125" s="137">
        <v>101.12667385804718</v>
      </c>
      <c r="G125" s="140">
        <v>1.0112667385804719</v>
      </c>
      <c r="H125" s="140">
        <v>0.32426227144068187</v>
      </c>
      <c r="I125" s="140">
        <v>9.4392231407042226E-3</v>
      </c>
      <c r="J125" s="140">
        <v>9.2108585333581447E-2</v>
      </c>
      <c r="K125" s="140">
        <v>1.3223584589436566E-2</v>
      </c>
      <c r="L125" s="140">
        <v>0.10945373713009607</v>
      </c>
      <c r="M125" s="140">
        <v>4.2305134014273393E-3</v>
      </c>
      <c r="N125" s="136"/>
      <c r="O125" s="144">
        <v>2.3226472145605453E-3</v>
      </c>
      <c r="P125" s="145">
        <v>97.358700160637127</v>
      </c>
      <c r="Q125" s="144">
        <v>10.677662061853741</v>
      </c>
      <c r="R125" s="145">
        <v>17.040126286802991</v>
      </c>
      <c r="S125" s="144">
        <v>184.2217023639447</v>
      </c>
      <c r="T125" s="144">
        <v>306.93802524843983</v>
      </c>
      <c r="U125" s="145">
        <v>11.510970169371236</v>
      </c>
      <c r="V125" s="145">
        <v>4.4858282959037883</v>
      </c>
      <c r="W125" s="145">
        <v>12145.498202269868</v>
      </c>
      <c r="X125" s="136"/>
      <c r="Y125" s="136"/>
      <c r="Z125" s="140">
        <v>3.0839233795441188</v>
      </c>
      <c r="AA125" s="140">
        <v>2.9109840928351616E-2</v>
      </c>
      <c r="AB125" s="140">
        <v>0.10945373713009607</v>
      </c>
      <c r="AC125" s="140">
        <v>4.6304550176517659E-4</v>
      </c>
      <c r="AD125" s="140">
        <v>0.98290860827406301</v>
      </c>
      <c r="AE125" s="136"/>
      <c r="AF125" s="137">
        <v>1810.5110595296474</v>
      </c>
      <c r="AG125" s="137">
        <v>17.089817889613169</v>
      </c>
      <c r="AH125" s="137">
        <v>1780.9056998046499</v>
      </c>
      <c r="AI125" s="137">
        <v>23.549957167176512</v>
      </c>
      <c r="AJ125" s="137">
        <v>1790.3397693778447</v>
      </c>
      <c r="AK125" s="137">
        <v>3.8529096902095317</v>
      </c>
      <c r="AL125" s="136"/>
      <c r="AM125" s="140" t="s">
        <v>764</v>
      </c>
      <c r="AN125" s="140" t="s">
        <v>1897</v>
      </c>
      <c r="AO125" s="136"/>
      <c r="AP125" s="137">
        <v>2.3314457335326324</v>
      </c>
      <c r="AQ125" s="137">
        <v>4.2971892782070427</v>
      </c>
      <c r="AR125" s="137">
        <v>180784.86628337429</v>
      </c>
      <c r="AS125" s="137">
        <v>20277.937348742515</v>
      </c>
      <c r="AT125" s="137">
        <v>32242.17106240417</v>
      </c>
      <c r="AU125" s="137">
        <v>400103.48974899983</v>
      </c>
      <c r="AV125" s="137">
        <v>773715.62344064692</v>
      </c>
      <c r="AW125" s="137">
        <v>338.18239427780702</v>
      </c>
      <c r="AX125" s="137">
        <v>2339.2828798652627</v>
      </c>
      <c r="AY125" s="137">
        <v>54722044.446936525</v>
      </c>
      <c r="AZ125" s="137">
        <v>7608163.8418125035</v>
      </c>
      <c r="BA125" s="137">
        <v>36949.078682634747</v>
      </c>
      <c r="BB125" s="140">
        <v>162</v>
      </c>
    </row>
    <row r="126" spans="1:54" ht="15.6">
      <c r="A126" s="140" t="s">
        <v>2138</v>
      </c>
      <c r="B126" s="140" t="s">
        <v>2139</v>
      </c>
      <c r="C126" s="140" t="s">
        <v>148</v>
      </c>
      <c r="D126" s="137">
        <v>1790.5691234021633</v>
      </c>
      <c r="E126" s="137">
        <v>3.9512843951926642</v>
      </c>
      <c r="F126" s="137">
        <v>98.802905713971285</v>
      </c>
      <c r="G126" s="140">
        <v>0.9880290571397129</v>
      </c>
      <c r="H126" s="140">
        <v>0.31578962646455211</v>
      </c>
      <c r="I126" s="140">
        <v>9.5537281889183576E-3</v>
      </c>
      <c r="J126" s="140">
        <v>9.0116053464429691E-2</v>
      </c>
      <c r="K126" s="140">
        <v>1.34199775289887E-2</v>
      </c>
      <c r="L126" s="140">
        <v>0.1094675201597386</v>
      </c>
      <c r="M126" s="140">
        <v>4.3386519363361265E-3</v>
      </c>
      <c r="N126" s="136"/>
      <c r="O126" s="144">
        <v>7.8721451986467144E-4</v>
      </c>
      <c r="P126" s="145">
        <v>102.84515062415879</v>
      </c>
      <c r="Q126" s="144">
        <v>11.273517905374389</v>
      </c>
      <c r="R126" s="145">
        <v>14.536266304205226</v>
      </c>
      <c r="S126" s="144">
        <v>159.92609241234254</v>
      </c>
      <c r="T126" s="144">
        <v>333.1913340841009</v>
      </c>
      <c r="U126" s="145">
        <v>3.6926499399580379</v>
      </c>
      <c r="V126" s="145">
        <v>2.2393166151038022</v>
      </c>
      <c r="W126" s="145">
        <v>11832.030019176273</v>
      </c>
      <c r="X126" s="136"/>
      <c r="Y126" s="136"/>
      <c r="Z126" s="140">
        <v>3.1666651346200938</v>
      </c>
      <c r="AA126" s="140">
        <v>3.0253457961484934E-2</v>
      </c>
      <c r="AB126" s="140">
        <v>0.1094675201597386</v>
      </c>
      <c r="AC126" s="140">
        <v>4.7494146830696384E-4</v>
      </c>
      <c r="AD126" s="140">
        <v>0.97879184142083842</v>
      </c>
      <c r="AE126" s="136"/>
      <c r="AF126" s="137">
        <v>1769.1343227385216</v>
      </c>
      <c r="AG126" s="137">
        <v>16.901828449130001</v>
      </c>
      <c r="AH126" s="137">
        <v>1743.9951822474886</v>
      </c>
      <c r="AI126" s="137">
        <v>23.404376156425851</v>
      </c>
      <c r="AJ126" s="137">
        <v>1790.5691234021633</v>
      </c>
      <c r="AK126" s="137">
        <v>3.9512843951926642</v>
      </c>
      <c r="AL126" s="136"/>
      <c r="AM126" s="140" t="s">
        <v>764</v>
      </c>
      <c r="AN126" s="140" t="s">
        <v>1897</v>
      </c>
      <c r="AO126" s="136"/>
      <c r="AP126" s="137">
        <v>21.99605426646724</v>
      </c>
      <c r="AQ126" s="137">
        <v>1.4513333516467526</v>
      </c>
      <c r="AR126" s="137">
        <v>190308.13630395805</v>
      </c>
      <c r="AS126" s="137">
        <v>21334.872057574845</v>
      </c>
      <c r="AT126" s="137">
        <v>27408.512905230542</v>
      </c>
      <c r="AU126" s="137">
        <v>346309.58320672158</v>
      </c>
      <c r="AV126" s="137">
        <v>836977.93338411697</v>
      </c>
      <c r="AW126" s="137">
        <v>108.20390470733545</v>
      </c>
      <c r="AX126" s="137">
        <v>1164.7145699850516</v>
      </c>
      <c r="AY126" s="137">
        <v>54602489.626864657</v>
      </c>
      <c r="AZ126" s="137">
        <v>7392095.3151875008</v>
      </c>
      <c r="BA126" s="137">
        <v>37531.33874251497</v>
      </c>
      <c r="BB126" s="140">
        <v>165</v>
      </c>
    </row>
    <row r="127" spans="1:54" ht="15.6">
      <c r="A127" s="140" t="s">
        <v>2140</v>
      </c>
      <c r="B127" s="140" t="s">
        <v>2141</v>
      </c>
      <c r="C127" s="140" t="s">
        <v>148</v>
      </c>
      <c r="D127" s="137">
        <v>1790.907474657133</v>
      </c>
      <c r="E127" s="137">
        <v>4.5329311251423565</v>
      </c>
      <c r="F127" s="137">
        <v>93.81839741246651</v>
      </c>
      <c r="G127" s="140">
        <v>0.93818397412466514</v>
      </c>
      <c r="H127" s="140">
        <v>0.29776185707695679</v>
      </c>
      <c r="I127" s="140">
        <v>1.0402891384214918E-2</v>
      </c>
      <c r="J127" s="140">
        <v>7.8837846895152386E-2</v>
      </c>
      <c r="K127" s="140">
        <v>1.6858608378353103E-2</v>
      </c>
      <c r="L127" s="140">
        <v>0.10948785725816224</v>
      </c>
      <c r="M127" s="140">
        <v>4.9775284376706161E-3</v>
      </c>
      <c r="N127" s="136"/>
      <c r="O127" s="144">
        <v>6.5380276664700025E-3</v>
      </c>
      <c r="P127" s="145">
        <v>85.63918931299942</v>
      </c>
      <c r="Q127" s="144">
        <v>9.3865027388493232</v>
      </c>
      <c r="R127" s="145">
        <v>4.7042489228862321</v>
      </c>
      <c r="S127" s="144">
        <v>59.301736520556361</v>
      </c>
      <c r="T127" s="144">
        <v>293.12684572238317</v>
      </c>
      <c r="U127" s="145">
        <v>14.465269984560514</v>
      </c>
      <c r="V127" s="145">
        <v>22.864296318262355</v>
      </c>
      <c r="W127" s="145">
        <v>13209.278480774627</v>
      </c>
      <c r="X127" s="136"/>
      <c r="Y127" s="136"/>
      <c r="Z127" s="140">
        <v>3.3583885116002254</v>
      </c>
      <c r="AA127" s="140">
        <v>3.4936950912172346E-2</v>
      </c>
      <c r="AB127" s="140">
        <v>0.10948785725816224</v>
      </c>
      <c r="AC127" s="140">
        <v>5.4497892308212365E-4</v>
      </c>
      <c r="AD127" s="140">
        <v>0.97005705079198978</v>
      </c>
      <c r="AE127" s="136"/>
      <c r="AF127" s="137">
        <v>1680.200691863397</v>
      </c>
      <c r="AG127" s="137">
        <v>17.478945301137678</v>
      </c>
      <c r="AH127" s="137">
        <v>1533.7927047993655</v>
      </c>
      <c r="AI127" s="137">
        <v>25.857610543787452</v>
      </c>
      <c r="AJ127" s="137">
        <v>1790.907474657133</v>
      </c>
      <c r="AK127" s="137">
        <v>4.5329311251423565</v>
      </c>
      <c r="AL127" s="136"/>
      <c r="AM127" s="140" t="s">
        <v>764</v>
      </c>
      <c r="AN127" s="140" t="s">
        <v>1897</v>
      </c>
      <c r="AO127" s="136"/>
      <c r="AP127" s="137">
        <v>43.176569236526916</v>
      </c>
      <c r="AQ127" s="137">
        <v>9.688281653236146</v>
      </c>
      <c r="AR127" s="137">
        <v>127404.55109583827</v>
      </c>
      <c r="AS127" s="137">
        <v>14280.578638841318</v>
      </c>
      <c r="AT127" s="137">
        <v>7130.4795605628751</v>
      </c>
      <c r="AU127" s="137">
        <v>103696.71218650008</v>
      </c>
      <c r="AV127" s="137">
        <v>592029.70435792499</v>
      </c>
      <c r="AW127" s="137">
        <v>343.28774719618281</v>
      </c>
      <c r="AX127" s="137">
        <v>9631.0490097305374</v>
      </c>
      <c r="AY127" s="137">
        <v>44379167.093811519</v>
      </c>
      <c r="AZ127" s="137">
        <v>6681391.4306875002</v>
      </c>
      <c r="BA127" s="137">
        <v>35556.197365269458</v>
      </c>
      <c r="BB127" s="140">
        <v>190</v>
      </c>
    </row>
    <row r="128" spans="1:54" ht="15.6">
      <c r="A128" s="140" t="s">
        <v>2142</v>
      </c>
      <c r="B128" s="140" t="s">
        <v>2143</v>
      </c>
      <c r="C128" s="140" t="s">
        <v>148</v>
      </c>
      <c r="D128" s="137">
        <v>1791.2965520078383</v>
      </c>
      <c r="E128" s="137">
        <v>5.1332746948546699</v>
      </c>
      <c r="F128" s="137">
        <v>99.353938889672563</v>
      </c>
      <c r="G128" s="140">
        <v>0.99353938889672566</v>
      </c>
      <c r="H128" s="140">
        <v>0.31795281648434232</v>
      </c>
      <c r="I128" s="140">
        <v>9.6373398055492731E-3</v>
      </c>
      <c r="J128" s="140">
        <v>8.9722770929636181E-2</v>
      </c>
      <c r="K128" s="140">
        <v>1.3264994178132691E-2</v>
      </c>
      <c r="L128" s="140">
        <v>0.10951124904188672</v>
      </c>
      <c r="M128" s="140">
        <v>5.6370249311194828E-3</v>
      </c>
      <c r="N128" s="136"/>
      <c r="O128" s="144">
        <v>5.0114559227551382E-8</v>
      </c>
      <c r="P128" s="145">
        <v>66.062046730529929</v>
      </c>
      <c r="Q128" s="144">
        <v>7.2415871567851049</v>
      </c>
      <c r="R128" s="145">
        <v>12.66147252091092</v>
      </c>
      <c r="S128" s="144">
        <v>142.11335782612565</v>
      </c>
      <c r="T128" s="144">
        <v>212.32359750021482</v>
      </c>
      <c r="U128" s="145">
        <v>7.8838969010830313</v>
      </c>
      <c r="V128" s="145">
        <v>2.7508963931202941</v>
      </c>
      <c r="W128" s="145">
        <v>10586.774602794447</v>
      </c>
      <c r="X128" s="136"/>
      <c r="Y128" s="136"/>
      <c r="Z128" s="140">
        <v>3.1451207479687331</v>
      </c>
      <c r="AA128" s="140">
        <v>3.0310597377657976E-2</v>
      </c>
      <c r="AB128" s="140">
        <v>0.10951124904188672</v>
      </c>
      <c r="AC128" s="140">
        <v>6.1731764108714999E-4</v>
      </c>
      <c r="AD128" s="140">
        <v>0.97984227395759704</v>
      </c>
      <c r="AE128" s="136"/>
      <c r="AF128" s="137">
        <v>1779.7236816146794</v>
      </c>
      <c r="AG128" s="137">
        <v>17.15180187970385</v>
      </c>
      <c r="AH128" s="137">
        <v>1736.7018755905435</v>
      </c>
      <c r="AI128" s="137">
        <v>23.037340268860685</v>
      </c>
      <c r="AJ128" s="137">
        <v>1791.2965520078383</v>
      </c>
      <c r="AK128" s="137">
        <v>5.1332746948546699</v>
      </c>
      <c r="AL128" s="136"/>
      <c r="AM128" s="140" t="s">
        <v>764</v>
      </c>
      <c r="AN128" s="140" t="s">
        <v>1897</v>
      </c>
      <c r="AO128" s="136"/>
      <c r="AP128" s="137">
        <v>0.27295630345020072</v>
      </c>
      <c r="AQ128" s="137">
        <v>1E-4</v>
      </c>
      <c r="AR128" s="137">
        <v>132146.01530126642</v>
      </c>
      <c r="AS128" s="137">
        <v>14819.125828106271</v>
      </c>
      <c r="AT128" s="137">
        <v>25819.546915286366</v>
      </c>
      <c r="AU128" s="137">
        <v>325721.56421139557</v>
      </c>
      <c r="AV128" s="137">
        <v>576383.06781312544</v>
      </c>
      <c r="AW128" s="137">
        <v>241.0335028094739</v>
      </c>
      <c r="AX128" s="137">
        <v>1493.0865991918108</v>
      </c>
      <c r="AY128" s="137">
        <v>55971360.76819776</v>
      </c>
      <c r="AZ128" s="137">
        <v>6912577.0901242187</v>
      </c>
      <c r="BA128" s="137">
        <v>38298.258493975882</v>
      </c>
      <c r="BB128" s="140">
        <v>39</v>
      </c>
    </row>
    <row r="129" spans="1:54" ht="15.6">
      <c r="A129" s="140" t="s">
        <v>2144</v>
      </c>
      <c r="B129" s="140" t="s">
        <v>2145</v>
      </c>
      <c r="C129" s="140" t="s">
        <v>148</v>
      </c>
      <c r="D129" s="137">
        <v>1791.7318313688907</v>
      </c>
      <c r="E129" s="137">
        <v>5.3425936277757247</v>
      </c>
      <c r="F129" s="137">
        <v>101.79727966480118</v>
      </c>
      <c r="G129" s="140">
        <v>1.0179727966480119</v>
      </c>
      <c r="H129" s="140">
        <v>0.32702262186997488</v>
      </c>
      <c r="I129" s="140">
        <v>9.7862317709241642E-3</v>
      </c>
      <c r="J129" s="140">
        <v>9.7233714013940667E-2</v>
      </c>
      <c r="K129" s="140">
        <v>1.4351619911774272E-2</v>
      </c>
      <c r="L129" s="140">
        <v>0.10953742579688672</v>
      </c>
      <c r="M129" s="140">
        <v>5.8671998679873686E-3</v>
      </c>
      <c r="N129" s="136"/>
      <c r="O129" s="144">
        <v>1.5523246093072459E-2</v>
      </c>
      <c r="P129" s="145">
        <v>54.594386984731287</v>
      </c>
      <c r="Q129" s="144">
        <v>5.9726932853767165</v>
      </c>
      <c r="R129" s="145">
        <v>7.7371016164247894</v>
      </c>
      <c r="S129" s="144">
        <v>80.03187211569896</v>
      </c>
      <c r="T129" s="144">
        <v>170.0313344465481</v>
      </c>
      <c r="U129" s="145">
        <v>8.9133584031650805</v>
      </c>
      <c r="V129" s="145">
        <v>79.043962894791946</v>
      </c>
      <c r="W129" s="145">
        <v>10171.08852266366</v>
      </c>
      <c r="X129" s="136"/>
      <c r="Y129" s="136"/>
      <c r="Z129" s="140">
        <v>3.0578924304435513</v>
      </c>
      <c r="AA129" s="140">
        <v>2.9925244054875191E-2</v>
      </c>
      <c r="AB129" s="140">
        <v>0.10953742579688672</v>
      </c>
      <c r="AC129" s="140">
        <v>6.4267797017516994E-4</v>
      </c>
      <c r="AD129" s="140">
        <v>0.98425121076290167</v>
      </c>
      <c r="AE129" s="136"/>
      <c r="AF129" s="137">
        <v>1823.9342632218538</v>
      </c>
      <c r="AG129" s="137">
        <v>17.849443434818863</v>
      </c>
      <c r="AH129" s="137">
        <v>1875.5372799961997</v>
      </c>
      <c r="AI129" s="137">
        <v>26.916998172868418</v>
      </c>
      <c r="AJ129" s="137">
        <v>1791.7318313688907</v>
      </c>
      <c r="AK129" s="137">
        <v>5.3425936277757247</v>
      </c>
      <c r="AL129" s="136"/>
      <c r="AM129" s="140" t="s">
        <v>764</v>
      </c>
      <c r="AN129" s="140" t="s">
        <v>1897</v>
      </c>
      <c r="AO129" s="136"/>
      <c r="AP129" s="137">
        <v>18.807644473577966</v>
      </c>
      <c r="AQ129" s="137">
        <v>29.368659928329748</v>
      </c>
      <c r="AR129" s="137">
        <v>103563.97763599103</v>
      </c>
      <c r="AS129" s="137">
        <v>11590.309973754489</v>
      </c>
      <c r="AT129" s="137">
        <v>14961.180599176643</v>
      </c>
      <c r="AU129" s="137">
        <v>174601.6299364999</v>
      </c>
      <c r="AV129" s="137">
        <v>437748.17110792518</v>
      </c>
      <c r="AW129" s="137">
        <v>260.05589434030679</v>
      </c>
      <c r="AX129" s="137">
        <v>40940.658061377231</v>
      </c>
      <c r="AY129" s="137">
        <v>53585368.133311503</v>
      </c>
      <c r="AZ129" s="137">
        <v>6335781.9591875011</v>
      </c>
      <c r="BA129" s="137">
        <v>36381.675688622789</v>
      </c>
      <c r="BB129" s="140">
        <v>62</v>
      </c>
    </row>
    <row r="130" spans="1:54" ht="15.6">
      <c r="A130" s="140" t="s">
        <v>2146</v>
      </c>
      <c r="B130" s="140" t="s">
        <v>2147</v>
      </c>
      <c r="C130" s="140" t="s">
        <v>148</v>
      </c>
      <c r="D130" s="137">
        <v>1791.7560362898998</v>
      </c>
      <c r="E130" s="137">
        <v>6.910860749611019</v>
      </c>
      <c r="F130" s="137">
        <v>92.297350135801679</v>
      </c>
      <c r="G130" s="140">
        <v>0.92297350135801681</v>
      </c>
      <c r="H130" s="140">
        <v>0.29244650270767747</v>
      </c>
      <c r="I130" s="140">
        <v>1.0177957350922279E-2</v>
      </c>
      <c r="J130" s="140">
        <v>8.4011477473848711E-2</v>
      </c>
      <c r="K130" s="140">
        <v>1.6192424658885974E-2</v>
      </c>
      <c r="L130" s="140">
        <v>0.10953888165308284</v>
      </c>
      <c r="M130" s="141">
        <v>7.5894827519730314E-3</v>
      </c>
      <c r="N130" s="136"/>
      <c r="O130" s="144">
        <v>6.0299002128048363E-8</v>
      </c>
      <c r="P130" s="145">
        <v>44.029550764682647</v>
      </c>
      <c r="Q130" s="144">
        <v>4.8149289326979297</v>
      </c>
      <c r="R130" s="144">
        <v>6.5735233080649635</v>
      </c>
      <c r="S130" s="145">
        <v>74.409427627373731</v>
      </c>
      <c r="T130" s="145">
        <v>146.79290041035227</v>
      </c>
      <c r="U130" s="145">
        <v>12.65065192135055</v>
      </c>
      <c r="V130" s="145">
        <v>4.0106898319506588</v>
      </c>
      <c r="W130" s="145">
        <v>11273.192448338505</v>
      </c>
      <c r="X130" s="136"/>
      <c r="Y130" s="136"/>
      <c r="Z130" s="140">
        <v>3.4194288211392156</v>
      </c>
      <c r="AA130" s="140">
        <v>3.4802800706069378E-2</v>
      </c>
      <c r="AB130" s="140">
        <v>0.10953888165308284</v>
      </c>
      <c r="AC130" s="140">
        <v>8.3134345297648739E-4</v>
      </c>
      <c r="AD130" s="140">
        <v>0.96748901680720667</v>
      </c>
      <c r="AE130" s="136"/>
      <c r="AF130" s="137">
        <v>1653.7433423938508</v>
      </c>
      <c r="AG130" s="137">
        <v>16.831729208256274</v>
      </c>
      <c r="AH130" s="137">
        <v>1630.4899653745811</v>
      </c>
      <c r="AI130" s="137">
        <v>26.401585921397505</v>
      </c>
      <c r="AJ130" s="137">
        <v>1791.7560362898998</v>
      </c>
      <c r="AK130" s="137">
        <v>6.910860749611019</v>
      </c>
      <c r="AL130" s="136"/>
      <c r="AM130" s="140" t="s">
        <v>764</v>
      </c>
      <c r="AN130" s="140" t="s">
        <v>1897</v>
      </c>
      <c r="AO130" s="136"/>
      <c r="AP130" s="137">
        <v>82.676301195034512</v>
      </c>
      <c r="AQ130" s="137">
        <v>1E-4</v>
      </c>
      <c r="AR130" s="137">
        <v>73347.42061662559</v>
      </c>
      <c r="AS130" s="137">
        <v>8201.6676996837268</v>
      </c>
      <c r="AT130" s="137">
        <v>11154.859397084576</v>
      </c>
      <c r="AU130" s="137">
        <v>147049.23444790972</v>
      </c>
      <c r="AV130" s="137">
        <v>332033.39034129668</v>
      </c>
      <c r="AW130" s="137">
        <v>341.36749820640426</v>
      </c>
      <c r="AX130" s="137">
        <v>1920.7947128437081</v>
      </c>
      <c r="AY130" s="137">
        <v>50829372.202646069</v>
      </c>
      <c r="AZ130" s="137">
        <v>6478911.8832352925</v>
      </c>
      <c r="BA130" s="137">
        <v>33411.948816568067</v>
      </c>
      <c r="BB130" s="140">
        <v>241</v>
      </c>
    </row>
    <row r="131" spans="1:54" ht="15.6">
      <c r="A131" s="140" t="s">
        <v>2148</v>
      </c>
      <c r="B131" s="140" t="s">
        <v>2149</v>
      </c>
      <c r="C131" s="140" t="s">
        <v>148</v>
      </c>
      <c r="D131" s="137">
        <v>1792.4701523734655</v>
      </c>
      <c r="E131" s="137">
        <v>4.8103892982714784</v>
      </c>
      <c r="F131" s="137">
        <v>85.746074024028445</v>
      </c>
      <c r="G131" s="140">
        <v>0.8574607402402844</v>
      </c>
      <c r="H131" s="140">
        <v>0.26924584731027928</v>
      </c>
      <c r="I131" s="140">
        <v>1.0599971914533872E-2</v>
      </c>
      <c r="J131" s="140">
        <v>7.4107658259578837E-2</v>
      </c>
      <c r="K131" s="140">
        <v>1.4019067880033443E-2</v>
      </c>
      <c r="L131" s="140">
        <v>0.10958184433800904</v>
      </c>
      <c r="M131" s="140">
        <v>5.2832171876416052E-3</v>
      </c>
      <c r="N131" s="136"/>
      <c r="O131" s="144">
        <v>2.8560900631709074E-2</v>
      </c>
      <c r="P131" s="145">
        <v>108.83180988914924</v>
      </c>
      <c r="Q131" s="144">
        <v>11.835839420684476</v>
      </c>
      <c r="R131" s="145">
        <v>19.625474483621193</v>
      </c>
      <c r="S131" s="144">
        <v>268.41532190691913</v>
      </c>
      <c r="T131" s="144">
        <v>416.96703031257056</v>
      </c>
      <c r="U131" s="145">
        <v>23.504117581654395</v>
      </c>
      <c r="V131" s="145">
        <v>126.23137744148916</v>
      </c>
      <c r="W131" s="145">
        <v>11932.566544849991</v>
      </c>
      <c r="X131" s="136"/>
      <c r="Y131" s="136"/>
      <c r="Z131" s="140">
        <v>3.7140777099807916</v>
      </c>
      <c r="AA131" s="140">
        <v>3.9369119414192667E-2</v>
      </c>
      <c r="AB131" s="140">
        <v>0.10958184433800904</v>
      </c>
      <c r="AC131" s="140">
        <v>5.7894468346003625E-4</v>
      </c>
      <c r="AD131" s="140">
        <v>0.95632596509830481</v>
      </c>
      <c r="AE131" s="136"/>
      <c r="AF131" s="137">
        <v>1536.9727837127673</v>
      </c>
      <c r="AG131" s="137">
        <v>16.291868340758278</v>
      </c>
      <c r="AH131" s="137">
        <v>1444.9768878845957</v>
      </c>
      <c r="AI131" s="137">
        <v>20.257229076333623</v>
      </c>
      <c r="AJ131" s="137">
        <v>1792.4701523734655</v>
      </c>
      <c r="AK131" s="137">
        <v>4.8103892982714784</v>
      </c>
      <c r="AL131" s="136"/>
      <c r="AM131" s="140" t="s">
        <v>764</v>
      </c>
      <c r="AN131" s="140" t="s">
        <v>1897</v>
      </c>
      <c r="AO131" s="136"/>
      <c r="AP131" s="137">
        <v>15.690519985063133</v>
      </c>
      <c r="AQ131" s="137">
        <v>49.322115544000212</v>
      </c>
      <c r="AR131" s="137">
        <v>188569.34556986924</v>
      </c>
      <c r="AS131" s="137">
        <v>20975.329505072219</v>
      </c>
      <c r="AT131" s="137">
        <v>34653.981823083923</v>
      </c>
      <c r="AU131" s="137">
        <v>540966.21771688561</v>
      </c>
      <c r="AV131" s="137">
        <v>980673.70204755885</v>
      </c>
      <c r="AW131" s="137">
        <v>638.41526405536717</v>
      </c>
      <c r="AX131" s="137">
        <v>60862.104728212063</v>
      </c>
      <c r="AY131" s="137">
        <v>50364028.255848065</v>
      </c>
      <c r="AZ131" s="137">
        <v>6913595.4825157253</v>
      </c>
      <c r="BA131" s="137">
        <v>39796.444642857132</v>
      </c>
      <c r="BB131" s="140">
        <v>130</v>
      </c>
    </row>
    <row r="132" spans="1:54" ht="15.6">
      <c r="A132" s="140" t="s">
        <v>2150</v>
      </c>
      <c r="B132" s="140" t="s">
        <v>2151</v>
      </c>
      <c r="C132" s="140" t="s">
        <v>148</v>
      </c>
      <c r="D132" s="137">
        <v>1792.4839657247021</v>
      </c>
      <c r="E132" s="137">
        <v>4.0258910983144709</v>
      </c>
      <c r="F132" s="137">
        <v>97.803892099959626</v>
      </c>
      <c r="G132" s="140">
        <v>0.97803892099959622</v>
      </c>
      <c r="H132" s="140">
        <v>0.31252478336105249</v>
      </c>
      <c r="I132" s="140">
        <v>9.8714803344499211E-3</v>
      </c>
      <c r="J132" s="140">
        <v>9.4317955479128746E-2</v>
      </c>
      <c r="K132" s="140">
        <v>1.3787978730315771E-2</v>
      </c>
      <c r="L132" s="140">
        <v>0.10958267558085635</v>
      </c>
      <c r="M132" s="140">
        <v>4.4216157810846668E-3</v>
      </c>
      <c r="N132" s="136"/>
      <c r="O132" s="144">
        <v>1.2100183615661784E-2</v>
      </c>
      <c r="P132" s="145">
        <v>84.107935989299023</v>
      </c>
      <c r="Q132" s="144">
        <v>9.230393106699303</v>
      </c>
      <c r="R132" s="145">
        <v>11.749944505233019</v>
      </c>
      <c r="S132" s="144">
        <v>126.15585152475587</v>
      </c>
      <c r="T132" s="144">
        <v>272.2263858701275</v>
      </c>
      <c r="U132" s="145">
        <v>8.0087578267219914</v>
      </c>
      <c r="V132" s="145">
        <v>2.8278077424383756</v>
      </c>
      <c r="W132" s="145">
        <v>11155.170255382769</v>
      </c>
      <c r="X132" s="136"/>
      <c r="Y132" s="136"/>
      <c r="Z132" s="140">
        <v>3.199746238507823</v>
      </c>
      <c r="AA132" s="140">
        <v>3.1586232068660083E-2</v>
      </c>
      <c r="AB132" s="140">
        <v>0.10958267558085635</v>
      </c>
      <c r="AC132" s="140">
        <v>4.845324876817958E-4</v>
      </c>
      <c r="AD132" s="140">
        <v>0.97720733327257703</v>
      </c>
      <c r="AE132" s="136"/>
      <c r="AF132" s="137">
        <v>1753.1190837464651</v>
      </c>
      <c r="AG132" s="137">
        <v>17.305880559152094</v>
      </c>
      <c r="AH132" s="137">
        <v>1821.7543707879513</v>
      </c>
      <c r="AI132" s="137">
        <v>25.118310516284062</v>
      </c>
      <c r="AJ132" s="137">
        <v>1792.4839657247021</v>
      </c>
      <c r="AK132" s="137">
        <v>4.0258910983144709</v>
      </c>
      <c r="AL132" s="136"/>
      <c r="AM132" s="140" t="s">
        <v>764</v>
      </c>
      <c r="AN132" s="140" t="s">
        <v>1897</v>
      </c>
      <c r="AO132" s="136"/>
      <c r="AP132" s="137">
        <v>1E-4</v>
      </c>
      <c r="AQ132" s="137">
        <v>24.10705847972369</v>
      </c>
      <c r="AR132" s="137">
        <v>168064.83211539526</v>
      </c>
      <c r="AS132" s="137">
        <v>18866.569139940133</v>
      </c>
      <c r="AT132" s="137">
        <v>23930.59855688622</v>
      </c>
      <c r="AU132" s="137">
        <v>291399.0971442213</v>
      </c>
      <c r="AV132" s="137">
        <v>738307.81466030842</v>
      </c>
      <c r="AW132" s="137">
        <v>248.25898714790415</v>
      </c>
      <c r="AX132" s="137">
        <v>1556.0807690868023</v>
      </c>
      <c r="AY132" s="137">
        <v>57179885.638624012</v>
      </c>
      <c r="AZ132" s="137">
        <v>7379783.5880624996</v>
      </c>
      <c r="BA132" s="137">
        <v>37021.043293413182</v>
      </c>
      <c r="BB132" s="140">
        <v>93</v>
      </c>
    </row>
    <row r="133" spans="1:54" ht="15.6">
      <c r="A133" s="140" t="s">
        <v>2152</v>
      </c>
      <c r="B133" s="140" t="s">
        <v>2153</v>
      </c>
      <c r="C133" s="140" t="s">
        <v>148</v>
      </c>
      <c r="D133" s="137">
        <v>1793.1775836159986</v>
      </c>
      <c r="E133" s="137">
        <v>4.2631561067511035</v>
      </c>
      <c r="F133" s="137">
        <v>99.626588607694515</v>
      </c>
      <c r="G133" s="140">
        <v>0.99626588607694511</v>
      </c>
      <c r="H133" s="140">
        <v>0.31933519108904768</v>
      </c>
      <c r="I133" s="140">
        <v>9.5363201062377122E-3</v>
      </c>
      <c r="J133" s="140">
        <v>9.0310324211330659E-2</v>
      </c>
      <c r="K133" s="140">
        <v>1.3298286032787741E-2</v>
      </c>
      <c r="L133" s="140">
        <v>0.10962442519226981</v>
      </c>
      <c r="M133" s="140">
        <v>4.6826027296651323E-3</v>
      </c>
      <c r="N133" s="136"/>
      <c r="O133" s="144">
        <v>5.3648979115690125E-8</v>
      </c>
      <c r="P133" s="145">
        <v>97.226498577290712</v>
      </c>
      <c r="Q133" s="144">
        <v>10.668592358737563</v>
      </c>
      <c r="R133" s="145">
        <v>15.008752123608449</v>
      </c>
      <c r="S133" s="144">
        <v>167.0289351729111</v>
      </c>
      <c r="T133" s="144">
        <v>312.68935509253515</v>
      </c>
      <c r="U133" s="145">
        <v>7.772519163065807</v>
      </c>
      <c r="V133" s="145">
        <v>3.9188922043050138</v>
      </c>
      <c r="W133" s="145">
        <v>12922.131484591331</v>
      </c>
      <c r="X133" s="136"/>
      <c r="Y133" s="136"/>
      <c r="Z133" s="140">
        <v>3.1315057904819099</v>
      </c>
      <c r="AA133" s="140">
        <v>2.986304163257246E-2</v>
      </c>
      <c r="AB133" s="140">
        <v>0.10962442519226981</v>
      </c>
      <c r="AC133" s="140">
        <v>5.1332763264329371E-4</v>
      </c>
      <c r="AD133" s="140">
        <v>0.98051378233282038</v>
      </c>
      <c r="AE133" s="136"/>
      <c r="AF133" s="137">
        <v>1786.4816542345084</v>
      </c>
      <c r="AG133" s="137">
        <v>17.036460918701351</v>
      </c>
      <c r="AH133" s="137">
        <v>1747.596904147425</v>
      </c>
      <c r="AI133" s="137">
        <v>23.240043501366799</v>
      </c>
      <c r="AJ133" s="137">
        <v>1793.1775836159986</v>
      </c>
      <c r="AK133" s="137">
        <v>4.2631561067511035</v>
      </c>
      <c r="AL133" s="136"/>
      <c r="AM133" s="140" t="s">
        <v>764</v>
      </c>
      <c r="AN133" s="140" t="s">
        <v>1897</v>
      </c>
      <c r="AO133" s="136"/>
      <c r="AP133" s="137">
        <v>12.515232784431191</v>
      </c>
      <c r="AQ133" s="137">
        <v>1E-4</v>
      </c>
      <c r="AR133" s="137">
        <v>181772.26415802375</v>
      </c>
      <c r="AS133" s="137">
        <v>20402.287577434141</v>
      </c>
      <c r="AT133" s="137">
        <v>28599.538205778448</v>
      </c>
      <c r="AU133" s="137">
        <v>361214.32944661065</v>
      </c>
      <c r="AV133" s="137">
        <v>793464.91888411692</v>
      </c>
      <c r="AW133" s="137">
        <v>225.67914431530681</v>
      </c>
      <c r="AX133" s="137">
        <v>2019.9145737275467</v>
      </c>
      <c r="AY133" s="137">
        <v>53589116.668498993</v>
      </c>
      <c r="AZ133" s="137">
        <v>8006967.3994375076</v>
      </c>
      <c r="BA133" s="137">
        <v>37162.093113772447</v>
      </c>
      <c r="BB133" s="140">
        <v>97</v>
      </c>
    </row>
    <row r="134" spans="1:54" ht="15.6">
      <c r="A134" s="140" t="s">
        <v>2154</v>
      </c>
      <c r="B134" s="140" t="s">
        <v>2155</v>
      </c>
      <c r="C134" s="140" t="s">
        <v>148</v>
      </c>
      <c r="D134" s="137">
        <v>1794.0719908916446</v>
      </c>
      <c r="E134" s="137">
        <v>4.5667827569554769</v>
      </c>
      <c r="F134" s="137">
        <v>101.22469402511696</v>
      </c>
      <c r="G134" s="140">
        <v>1.0122469402511696</v>
      </c>
      <c r="H134" s="140">
        <v>0.32539934622784683</v>
      </c>
      <c r="I134" s="140">
        <v>9.6926271139315071E-3</v>
      </c>
      <c r="J134" s="140">
        <v>9.3970287822851578E-2</v>
      </c>
      <c r="K134" s="140">
        <v>1.3406045372866594E-2</v>
      </c>
      <c r="L134" s="140">
        <v>0.10967828928189828</v>
      </c>
      <c r="M134" s="140">
        <v>5.0166552741137101E-3</v>
      </c>
      <c r="N134" s="136"/>
      <c r="O134" s="144">
        <v>2.1247948401944558E-3</v>
      </c>
      <c r="P134" s="145">
        <v>80.900705279697576</v>
      </c>
      <c r="Q134" s="144">
        <v>8.8754399872360974</v>
      </c>
      <c r="R134" s="145">
        <v>11.274007696141549</v>
      </c>
      <c r="S134" s="144">
        <v>121.94676321794513</v>
      </c>
      <c r="T134" s="144">
        <v>255.01539202067198</v>
      </c>
      <c r="U134" s="145">
        <v>7.476882241999677</v>
      </c>
      <c r="V134" s="145">
        <v>3.0739610576848362</v>
      </c>
      <c r="W134" s="145">
        <v>12503.582185411273</v>
      </c>
      <c r="X134" s="136"/>
      <c r="Y134" s="136"/>
      <c r="Z134" s="140">
        <v>3.0731469242098393</v>
      </c>
      <c r="AA134" s="140">
        <v>2.9786867202691504E-2</v>
      </c>
      <c r="AB134" s="140">
        <v>0.10967828928189828</v>
      </c>
      <c r="AC134" s="140">
        <v>5.5021816838180426E-4</v>
      </c>
      <c r="AD134" s="140">
        <v>0.98346159083318008</v>
      </c>
      <c r="AE134" s="136"/>
      <c r="AF134" s="137">
        <v>1816.0438833703913</v>
      </c>
      <c r="AG134" s="137">
        <v>17.602236184045321</v>
      </c>
      <c r="AH134" s="137">
        <v>1815.33187306082</v>
      </c>
      <c r="AI134" s="137">
        <v>24.336421457064255</v>
      </c>
      <c r="AJ134" s="137">
        <v>1794.0719908916446</v>
      </c>
      <c r="AK134" s="137">
        <v>4.5667827569554769</v>
      </c>
      <c r="AL134" s="136"/>
      <c r="AM134" s="140" t="s">
        <v>764</v>
      </c>
      <c r="AN134" s="140" t="s">
        <v>1897</v>
      </c>
      <c r="AO134" s="136"/>
      <c r="AP134" s="137">
        <v>3.8366291167668578</v>
      </c>
      <c r="AQ134" s="137">
        <v>4.0405111896640733</v>
      </c>
      <c r="AR134" s="137">
        <v>154197.65363633545</v>
      </c>
      <c r="AS134" s="137">
        <v>17306.796157982051</v>
      </c>
      <c r="AT134" s="137">
        <v>21907.30424622156</v>
      </c>
      <c r="AU134" s="137">
        <v>265683.86633172154</v>
      </c>
      <c r="AV134" s="137">
        <v>659610.4201704252</v>
      </c>
      <c r="AW134" s="137">
        <v>216.92939432780682</v>
      </c>
      <c r="AX134" s="137">
        <v>1583.3585591317242</v>
      </c>
      <c r="AY134" s="137">
        <v>53005648.312499017</v>
      </c>
      <c r="AZ134" s="137">
        <v>7749220.5974375037</v>
      </c>
      <c r="BA134" s="137">
        <v>37435.417065868271</v>
      </c>
      <c r="BB134" s="140">
        <v>24</v>
      </c>
    </row>
    <row r="135" spans="1:54" ht="15.6">
      <c r="A135" s="140" t="s">
        <v>2156</v>
      </c>
      <c r="B135" s="140" t="s">
        <v>2157</v>
      </c>
      <c r="C135" s="140" t="s">
        <v>148</v>
      </c>
      <c r="D135" s="137">
        <v>1794.3754949599977</v>
      </c>
      <c r="E135" s="137">
        <v>4.7644221551736141</v>
      </c>
      <c r="F135" s="137">
        <v>101.0183178909345</v>
      </c>
      <c r="G135" s="140">
        <v>1.0101831789093449</v>
      </c>
      <c r="H135" s="140">
        <v>0.32470131574735678</v>
      </c>
      <c r="I135" s="140">
        <v>9.779123099217156E-3</v>
      </c>
      <c r="J135" s="140">
        <v>9.2693176385945264E-2</v>
      </c>
      <c r="K135" s="140">
        <v>1.3087618960066065E-2</v>
      </c>
      <c r="L135" s="140">
        <v>0.10969657463743444</v>
      </c>
      <c r="M135" s="140">
        <v>5.2339596336059505E-3</v>
      </c>
      <c r="N135" s="136"/>
      <c r="O135" s="144">
        <v>3.9831495847043761E-3</v>
      </c>
      <c r="P135" s="145">
        <v>56.339608128973545</v>
      </c>
      <c r="Q135" s="144">
        <v>6.1735351699850591</v>
      </c>
      <c r="R135" s="145">
        <v>17.869002814937428</v>
      </c>
      <c r="S135" s="144">
        <v>192.47340339103334</v>
      </c>
      <c r="T135" s="144">
        <v>178.30676420475788</v>
      </c>
      <c r="U135" s="145">
        <v>12.768024080818735</v>
      </c>
      <c r="V135" s="145">
        <v>46.173250678101475</v>
      </c>
      <c r="W135" s="145">
        <v>10318.893340218636</v>
      </c>
      <c r="X135" s="136"/>
      <c r="Y135" s="136"/>
      <c r="Z135" s="140">
        <v>3.0797534580305763</v>
      </c>
      <c r="AA135" s="140">
        <v>3.0117288181320721E-2</v>
      </c>
      <c r="AB135" s="140">
        <v>0.10969657463743444</v>
      </c>
      <c r="AC135" s="140">
        <v>5.7414744359717419E-4</v>
      </c>
      <c r="AD135" s="140">
        <v>0.98312211139038796</v>
      </c>
      <c r="AE135" s="136"/>
      <c r="AF135" s="137">
        <v>1812.6479416557199</v>
      </c>
      <c r="AG135" s="137">
        <v>17.726107356993882</v>
      </c>
      <c r="AH135" s="137">
        <v>1791.722139409309</v>
      </c>
      <c r="AI135" s="137">
        <v>23.449376642903406</v>
      </c>
      <c r="AJ135" s="137">
        <v>1794.3754949599977</v>
      </c>
      <c r="AK135" s="137">
        <v>4.7644221551736141</v>
      </c>
      <c r="AL135" s="136"/>
      <c r="AM135" s="140" t="s">
        <v>764</v>
      </c>
      <c r="AN135" s="140" t="s">
        <v>1897</v>
      </c>
      <c r="AO135" s="136"/>
      <c r="AP135" s="137">
        <v>20.428028793413546</v>
      </c>
      <c r="AQ135" s="137">
        <v>7.2389210247520168</v>
      </c>
      <c r="AR135" s="137">
        <v>102792.10332306892</v>
      </c>
      <c r="AS135" s="137">
        <v>11518.947055395211</v>
      </c>
      <c r="AT135" s="137">
        <v>33217.543330802408</v>
      </c>
      <c r="AU135" s="137">
        <v>412544.1690615</v>
      </c>
      <c r="AV135" s="137">
        <v>441657.6695293503</v>
      </c>
      <c r="AW135" s="137">
        <v>371.28207162952862</v>
      </c>
      <c r="AX135" s="137">
        <v>23831.784455464047</v>
      </c>
      <c r="AY135" s="137">
        <v>54355390.093936503</v>
      </c>
      <c r="AZ135" s="137">
        <v>6395665.0618750006</v>
      </c>
      <c r="BA135" s="137">
        <v>36375.68898203595</v>
      </c>
      <c r="BB135" s="140">
        <v>187</v>
      </c>
    </row>
    <row r="136" spans="1:54" ht="15.6">
      <c r="A136" s="140" t="s">
        <v>2158</v>
      </c>
      <c r="B136" s="140" t="s">
        <v>2159</v>
      </c>
      <c r="C136" s="140" t="s">
        <v>148</v>
      </c>
      <c r="D136" s="137">
        <v>1794.7805735317074</v>
      </c>
      <c r="E136" s="137">
        <v>4.5164655456285479</v>
      </c>
      <c r="F136" s="137">
        <v>102.02829551888281</v>
      </c>
      <c r="G136" s="140">
        <v>1.0202829551888282</v>
      </c>
      <c r="H136" s="140">
        <v>0.32851585713023257</v>
      </c>
      <c r="I136" s="140">
        <v>9.574908523361023E-3</v>
      </c>
      <c r="J136" s="140">
        <v>9.2873525012950625E-2</v>
      </c>
      <c r="K136" s="140">
        <v>1.361562759698472E-2</v>
      </c>
      <c r="L136" s="140">
        <v>0.10972098541535069</v>
      </c>
      <c r="M136" s="140">
        <v>4.9618141172940167E-3</v>
      </c>
      <c r="N136" s="136"/>
      <c r="O136" s="144">
        <v>1.2560538048948654E-3</v>
      </c>
      <c r="P136" s="145">
        <v>76.85134240606294</v>
      </c>
      <c r="Q136" s="144">
        <v>8.4479792041475381</v>
      </c>
      <c r="R136" s="145">
        <v>12.026681202739868</v>
      </c>
      <c r="S136" s="144">
        <v>130.37482203961301</v>
      </c>
      <c r="T136" s="144">
        <v>240.39331356407283</v>
      </c>
      <c r="U136" s="145">
        <v>7.2682750889575436</v>
      </c>
      <c r="V136" s="145">
        <v>3.843162221387757</v>
      </c>
      <c r="W136" s="145">
        <v>12401.760495616329</v>
      </c>
      <c r="X136" s="136"/>
      <c r="Y136" s="136"/>
      <c r="Z136" s="140">
        <v>3.0439930928617942</v>
      </c>
      <c r="AA136" s="140">
        <v>2.9145955409894474E-2</v>
      </c>
      <c r="AB136" s="140">
        <v>0.10972098541535069</v>
      </c>
      <c r="AC136" s="140">
        <v>5.44415134397298E-4</v>
      </c>
      <c r="AD136" s="140">
        <v>0.98497776443433116</v>
      </c>
      <c r="AE136" s="136"/>
      <c r="AF136" s="137">
        <v>1831.1840274784304</v>
      </c>
      <c r="AG136" s="137">
        <v>17.533419552545787</v>
      </c>
      <c r="AH136" s="137">
        <v>1795.057885370547</v>
      </c>
      <c r="AI136" s="137">
        <v>24.440839682236255</v>
      </c>
      <c r="AJ136" s="137">
        <v>1794.7805735317074</v>
      </c>
      <c r="AK136" s="137">
        <v>4.5164655456285479</v>
      </c>
      <c r="AL136" s="136"/>
      <c r="AM136" s="140" t="s">
        <v>764</v>
      </c>
      <c r="AN136" s="140" t="s">
        <v>1897</v>
      </c>
      <c r="AO136" s="136"/>
      <c r="AP136" s="137">
        <v>39.332452830188799</v>
      </c>
      <c r="AQ136" s="137">
        <v>2.4847271154443433</v>
      </c>
      <c r="AR136" s="137">
        <v>152486.20710620398</v>
      </c>
      <c r="AS136" s="137">
        <v>17145.876360382426</v>
      </c>
      <c r="AT136" s="137">
        <v>24321.746719783354</v>
      </c>
      <c r="AU136" s="137">
        <v>299278.5427483322</v>
      </c>
      <c r="AV136" s="137">
        <v>647402.2788579457</v>
      </c>
      <c r="AW136" s="137">
        <v>224.03659395732245</v>
      </c>
      <c r="AX136" s="137">
        <v>2102.8862769541738</v>
      </c>
      <c r="AY136" s="137">
        <v>56897800.388175085</v>
      </c>
      <c r="AZ136" s="137">
        <v>8157754.9743396221</v>
      </c>
      <c r="BA136" s="137">
        <v>36546.777559523805</v>
      </c>
      <c r="BB136" s="140">
        <v>98</v>
      </c>
    </row>
    <row r="137" spans="1:54" ht="15.6">
      <c r="A137" s="140" t="s">
        <v>2160</v>
      </c>
      <c r="B137" s="140" t="s">
        <v>2161</v>
      </c>
      <c r="C137" s="140" t="s">
        <v>148</v>
      </c>
      <c r="D137" s="137">
        <v>1795.292580577491</v>
      </c>
      <c r="E137" s="137">
        <v>4.2041394533166923</v>
      </c>
      <c r="F137" s="137">
        <v>100.75901933264566</v>
      </c>
      <c r="G137" s="140">
        <v>1.0075901933264566</v>
      </c>
      <c r="H137" s="140">
        <v>0.32393530184218838</v>
      </c>
      <c r="I137" s="140">
        <v>9.4821785906694829E-3</v>
      </c>
      <c r="J137" s="140">
        <v>9.0561194537216491E-2</v>
      </c>
      <c r="K137" s="140">
        <v>1.4733874590896852E-2</v>
      </c>
      <c r="L137" s="140">
        <v>0.10975184941390402</v>
      </c>
      <c r="M137" s="141">
        <v>4.6189820082896448E-3</v>
      </c>
      <c r="N137" s="136"/>
      <c r="O137" s="144">
        <v>1.5863705663302669E-3</v>
      </c>
      <c r="P137" s="145">
        <v>84.87154361750494</v>
      </c>
      <c r="Q137" s="144">
        <v>9.3319884309862946</v>
      </c>
      <c r="R137" s="144">
        <v>6.9647448890351331</v>
      </c>
      <c r="S137" s="145">
        <v>75.870383041120633</v>
      </c>
      <c r="T137" s="145">
        <v>269.18671027088055</v>
      </c>
      <c r="U137" s="145">
        <v>3.2759900887906834</v>
      </c>
      <c r="V137" s="145">
        <v>10.002561148306359</v>
      </c>
      <c r="W137" s="145">
        <v>13826.98194447449</v>
      </c>
      <c r="X137" s="136"/>
      <c r="Y137" s="136"/>
      <c r="Z137" s="140">
        <v>3.0870361899833014</v>
      </c>
      <c r="AA137" s="140">
        <v>2.9271828469281551E-2</v>
      </c>
      <c r="AB137" s="140">
        <v>0.10975184941390402</v>
      </c>
      <c r="AC137" s="140">
        <v>5.0694181781933711E-4</v>
      </c>
      <c r="AD137" s="140">
        <v>0.98274961679098616</v>
      </c>
      <c r="AE137" s="136"/>
      <c r="AF137" s="137">
        <v>1808.9191983416272</v>
      </c>
      <c r="AG137" s="137">
        <v>17.152494894765983</v>
      </c>
      <c r="AH137" s="137">
        <v>1752.2470160902019</v>
      </c>
      <c r="AI137" s="137">
        <v>25.817387787346252</v>
      </c>
      <c r="AJ137" s="137">
        <v>1795.292580577491</v>
      </c>
      <c r="AK137" s="137">
        <v>4.2041394533166923</v>
      </c>
      <c r="AL137" s="136"/>
      <c r="AM137" s="140" t="s">
        <v>764</v>
      </c>
      <c r="AN137" s="140" t="s">
        <v>1897</v>
      </c>
      <c r="AO137" s="136"/>
      <c r="AP137" s="137">
        <v>45.914192504042717</v>
      </c>
      <c r="AQ137" s="137">
        <v>2.8853084257348769</v>
      </c>
      <c r="AR137" s="137">
        <v>155056.81710639448</v>
      </c>
      <c r="AS137" s="137">
        <v>17433.194383831993</v>
      </c>
      <c r="AT137" s="137">
        <v>12961.72837637792</v>
      </c>
      <c r="AU137" s="137">
        <v>164374.8233592996</v>
      </c>
      <c r="AV137" s="137">
        <v>667753.33692625945</v>
      </c>
      <c r="AW137" s="137">
        <v>96.889226652852741</v>
      </c>
      <c r="AX137" s="137">
        <v>5250.4675224617386</v>
      </c>
      <c r="AY137" s="137">
        <v>55694731.258262679</v>
      </c>
      <c r="AZ137" s="137">
        <v>8710043.0433962233</v>
      </c>
      <c r="BA137" s="137">
        <v>33396.185119047681</v>
      </c>
      <c r="BB137" s="140">
        <v>239</v>
      </c>
    </row>
    <row r="138" spans="1:54" ht="15.6">
      <c r="A138" s="140" t="s">
        <v>2162</v>
      </c>
      <c r="B138" s="140" t="s">
        <v>2163</v>
      </c>
      <c r="C138" s="140" t="s">
        <v>148</v>
      </c>
      <c r="D138" s="137">
        <v>1796.0840201004144</v>
      </c>
      <c r="E138" s="137">
        <v>4.3688810631867829</v>
      </c>
      <c r="F138" s="137">
        <v>101.80043137555307</v>
      </c>
      <c r="G138" s="140">
        <v>1.0180043137555308</v>
      </c>
      <c r="H138" s="140">
        <v>0.32794661554857873</v>
      </c>
      <c r="I138" s="140">
        <v>9.4999343351765287E-3</v>
      </c>
      <c r="J138" s="140">
        <v>9.2238375619177665E-2</v>
      </c>
      <c r="K138" s="140">
        <v>1.3693855210878021E-2</v>
      </c>
      <c r="L138" s="140">
        <v>0.10979957863082372</v>
      </c>
      <c r="M138" s="140">
        <v>4.8004469650603449E-3</v>
      </c>
      <c r="N138" s="136"/>
      <c r="O138" s="144">
        <v>5.2503144822693704E-8</v>
      </c>
      <c r="P138" s="145">
        <v>76.103280361162504</v>
      </c>
      <c r="Q138" s="144">
        <v>8.3619652488831964</v>
      </c>
      <c r="R138" s="145">
        <v>13.196070271967265</v>
      </c>
      <c r="S138" s="144">
        <v>143.58747728097779</v>
      </c>
      <c r="T138" s="144">
        <v>236.23457586786449</v>
      </c>
      <c r="U138" s="145">
        <v>2.3702468550964064</v>
      </c>
      <c r="V138" s="145">
        <v>13.63636110216288</v>
      </c>
      <c r="W138" s="145">
        <v>9622.2387070048371</v>
      </c>
      <c r="X138" s="136"/>
      <c r="Y138" s="136"/>
      <c r="Z138" s="140">
        <v>3.0492767803907097</v>
      </c>
      <c r="AA138" s="140">
        <v>2.8967929183490244E-2</v>
      </c>
      <c r="AB138" s="140">
        <v>0.10979957863082372</v>
      </c>
      <c r="AC138" s="140">
        <v>5.2708705400324239E-4</v>
      </c>
      <c r="AD138" s="140">
        <v>0.98470077116676336</v>
      </c>
      <c r="AE138" s="136"/>
      <c r="AF138" s="137">
        <v>1828.4212803295973</v>
      </c>
      <c r="AG138" s="137">
        <v>17.369882100170571</v>
      </c>
      <c r="AH138" s="137">
        <v>1783.3076542068729</v>
      </c>
      <c r="AI138" s="137">
        <v>24.420356813159447</v>
      </c>
      <c r="AJ138" s="137">
        <v>1796.0840201004144</v>
      </c>
      <c r="AK138" s="137">
        <v>4.3688810631867829</v>
      </c>
      <c r="AL138" s="136"/>
      <c r="AM138" s="140" t="s">
        <v>764</v>
      </c>
      <c r="AN138" s="140" t="s">
        <v>1897</v>
      </c>
      <c r="AO138" s="136"/>
      <c r="AP138" s="137">
        <v>112.56227470059821</v>
      </c>
      <c r="AQ138" s="137">
        <v>1E-4</v>
      </c>
      <c r="AR138" s="137">
        <v>145280.85278264375</v>
      </c>
      <c r="AS138" s="137">
        <v>16331.216702077849</v>
      </c>
      <c r="AT138" s="137">
        <v>25682.707851029936</v>
      </c>
      <c r="AU138" s="137">
        <v>313123.29782161076</v>
      </c>
      <c r="AV138" s="137">
        <v>611984.02766446106</v>
      </c>
      <c r="AW138" s="137">
        <v>68.802394715307003</v>
      </c>
      <c r="AX138" s="137">
        <v>7027.3866399700273</v>
      </c>
      <c r="AY138" s="137">
        <v>53002117.543860547</v>
      </c>
      <c r="AZ138" s="137">
        <v>5966712.0514375037</v>
      </c>
      <c r="BA138" s="137">
        <v>37570.327485029979</v>
      </c>
      <c r="BB138" s="140">
        <v>20</v>
      </c>
    </row>
    <row r="139" spans="1:54" ht="15.6">
      <c r="A139" s="140" t="s">
        <v>2164</v>
      </c>
      <c r="B139" s="140" t="s">
        <v>2165</v>
      </c>
      <c r="C139" s="140" t="s">
        <v>148</v>
      </c>
      <c r="D139" s="137">
        <v>1796.4898432941595</v>
      </c>
      <c r="E139" s="137">
        <v>4.4966094033374366</v>
      </c>
      <c r="F139" s="137">
        <v>100.50746112976441</v>
      </c>
      <c r="G139" s="140">
        <v>1.0050746112976441</v>
      </c>
      <c r="H139" s="140">
        <v>0.32325509496230287</v>
      </c>
      <c r="I139" s="140">
        <v>9.9018857102264844E-3</v>
      </c>
      <c r="J139" s="140">
        <v>9.3725400068268516E-2</v>
      </c>
      <c r="K139" s="140">
        <v>1.3668644433074096E-2</v>
      </c>
      <c r="L139" s="140">
        <v>0.10982406239880375</v>
      </c>
      <c r="M139" s="140">
        <v>4.9410392439394281E-3</v>
      </c>
      <c r="N139" s="136"/>
      <c r="O139" s="144">
        <v>1.5845448637710447E-3</v>
      </c>
      <c r="P139" s="145">
        <v>71.711064355717753</v>
      </c>
      <c r="Q139" s="144">
        <v>7.8818708736624137</v>
      </c>
      <c r="R139" s="145">
        <v>10.693051302176229</v>
      </c>
      <c r="S139" s="144">
        <v>114.04607689372806</v>
      </c>
      <c r="T139" s="144">
        <v>227.53685727953547</v>
      </c>
      <c r="U139" s="145">
        <v>7.1151141210074007</v>
      </c>
      <c r="V139" s="145">
        <v>3.6183401176242818</v>
      </c>
      <c r="W139" s="145">
        <v>12629.824892050163</v>
      </c>
      <c r="X139" s="136"/>
      <c r="Y139" s="136"/>
      <c r="Z139" s="140">
        <v>3.0935320605437551</v>
      </c>
      <c r="AA139" s="140">
        <v>3.0631800904425702E-2</v>
      </c>
      <c r="AB139" s="140">
        <v>0.10982406239880375</v>
      </c>
      <c r="AC139" s="140">
        <v>5.426450022413419E-4</v>
      </c>
      <c r="AD139" s="140">
        <v>0.98241889064201648</v>
      </c>
      <c r="AE139" s="136"/>
      <c r="AF139" s="137">
        <v>1805.606330949043</v>
      </c>
      <c r="AG139" s="137">
        <v>17.878907526718802</v>
      </c>
      <c r="AH139" s="137">
        <v>1810.8068129479154</v>
      </c>
      <c r="AI139" s="137">
        <v>24.751274463173171</v>
      </c>
      <c r="AJ139" s="137">
        <v>1796.4898432941595</v>
      </c>
      <c r="AK139" s="137">
        <v>4.4966094033374366</v>
      </c>
      <c r="AL139" s="136"/>
      <c r="AM139" s="140" t="s">
        <v>764</v>
      </c>
      <c r="AN139" s="140" t="s">
        <v>1897</v>
      </c>
      <c r="AO139" s="136"/>
      <c r="AP139" s="137">
        <v>27.453002613771787</v>
      </c>
      <c r="AQ139" s="137">
        <v>3.0196153102602921</v>
      </c>
      <c r="AR139" s="137">
        <v>137180.10172013179</v>
      </c>
      <c r="AS139" s="137">
        <v>15419.742325991014</v>
      </c>
      <c r="AT139" s="137">
        <v>20842.193197526947</v>
      </c>
      <c r="AU139" s="137">
        <v>255886.77393649975</v>
      </c>
      <c r="AV139" s="137">
        <v>590905.92542117927</v>
      </c>
      <c r="AW139" s="137">
        <v>216.35660205561373</v>
      </c>
      <c r="AX139" s="137">
        <v>1952.9403622754398</v>
      </c>
      <c r="AY139" s="137">
        <v>56766996.264237806</v>
      </c>
      <c r="AZ139" s="137">
        <v>8186750.7771249991</v>
      </c>
      <c r="BA139" s="137">
        <v>36702.711137724567</v>
      </c>
      <c r="BB139" s="140">
        <v>178</v>
      </c>
    </row>
    <row r="140" spans="1:54" ht="15.6">
      <c r="A140" s="140" t="s">
        <v>2166</v>
      </c>
      <c r="B140" s="140" t="s">
        <v>2167</v>
      </c>
      <c r="C140" s="140" t="s">
        <v>148</v>
      </c>
      <c r="D140" s="137">
        <v>1796.5143272311132</v>
      </c>
      <c r="E140" s="137">
        <v>4.5026511517681866</v>
      </c>
      <c r="F140" s="137">
        <v>100.75773373939087</v>
      </c>
      <c r="G140" s="140">
        <v>1.0075773373939088</v>
      </c>
      <c r="H140" s="140">
        <v>0.32418340305399185</v>
      </c>
      <c r="I140" s="140">
        <v>9.4971081826270808E-3</v>
      </c>
      <c r="J140" s="140">
        <v>9.2129475157433874E-2</v>
      </c>
      <c r="K140" s="140">
        <v>1.3831074257195519E-2</v>
      </c>
      <c r="L140" s="140">
        <v>0.10982553975587483</v>
      </c>
      <c r="M140" s="140">
        <v>4.947693042112537E-3</v>
      </c>
      <c r="N140" s="136"/>
      <c r="O140" s="144">
        <v>9.9210246982078722E-3</v>
      </c>
      <c r="P140" s="145">
        <v>50.765153998904843</v>
      </c>
      <c r="Q140" s="144">
        <v>5.7051373352533998</v>
      </c>
      <c r="R140" s="145">
        <v>9.3100300542905643</v>
      </c>
      <c r="S140" s="144">
        <v>100.05314437976367</v>
      </c>
      <c r="T140" s="144">
        <v>158.95117530705849</v>
      </c>
      <c r="U140" s="145">
        <v>10.81752787530789</v>
      </c>
      <c r="V140" s="145">
        <v>7.5262731419839399</v>
      </c>
      <c r="W140" s="145">
        <v>11698.150271746203</v>
      </c>
      <c r="X140" s="136"/>
      <c r="Y140" s="136"/>
      <c r="Z140" s="140">
        <v>3.0846736463971687</v>
      </c>
      <c r="AA140" s="140">
        <v>2.9295479327932666E-2</v>
      </c>
      <c r="AB140" s="140">
        <v>0.10982553975587483</v>
      </c>
      <c r="AC140" s="140">
        <v>5.4338305889639572E-4</v>
      </c>
      <c r="AD140" s="140">
        <v>0.98287025707118525</v>
      </c>
      <c r="AE140" s="136"/>
      <c r="AF140" s="137">
        <v>1810.1271224215343</v>
      </c>
      <c r="AG140" s="137">
        <v>17.190973105944764</v>
      </c>
      <c r="AH140" s="137">
        <v>1781.292315072056</v>
      </c>
      <c r="AI140" s="137">
        <v>24.637186283533325</v>
      </c>
      <c r="AJ140" s="137">
        <v>1796.5143272311132</v>
      </c>
      <c r="AK140" s="137">
        <v>4.5026511517681866</v>
      </c>
      <c r="AL140" s="136"/>
      <c r="AM140" s="140" t="s">
        <v>764</v>
      </c>
      <c r="AN140" s="140" t="s">
        <v>1897</v>
      </c>
      <c r="AO140" s="136"/>
      <c r="AP140" s="137">
        <v>1E-4</v>
      </c>
      <c r="AQ140" s="137">
        <v>18.931286756584655</v>
      </c>
      <c r="AR140" s="137">
        <v>97256.806656925997</v>
      </c>
      <c r="AS140" s="137">
        <v>11177.52250593498</v>
      </c>
      <c r="AT140" s="137">
        <v>18172.490951571435</v>
      </c>
      <c r="AU140" s="137">
        <v>225465.1842218391</v>
      </c>
      <c r="AV140" s="137">
        <v>413426.39978338446</v>
      </c>
      <c r="AW140" s="137">
        <v>330.99091550954626</v>
      </c>
      <c r="AX140" s="137">
        <v>4087.4229222821014</v>
      </c>
      <c r="AY140" s="137">
        <v>57250898.242839277</v>
      </c>
      <c r="AZ140" s="137">
        <v>7628433.3542767307</v>
      </c>
      <c r="BA140" s="137">
        <v>35624.876071428589</v>
      </c>
      <c r="BB140" s="140">
        <v>194</v>
      </c>
    </row>
    <row r="141" spans="1:54" ht="15.6">
      <c r="A141" s="140" t="s">
        <v>2168</v>
      </c>
      <c r="B141" s="140" t="s">
        <v>2169</v>
      </c>
      <c r="C141" s="140" t="s">
        <v>148</v>
      </c>
      <c r="D141" s="137">
        <v>1797.0617936484016</v>
      </c>
      <c r="E141" s="137">
        <v>5.1313948606419597</v>
      </c>
      <c r="F141" s="137">
        <v>100.07102568152182</v>
      </c>
      <c r="G141" s="140">
        <v>1.0007102568152182</v>
      </c>
      <c r="H141" s="140">
        <v>0.32176400049701481</v>
      </c>
      <c r="I141" s="140">
        <v>9.5515527948641654E-3</v>
      </c>
      <c r="J141" s="140">
        <v>9.0810133895619885E-2</v>
      </c>
      <c r="K141" s="140">
        <v>1.3677180440597419E-2</v>
      </c>
      <c r="L141" s="140">
        <v>0.10985858015051352</v>
      </c>
      <c r="M141" s="140">
        <v>5.6389615207532344E-3</v>
      </c>
      <c r="N141" s="136"/>
      <c r="O141" s="144">
        <v>5.192192301671084E-8</v>
      </c>
      <c r="P141" s="145">
        <v>56.232254836840546</v>
      </c>
      <c r="Q141" s="144">
        <v>6.1862865599860593</v>
      </c>
      <c r="R141" s="145">
        <v>10.23371615402052</v>
      </c>
      <c r="S141" s="144">
        <v>113.33299988750983</v>
      </c>
      <c r="T141" s="144">
        <v>177.77310530064207</v>
      </c>
      <c r="U141" s="145">
        <v>7.9039207458773841</v>
      </c>
      <c r="V141" s="145">
        <v>1.9682139392870837</v>
      </c>
      <c r="W141" s="145">
        <v>11971.421455898804</v>
      </c>
      <c r="X141" s="136"/>
      <c r="Y141" s="136"/>
      <c r="Z141" s="140">
        <v>3.1078678735201688</v>
      </c>
      <c r="AA141" s="140">
        <v>2.9684964073390118E-2</v>
      </c>
      <c r="AB141" s="140">
        <v>0.10985858015051352</v>
      </c>
      <c r="AC141" s="140">
        <v>6.1948830619333074E-4</v>
      </c>
      <c r="AD141" s="140">
        <v>0.98169404189962439</v>
      </c>
      <c r="AE141" s="136"/>
      <c r="AF141" s="137">
        <v>1798.3381690347085</v>
      </c>
      <c r="AG141" s="137">
        <v>17.176921964554374</v>
      </c>
      <c r="AH141" s="137">
        <v>1756.8602785142632</v>
      </c>
      <c r="AI141" s="137">
        <v>24.028895038157813</v>
      </c>
      <c r="AJ141" s="137">
        <v>1797.0617936484016</v>
      </c>
      <c r="AK141" s="137">
        <v>5.1313948606419597</v>
      </c>
      <c r="AL141" s="136"/>
      <c r="AM141" s="140" t="s">
        <v>764</v>
      </c>
      <c r="AN141" s="140" t="s">
        <v>1897</v>
      </c>
      <c r="AO141" s="136"/>
      <c r="AP141" s="137">
        <v>11.196708215072022</v>
      </c>
      <c r="AQ141" s="137">
        <v>1E-4</v>
      </c>
      <c r="AR141" s="137">
        <v>108541.91518350231</v>
      </c>
      <c r="AS141" s="137">
        <v>12216.699837530887</v>
      </c>
      <c r="AT141" s="137">
        <v>20139.424141220592</v>
      </c>
      <c r="AU141" s="137">
        <v>249621.25257761631</v>
      </c>
      <c r="AV141" s="137">
        <v>465653.24468005978</v>
      </c>
      <c r="AW141" s="137">
        <v>231.54956782648244</v>
      </c>
      <c r="AX141" s="137">
        <v>1023.677488769099</v>
      </c>
      <c r="AY141" s="137">
        <v>53439592.903195336</v>
      </c>
      <c r="AZ141" s="137">
        <v>7492651.8830188643</v>
      </c>
      <c r="BA141" s="137">
        <v>37421.107857142852</v>
      </c>
      <c r="BB141" s="140">
        <v>13</v>
      </c>
    </row>
    <row r="142" spans="1:54" ht="15.6">
      <c r="A142" s="140" t="s">
        <v>2170</v>
      </c>
      <c r="B142" s="140" t="s">
        <v>2171</v>
      </c>
      <c r="C142" s="140" t="s">
        <v>148</v>
      </c>
      <c r="D142" s="137">
        <v>1798.4276381139189</v>
      </c>
      <c r="E142" s="137">
        <v>4.6867709646402123</v>
      </c>
      <c r="F142" s="137">
        <v>94.017109420985506</v>
      </c>
      <c r="G142" s="140">
        <v>0.94017109420985501</v>
      </c>
      <c r="H142" s="140">
        <v>0.2999034002016841</v>
      </c>
      <c r="I142" s="140">
        <v>1.0361074504392068E-2</v>
      </c>
      <c r="J142" s="140">
        <v>7.8015742972438351E-2</v>
      </c>
      <c r="K142" s="140">
        <v>1.606703834449541E-2</v>
      </c>
      <c r="L142" s="140">
        <v>0.10994106390013285</v>
      </c>
      <c r="M142" s="141">
        <v>5.1512233268638562E-3</v>
      </c>
      <c r="N142" s="136"/>
      <c r="O142" s="144">
        <v>5.1571879610146808E-8</v>
      </c>
      <c r="P142" s="145">
        <v>72.515913859168052</v>
      </c>
      <c r="Q142" s="144">
        <v>7.9791379066998864</v>
      </c>
      <c r="R142" s="144">
        <v>10.859720462391811</v>
      </c>
      <c r="S142" s="145">
        <v>140.09792771444504</v>
      </c>
      <c r="T142" s="145">
        <v>249.18765163256296</v>
      </c>
      <c r="U142" s="145">
        <v>13.653433990721052</v>
      </c>
      <c r="V142" s="145">
        <v>12.114255117785614</v>
      </c>
      <c r="W142" s="145">
        <v>11859.450047271601</v>
      </c>
      <c r="X142" s="136"/>
      <c r="Y142" s="136"/>
      <c r="Z142" s="140">
        <v>3.3344070101489449</v>
      </c>
      <c r="AA142" s="140">
        <v>3.4548039460120417E-2</v>
      </c>
      <c r="AB142" s="140">
        <v>0.10994106390013285</v>
      </c>
      <c r="AC142" s="140">
        <v>5.6633097294259409E-4</v>
      </c>
      <c r="AD142" s="140">
        <v>0.97109271013604492</v>
      </c>
      <c r="AE142" s="136"/>
      <c r="AF142" s="137">
        <v>1690.8296803828082</v>
      </c>
      <c r="AG142" s="137">
        <v>17.518812292683702</v>
      </c>
      <c r="AH142" s="137">
        <v>1518.3845629248406</v>
      </c>
      <c r="AI142" s="137">
        <v>24.395942994203317</v>
      </c>
      <c r="AJ142" s="137">
        <v>1798.4276381139189</v>
      </c>
      <c r="AK142" s="137">
        <v>4.6867709646402123</v>
      </c>
      <c r="AL142" s="136"/>
      <c r="AM142" s="140" t="s">
        <v>764</v>
      </c>
      <c r="AN142" s="140" t="s">
        <v>1897</v>
      </c>
      <c r="AO142" s="136"/>
      <c r="AP142" s="137">
        <v>63.906656558849818</v>
      </c>
      <c r="AQ142" s="137">
        <v>1E-4</v>
      </c>
      <c r="AR142" s="137">
        <v>141239.69046664619</v>
      </c>
      <c r="AS142" s="137">
        <v>15891.122658711016</v>
      </c>
      <c r="AT142" s="137">
        <v>21546.306540082875</v>
      </c>
      <c r="AU142" s="137">
        <v>323526.24048418115</v>
      </c>
      <c r="AV142" s="137">
        <v>658995.4642577722</v>
      </c>
      <c r="AW142" s="137">
        <v>430.36538089319413</v>
      </c>
      <c r="AX142" s="137">
        <v>6777.1425359388959</v>
      </c>
      <c r="AY142" s="137">
        <v>59349150.823308766</v>
      </c>
      <c r="AZ142" s="137">
        <v>7962035.9635220068</v>
      </c>
      <c r="BA142" s="137">
        <v>34121.120357142863</v>
      </c>
      <c r="BB142" s="140">
        <v>238</v>
      </c>
    </row>
    <row r="143" spans="1:54" ht="15.6">
      <c r="A143" s="140" t="s">
        <v>2172</v>
      </c>
      <c r="B143" s="140" t="s">
        <v>2173</v>
      </c>
      <c r="C143" s="140" t="s">
        <v>148</v>
      </c>
      <c r="D143" s="137">
        <v>1799.1485418905272</v>
      </c>
      <c r="E143" s="137">
        <v>4.6122930513394378</v>
      </c>
      <c r="F143" s="137">
        <v>99.385915945315048</v>
      </c>
      <c r="G143" s="140">
        <v>0.99385915945315051</v>
      </c>
      <c r="H143" s="140">
        <v>0.31966649906952327</v>
      </c>
      <c r="I143" s="140">
        <v>9.8182658663882212E-3</v>
      </c>
      <c r="J143" s="140">
        <v>9.0794520669529852E-2</v>
      </c>
      <c r="K143" s="140">
        <v>1.3501160741064144E-2</v>
      </c>
      <c r="L143" s="140">
        <v>0.1099846300488883</v>
      </c>
      <c r="M143" s="140">
        <v>5.0698140934621761E-3</v>
      </c>
      <c r="N143" s="136"/>
      <c r="O143" s="144">
        <v>5.2231017601375805E-8</v>
      </c>
      <c r="P143" s="145">
        <v>62.874549059035914</v>
      </c>
      <c r="Q143" s="144">
        <v>6.9069087951175963</v>
      </c>
      <c r="R143" s="145">
        <v>13.378752011672352</v>
      </c>
      <c r="S143" s="144">
        <v>147.37028006457453</v>
      </c>
      <c r="T143" s="144">
        <v>201.16183628813266</v>
      </c>
      <c r="U143" s="145">
        <v>6.4600041547528111</v>
      </c>
      <c r="V143" s="145">
        <v>6.5352818396734236</v>
      </c>
      <c r="W143" s="145">
        <v>12331.48477080303</v>
      </c>
      <c r="X143" s="136"/>
      <c r="Y143" s="136"/>
      <c r="Z143" s="140">
        <v>3.1282602428179787</v>
      </c>
      <c r="AA143" s="140">
        <v>3.0714090763239089E-2</v>
      </c>
      <c r="AB143" s="140">
        <v>0.1099846300488883</v>
      </c>
      <c r="AC143" s="140">
        <v>5.5760162748607744E-4</v>
      </c>
      <c r="AD143" s="140">
        <v>0.98067474665742271</v>
      </c>
      <c r="AE143" s="136"/>
      <c r="AF143" s="137">
        <v>1788.1002575746807</v>
      </c>
      <c r="AG143" s="137">
        <v>17.556043724625475</v>
      </c>
      <c r="AH143" s="137">
        <v>1756.5709702831746</v>
      </c>
      <c r="AI143" s="137">
        <v>23.715747022880148</v>
      </c>
      <c r="AJ143" s="137">
        <v>1799.1485418905272</v>
      </c>
      <c r="AK143" s="137">
        <v>4.6122930513394378</v>
      </c>
      <c r="AL143" s="136"/>
      <c r="AM143" s="140" t="s">
        <v>764</v>
      </c>
      <c r="AN143" s="140" t="s">
        <v>1897</v>
      </c>
      <c r="AO143" s="136"/>
      <c r="AP143" s="137">
        <v>39.64603069487282</v>
      </c>
      <c r="AQ143" s="137">
        <v>1E-4</v>
      </c>
      <c r="AR143" s="137">
        <v>120754.03330287125</v>
      </c>
      <c r="AS143" s="137">
        <v>13568.345660523948</v>
      </c>
      <c r="AT143" s="137">
        <v>26187.525726023949</v>
      </c>
      <c r="AU143" s="137">
        <v>328049.76219661062</v>
      </c>
      <c r="AV143" s="137">
        <v>524393.0871442213</v>
      </c>
      <c r="AW143" s="137">
        <v>193.3360800299775</v>
      </c>
      <c r="AX143" s="137">
        <v>3471.9810134730506</v>
      </c>
      <c r="AY143" s="137">
        <v>55329714.803749017</v>
      </c>
      <c r="AZ143" s="137">
        <v>7874620.2498124959</v>
      </c>
      <c r="BA143" s="137">
        <v>37759.471736526953</v>
      </c>
      <c r="BB143" s="140">
        <v>109</v>
      </c>
    </row>
    <row r="144" spans="1:54" ht="15.6">
      <c r="A144" s="140" t="s">
        <v>2174</v>
      </c>
      <c r="B144" s="140" t="s">
        <v>2175</v>
      </c>
      <c r="C144" s="140" t="s">
        <v>148</v>
      </c>
      <c r="D144" s="137">
        <v>1799.4503651963505</v>
      </c>
      <c r="E144" s="137">
        <v>5.6607302925579619</v>
      </c>
      <c r="F144" s="137">
        <v>102.51737029867746</v>
      </c>
      <c r="G144" s="140">
        <v>1.0251737029867747</v>
      </c>
      <c r="H144" s="140">
        <v>0.33131439182895162</v>
      </c>
      <c r="I144" s="140">
        <v>9.6675424135405363E-3</v>
      </c>
      <c r="J144" s="140">
        <v>9.5660435146485992E-2</v>
      </c>
      <c r="K144" s="140">
        <v>1.5169968273914567E-2</v>
      </c>
      <c r="L144" s="140">
        <v>0.11000287631456378</v>
      </c>
      <c r="M144" s="140">
        <v>6.2224829888266392E-3</v>
      </c>
      <c r="N144" s="136"/>
      <c r="O144" s="144">
        <v>1.2209427427273285E-2</v>
      </c>
      <c r="P144" s="145">
        <v>41.570450878352453</v>
      </c>
      <c r="Q144" s="144">
        <v>4.5640397107549271</v>
      </c>
      <c r="R144" s="145">
        <v>5.8913775387069194</v>
      </c>
      <c r="S144" s="144">
        <v>61.615955855409752</v>
      </c>
      <c r="T144" s="144">
        <v>128.31314952135054</v>
      </c>
      <c r="U144" s="145">
        <v>8.8376695724955319</v>
      </c>
      <c r="V144" s="145">
        <v>8.3571280984545435</v>
      </c>
      <c r="W144" s="145">
        <v>12018.377409917412</v>
      </c>
      <c r="X144" s="136"/>
      <c r="Y144" s="136"/>
      <c r="Z144" s="140">
        <v>3.0182811995570424</v>
      </c>
      <c r="AA144" s="140">
        <v>2.9179361512709716E-2</v>
      </c>
      <c r="AB144" s="140">
        <v>0.11000287631456378</v>
      </c>
      <c r="AC144" s="140">
        <v>6.8449102658937389E-4</v>
      </c>
      <c r="AD144" s="140">
        <v>0.98633990084852108</v>
      </c>
      <c r="AE144" s="136"/>
      <c r="AF144" s="137">
        <v>1844.7491942292465</v>
      </c>
      <c r="AG144" s="137">
        <v>17.834191077555971</v>
      </c>
      <c r="AH144" s="137">
        <v>1846.5349888722003</v>
      </c>
      <c r="AI144" s="137">
        <v>28.011877197864468</v>
      </c>
      <c r="AJ144" s="137">
        <v>1799.4503651963505</v>
      </c>
      <c r="AK144" s="137">
        <v>5.6607302925579619</v>
      </c>
      <c r="AL144" s="136"/>
      <c r="AM144" s="140" t="s">
        <v>764</v>
      </c>
      <c r="AN144" s="140" t="s">
        <v>1897</v>
      </c>
      <c r="AO144" s="136"/>
      <c r="AP144" s="137">
        <v>1E-4</v>
      </c>
      <c r="AQ144" s="137">
        <v>23.257605581660812</v>
      </c>
      <c r="AR144" s="137">
        <v>79416.102950598797</v>
      </c>
      <c r="AS144" s="137">
        <v>8918.9608252664693</v>
      </c>
      <c r="AT144" s="137">
        <v>11471.793590907193</v>
      </c>
      <c r="AU144" s="137">
        <v>135888.14863411075</v>
      </c>
      <c r="AV144" s="137">
        <v>332700.8053841166</v>
      </c>
      <c r="AW144" s="137">
        <v>261.33127938233525</v>
      </c>
      <c r="AX144" s="137">
        <v>4386.9014801646335</v>
      </c>
      <c r="AY144" s="137">
        <v>54484189.022677153</v>
      </c>
      <c r="AZ144" s="137">
        <v>7585315.4750624998</v>
      </c>
      <c r="BA144" s="137">
        <v>37759.473832335345</v>
      </c>
      <c r="BB144" s="140">
        <v>85</v>
      </c>
    </row>
    <row r="145" spans="1:54" ht="15.6">
      <c r="A145" s="140" t="s">
        <v>2176</v>
      </c>
      <c r="B145" s="140" t="s">
        <v>2177</v>
      </c>
      <c r="C145" s="140" t="s">
        <v>148</v>
      </c>
      <c r="D145" s="137">
        <v>1799.6228111236121</v>
      </c>
      <c r="E145" s="137">
        <v>6.3700780033912903</v>
      </c>
      <c r="F145" s="137">
        <v>101.46170016078318</v>
      </c>
      <c r="G145" s="140">
        <v>1.0146170016078317</v>
      </c>
      <c r="H145" s="140">
        <v>0.32743308434169982</v>
      </c>
      <c r="I145" s="140">
        <v>1.009141407035969E-2</v>
      </c>
      <c r="J145" s="140">
        <v>9.2766125055296078E-2</v>
      </c>
      <c r="K145" s="140">
        <v>1.4252744422763142E-2</v>
      </c>
      <c r="L145" s="140">
        <v>0.11001330293169705</v>
      </c>
      <c r="M145" s="140">
        <v>7.0023725183457437E-3</v>
      </c>
      <c r="N145" s="136"/>
      <c r="O145" s="144">
        <v>5.2241484430778074E-8</v>
      </c>
      <c r="P145" s="145">
        <v>32.053304012204542</v>
      </c>
      <c r="Q145" s="144">
        <v>3.5307703872451919</v>
      </c>
      <c r="R145" s="145">
        <v>6.2070564618009243</v>
      </c>
      <c r="S145" s="144">
        <v>66.486437197874864</v>
      </c>
      <c r="T145" s="144">
        <v>100.40907157198666</v>
      </c>
      <c r="U145" s="145">
        <v>19.931848730010323</v>
      </c>
      <c r="V145" s="145">
        <v>3.3873549390153923</v>
      </c>
      <c r="W145" s="145">
        <v>11269.769929255905</v>
      </c>
      <c r="X145" s="136"/>
      <c r="Y145" s="136"/>
      <c r="Z145" s="140">
        <v>3.0540591278687907</v>
      </c>
      <c r="AA145" s="140">
        <v>3.0819775254685558E-2</v>
      </c>
      <c r="AB145" s="140">
        <v>0.11001330293169705</v>
      </c>
      <c r="AC145" s="140">
        <v>7.7035412910136068E-4</v>
      </c>
      <c r="AD145" s="140">
        <v>0.98445090887623021</v>
      </c>
      <c r="AE145" s="136"/>
      <c r="AF145" s="137">
        <v>1825.9279006472966</v>
      </c>
      <c r="AG145" s="137">
        <v>18.426194508054458</v>
      </c>
      <c r="AH145" s="137">
        <v>1793.0714714841135</v>
      </c>
      <c r="AI145" s="137">
        <v>25.556189414810898</v>
      </c>
      <c r="AJ145" s="137">
        <v>1799.6228111236121</v>
      </c>
      <c r="AK145" s="137">
        <v>6.3700780033912903</v>
      </c>
      <c r="AL145" s="136"/>
      <c r="AM145" s="140" t="s">
        <v>764</v>
      </c>
      <c r="AN145" s="140" t="s">
        <v>1897</v>
      </c>
      <c r="AO145" s="136"/>
      <c r="AP145" s="137">
        <v>72.852303143712447</v>
      </c>
      <c r="AQ145" s="137">
        <v>1E-4</v>
      </c>
      <c r="AR145" s="137">
        <v>61564.89844954788</v>
      </c>
      <c r="AS145" s="137">
        <v>6936.1252642215559</v>
      </c>
      <c r="AT145" s="137">
        <v>12149.32649622755</v>
      </c>
      <c r="AU145" s="137">
        <v>148717.064924548</v>
      </c>
      <c r="AV145" s="137">
        <v>261787.33594661677</v>
      </c>
      <c r="AW145" s="137">
        <v>601.34327933858447</v>
      </c>
      <c r="AX145" s="137">
        <v>1814.0602698352959</v>
      </c>
      <c r="AY145" s="137">
        <v>55996963.770936504</v>
      </c>
      <c r="AZ145" s="137">
        <v>7252027.3322500037</v>
      </c>
      <c r="BA145" s="137">
        <v>38038.506167664702</v>
      </c>
      <c r="BB145" s="140">
        <v>137</v>
      </c>
    </row>
    <row r="146" spans="1:54" ht="15.6">
      <c r="A146" s="140" t="s">
        <v>2178</v>
      </c>
      <c r="B146" s="140" t="s">
        <v>2179</v>
      </c>
      <c r="C146" s="140" t="s">
        <v>148</v>
      </c>
      <c r="D146" s="137">
        <v>1800.4597390433703</v>
      </c>
      <c r="E146" s="137">
        <v>4.8984093488000475</v>
      </c>
      <c r="F146" s="137">
        <v>98.888160308740609</v>
      </c>
      <c r="G146" s="140">
        <v>0.98888160308740614</v>
      </c>
      <c r="H146" s="140">
        <v>0.31809958344616329</v>
      </c>
      <c r="I146" s="140">
        <v>9.6156667306880154E-3</v>
      </c>
      <c r="J146" s="140">
        <v>9.0849956281144575E-2</v>
      </c>
      <c r="K146" s="140">
        <v>1.594568248192205E-2</v>
      </c>
      <c r="L146" s="140">
        <v>0.11006392337670343</v>
      </c>
      <c r="M146" s="140">
        <v>5.385179799643626E-3</v>
      </c>
      <c r="N146" s="136"/>
      <c r="O146" s="144">
        <v>3.5120082519287106E-3</v>
      </c>
      <c r="P146" s="145">
        <v>52.128213405050253</v>
      </c>
      <c r="Q146" s="144">
        <v>5.7444365928438019</v>
      </c>
      <c r="R146" s="145">
        <v>3.5865956661850493</v>
      </c>
      <c r="S146" s="144">
        <v>39.784351630948045</v>
      </c>
      <c r="T146" s="144">
        <v>166.76187182319114</v>
      </c>
      <c r="U146" s="145">
        <v>8.9809257674327121</v>
      </c>
      <c r="V146" s="145">
        <v>1.8864918046836247E-4</v>
      </c>
      <c r="W146" s="145">
        <v>12801.036091848018</v>
      </c>
      <c r="X146" s="136"/>
      <c r="Y146" s="136"/>
      <c r="Z146" s="140">
        <v>3.1436696306433385</v>
      </c>
      <c r="AA146" s="140">
        <v>3.0228479479651432E-2</v>
      </c>
      <c r="AB146" s="140">
        <v>0.11006392337670343</v>
      </c>
      <c r="AC146" s="140">
        <v>5.9271401683774717E-4</v>
      </c>
      <c r="AD146" s="140">
        <v>0.97991355952306658</v>
      </c>
      <c r="AE146" s="136"/>
      <c r="AF146" s="137">
        <v>1780.4415130395407</v>
      </c>
      <c r="AG146" s="137">
        <v>17.120132222870144</v>
      </c>
      <c r="AH146" s="137">
        <v>1757.5981562022669</v>
      </c>
      <c r="AI146" s="137">
        <v>28.026102129612983</v>
      </c>
      <c r="AJ146" s="137">
        <v>1800.4597390433703</v>
      </c>
      <c r="AK146" s="137">
        <v>4.8984093488000475</v>
      </c>
      <c r="AL146" s="136"/>
      <c r="AM146" s="140" t="s">
        <v>764</v>
      </c>
      <c r="AN146" s="140" t="s">
        <v>1897</v>
      </c>
      <c r="AO146" s="136"/>
      <c r="AP146" s="137">
        <v>35.82872192273112</v>
      </c>
      <c r="AQ146" s="137">
        <v>6.8174179234601979</v>
      </c>
      <c r="AR146" s="137">
        <v>101451.78604605388</v>
      </c>
      <c r="AS146" s="137">
        <v>11436.873754865459</v>
      </c>
      <c r="AT146" s="137">
        <v>7115.5764772195616</v>
      </c>
      <c r="AU146" s="137">
        <v>88917.823961264163</v>
      </c>
      <c r="AV146" s="137">
        <v>440462.48135570553</v>
      </c>
      <c r="AW146" s="137">
        <v>268.16377273977986</v>
      </c>
      <c r="AX146" s="137">
        <v>0.1</v>
      </c>
      <c r="AY146" s="137">
        <v>54771528.00968454</v>
      </c>
      <c r="AZ146" s="137">
        <v>8161753.7794339629</v>
      </c>
      <c r="BA146" s="137">
        <v>39450.366249999999</v>
      </c>
      <c r="BB146" s="140">
        <v>53</v>
      </c>
    </row>
    <row r="147" spans="1:54" ht="15.6">
      <c r="A147" s="140" t="s">
        <v>2180</v>
      </c>
      <c r="B147" s="140" t="s">
        <v>2181</v>
      </c>
      <c r="C147" s="140" t="s">
        <v>148</v>
      </c>
      <c r="D147" s="137">
        <v>1801.9403865127133</v>
      </c>
      <c r="E147" s="137">
        <v>4.4306861303276515</v>
      </c>
      <c r="F147" s="137">
        <v>95.106355671983621</v>
      </c>
      <c r="G147" s="140">
        <v>0.95106355671983622</v>
      </c>
      <c r="H147" s="140">
        <v>0.30453544178778325</v>
      </c>
      <c r="I147" s="140">
        <v>1.1015699337228206E-2</v>
      </c>
      <c r="J147" s="140">
        <v>8.4944718402317293E-2</v>
      </c>
      <c r="K147" s="140">
        <v>1.3855941404393758E-2</v>
      </c>
      <c r="L147" s="140">
        <v>0.11015354814873944</v>
      </c>
      <c r="M147" s="140">
        <v>4.871863634456527E-3</v>
      </c>
      <c r="N147" s="136"/>
      <c r="O147" s="144">
        <v>2.6289537676903274E-3</v>
      </c>
      <c r="P147" s="145">
        <v>79.215230341577339</v>
      </c>
      <c r="Q147" s="144">
        <v>8.7157490540739726</v>
      </c>
      <c r="R147" s="145">
        <v>11.233467216234278</v>
      </c>
      <c r="S147" s="144">
        <v>130.79435807845729</v>
      </c>
      <c r="T147" s="144">
        <v>264.81270674180723</v>
      </c>
      <c r="U147" s="145">
        <v>11.015221041484608</v>
      </c>
      <c r="V147" s="145">
        <v>3.5634241723916653</v>
      </c>
      <c r="W147" s="145">
        <v>12663.083677171067</v>
      </c>
      <c r="X147" s="136"/>
      <c r="Y147" s="136"/>
      <c r="Z147" s="140">
        <v>3.2836900497671926</v>
      </c>
      <c r="AA147" s="140">
        <v>3.6172142304883317E-2</v>
      </c>
      <c r="AB147" s="140">
        <v>0.11015354814873944</v>
      </c>
      <c r="AC147" s="140">
        <v>5.3665306543219981E-4</v>
      </c>
      <c r="AD147" s="140">
        <v>0.97333467352191771</v>
      </c>
      <c r="AE147" s="136"/>
      <c r="AF147" s="137">
        <v>1713.7598329938976</v>
      </c>
      <c r="AG147" s="137">
        <v>18.878263056479199</v>
      </c>
      <c r="AH147" s="137">
        <v>1647.8834747471119</v>
      </c>
      <c r="AI147" s="137">
        <v>22.832976867364764</v>
      </c>
      <c r="AJ147" s="137">
        <v>1801.9403865127133</v>
      </c>
      <c r="AK147" s="137">
        <v>4.4306861303276515</v>
      </c>
      <c r="AL147" s="136"/>
      <c r="AM147" s="140" t="s">
        <v>764</v>
      </c>
      <c r="AN147" s="140" t="s">
        <v>1897</v>
      </c>
      <c r="AO147" s="136"/>
      <c r="AP147" s="137">
        <v>79.115787280660584</v>
      </c>
      <c r="AQ147" s="137">
        <v>5.1073051392650939</v>
      </c>
      <c r="AR147" s="137">
        <v>154531.65536323847</v>
      </c>
      <c r="AS147" s="137">
        <v>17386.886468205088</v>
      </c>
      <c r="AT147" s="137">
        <v>22325.711679328284</v>
      </c>
      <c r="AU147" s="137">
        <v>300926.00715084787</v>
      </c>
      <c r="AV147" s="137">
        <v>701367.04808527138</v>
      </c>
      <c r="AW147" s="137">
        <v>344.72707004784377</v>
      </c>
      <c r="AX147" s="137">
        <v>1979.3475123539902</v>
      </c>
      <c r="AY147" s="137">
        <v>58681799.418929778</v>
      </c>
      <c r="AZ147" s="137">
        <v>8444257.7828930821</v>
      </c>
      <c r="BA147" s="137">
        <v>35478.611607142862</v>
      </c>
      <c r="BB147" s="140">
        <v>209</v>
      </c>
    </row>
    <row r="148" spans="1:54" ht="15.6">
      <c r="A148" s="140" t="s">
        <v>2182</v>
      </c>
      <c r="B148" s="140" t="s">
        <v>2183</v>
      </c>
      <c r="C148" s="140" t="s">
        <v>148</v>
      </c>
      <c r="D148" s="137">
        <v>1802.0175026895267</v>
      </c>
      <c r="E148" s="137">
        <v>5.8309498083730107</v>
      </c>
      <c r="F148" s="137">
        <v>97.601761087803823</v>
      </c>
      <c r="G148" s="140">
        <v>0.97601761087803818</v>
      </c>
      <c r="H148" s="140">
        <v>0.31368212507586252</v>
      </c>
      <c r="I148" s="140">
        <v>1.0836940796297427E-2</v>
      </c>
      <c r="J148" s="140">
        <v>9.1663421071882481E-2</v>
      </c>
      <c r="K148" s="140">
        <v>1.7941093583806439E-2</v>
      </c>
      <c r="L148" s="140">
        <v>0.11015821849829673</v>
      </c>
      <c r="M148" s="140">
        <v>6.411616752942214E-3</v>
      </c>
      <c r="N148" s="136"/>
      <c r="O148" s="144">
        <v>5.1916281776583523E-8</v>
      </c>
      <c r="P148" s="145">
        <v>43.759674676871612</v>
      </c>
      <c r="Q148" s="144">
        <v>4.8423912186205547</v>
      </c>
      <c r="R148" s="145">
        <v>4.4802445250391791</v>
      </c>
      <c r="S148" s="144">
        <v>47.899321939336275</v>
      </c>
      <c r="T148" s="144">
        <v>143.63186644643724</v>
      </c>
      <c r="U148" s="145">
        <v>5.6555273688134493</v>
      </c>
      <c r="V148" s="145">
        <v>11.704461194873218</v>
      </c>
      <c r="W148" s="145">
        <v>11554.341461512749</v>
      </c>
      <c r="X148" s="136"/>
      <c r="Y148" s="136"/>
      <c r="Z148" s="140">
        <v>3.1879406573076321</v>
      </c>
      <c r="AA148" s="140">
        <v>3.4547524165352311E-2</v>
      </c>
      <c r="AB148" s="140">
        <v>0.11015821849829673</v>
      </c>
      <c r="AC148" s="140">
        <v>7.0629227919794815E-4</v>
      </c>
      <c r="AD148" s="140">
        <v>0.97776889569838787</v>
      </c>
      <c r="AE148" s="136"/>
      <c r="AF148" s="137">
        <v>1758.8008177354409</v>
      </c>
      <c r="AG148" s="137">
        <v>19.060020334278473</v>
      </c>
      <c r="AH148" s="137">
        <v>1772.6651308895719</v>
      </c>
      <c r="AI148" s="137">
        <v>31.803551006040298</v>
      </c>
      <c r="AJ148" s="137">
        <v>1802.0175026895267</v>
      </c>
      <c r="AK148" s="137">
        <v>5.8309498083730107</v>
      </c>
      <c r="AL148" s="136"/>
      <c r="AM148" s="140" t="s">
        <v>764</v>
      </c>
      <c r="AN148" s="140" t="s">
        <v>1897</v>
      </c>
      <c r="AO148" s="136"/>
      <c r="AP148" s="137">
        <v>66.15354783771329</v>
      </c>
      <c r="AQ148" s="137">
        <v>1E-4</v>
      </c>
      <c r="AR148" s="137">
        <v>84639.884392971537</v>
      </c>
      <c r="AS148" s="137">
        <v>9577.8505114150848</v>
      </c>
      <c r="AT148" s="137">
        <v>8828.4334403464782</v>
      </c>
      <c r="AU148" s="137">
        <v>109287.51669263275</v>
      </c>
      <c r="AV148" s="137">
        <v>377181.8035390178</v>
      </c>
      <c r="AW148" s="137">
        <v>175.54052930570526</v>
      </c>
      <c r="AX148" s="137">
        <v>6448.0361444294613</v>
      </c>
      <c r="AY148" s="137">
        <v>58208635.154189236</v>
      </c>
      <c r="AZ148" s="137">
        <v>7641585.2766037676</v>
      </c>
      <c r="BA148" s="137">
        <v>34762.514107142888</v>
      </c>
      <c r="BB148" s="140">
        <v>210</v>
      </c>
    </row>
    <row r="149" spans="1:54" ht="15.6">
      <c r="A149" s="140" t="s">
        <v>2184</v>
      </c>
      <c r="B149" s="140" t="s">
        <v>2185</v>
      </c>
      <c r="C149" s="140" t="s">
        <v>148</v>
      </c>
      <c r="D149" s="137">
        <v>1802.1595631265691</v>
      </c>
      <c r="E149" s="137">
        <v>5.3135830360476728</v>
      </c>
      <c r="F149" s="137">
        <v>98.895622312147296</v>
      </c>
      <c r="G149" s="140">
        <v>0.98895622312147291</v>
      </c>
      <c r="H149" s="140">
        <v>0.31847083131857462</v>
      </c>
      <c r="I149" s="140">
        <v>9.6400522471462597E-3</v>
      </c>
      <c r="J149" s="140">
        <v>8.9396579254570036E-2</v>
      </c>
      <c r="K149" s="140">
        <v>1.4185031497943312E-2</v>
      </c>
      <c r="L149" s="140">
        <v>0.11016682266974907</v>
      </c>
      <c r="M149" s="140">
        <v>5.8428306908837784E-3</v>
      </c>
      <c r="N149" s="136"/>
      <c r="O149" s="144">
        <v>2.4158936893257354E-4</v>
      </c>
      <c r="P149" s="145">
        <v>47.868208220248732</v>
      </c>
      <c r="Q149" s="144">
        <v>5.2725269543933511</v>
      </c>
      <c r="R149" s="145">
        <v>9.0777096698178035</v>
      </c>
      <c r="S149" s="144">
        <v>103.17210285232325</v>
      </c>
      <c r="T149" s="144">
        <v>154.73099453048354</v>
      </c>
      <c r="U149" s="145">
        <v>7.4201109724539878</v>
      </c>
      <c r="V149" s="145">
        <v>2.0767749759521559</v>
      </c>
      <c r="W149" s="145">
        <v>11218.890976896981</v>
      </c>
      <c r="X149" s="136"/>
      <c r="Y149" s="136"/>
      <c r="Z149" s="140">
        <v>3.1400049915393167</v>
      </c>
      <c r="AA149" s="140">
        <v>3.026981217473906E-2</v>
      </c>
      <c r="AB149" s="140">
        <v>0.11016682266974907</v>
      </c>
      <c r="AC149" s="140">
        <v>6.4368609261196072E-4</v>
      </c>
      <c r="AD149" s="140">
        <v>0.98009388593217384</v>
      </c>
      <c r="AE149" s="136"/>
      <c r="AF149" s="137">
        <v>1782.2569150118954</v>
      </c>
      <c r="AG149" s="137">
        <v>17.181049778552381</v>
      </c>
      <c r="AH149" s="137">
        <v>1730.650751601665</v>
      </c>
      <c r="AI149" s="137">
        <v>24.549335423408884</v>
      </c>
      <c r="AJ149" s="137">
        <v>1802.1595631265691</v>
      </c>
      <c r="AK149" s="137">
        <v>5.3135830360476728</v>
      </c>
      <c r="AL149" s="136"/>
      <c r="AM149" s="140" t="s">
        <v>764</v>
      </c>
      <c r="AN149" s="140" t="s">
        <v>1897</v>
      </c>
      <c r="AO149" s="136"/>
      <c r="AP149" s="137">
        <v>35.171675524213583</v>
      </c>
      <c r="AQ149" s="137">
        <v>0.46507446068966374</v>
      </c>
      <c r="AR149" s="137">
        <v>92418.412387398159</v>
      </c>
      <c r="AS149" s="137">
        <v>10412.813723017962</v>
      </c>
      <c r="AT149" s="137">
        <v>17863.784859287425</v>
      </c>
      <c r="AU149" s="137">
        <v>230066.79764422154</v>
      </c>
      <c r="AV149" s="137">
        <v>405462.49675911665</v>
      </c>
      <c r="AW149" s="137">
        <v>221.92939435905683</v>
      </c>
      <c r="AX149" s="137">
        <v>1102.6540512724532</v>
      </c>
      <c r="AY149" s="137">
        <v>55131993.719311513</v>
      </c>
      <c r="AZ149" s="137">
        <v>7161619.798312502</v>
      </c>
      <c r="BA149" s="137">
        <v>37041.97688622756</v>
      </c>
      <c r="BB149" s="140">
        <v>88</v>
      </c>
    </row>
    <row r="150" spans="1:54" ht="15.6">
      <c r="A150" s="140" t="s">
        <v>2186</v>
      </c>
      <c r="B150" s="140" t="s">
        <v>2187</v>
      </c>
      <c r="C150" s="140" t="s">
        <v>148</v>
      </c>
      <c r="D150" s="137">
        <v>1802.5287805286659</v>
      </c>
      <c r="E150" s="137">
        <v>4.7821910686128852</v>
      </c>
      <c r="F150" s="137">
        <v>100.93245733074528</v>
      </c>
      <c r="G150" s="140">
        <v>1.0093245733074527</v>
      </c>
      <c r="H150" s="140">
        <v>0.32607650858030068</v>
      </c>
      <c r="I150" s="140">
        <v>9.5702326609297776E-3</v>
      </c>
      <c r="J150" s="140">
        <v>9.2289479884325662E-2</v>
      </c>
      <c r="K150" s="140">
        <v>1.392408742095254E-2</v>
      </c>
      <c r="L150" s="140">
        <v>0.11018918889786167</v>
      </c>
      <c r="M150" s="140">
        <v>5.2587490740082189E-3</v>
      </c>
      <c r="N150" s="136"/>
      <c r="O150" s="144">
        <v>1.8654898257395199E-3</v>
      </c>
      <c r="P150" s="145">
        <v>57.864507562063515</v>
      </c>
      <c r="Q150" s="144">
        <v>6.3819596386508328</v>
      </c>
      <c r="R150" s="145">
        <v>7.1385964398295663</v>
      </c>
      <c r="S150" s="144">
        <v>78.415643477092644</v>
      </c>
      <c r="T150" s="144">
        <v>181.96694313885902</v>
      </c>
      <c r="U150" s="145">
        <v>11.339898210373212</v>
      </c>
      <c r="V150" s="145">
        <v>0.12605629613432778</v>
      </c>
      <c r="W150" s="145">
        <v>12281.784522224052</v>
      </c>
      <c r="X150" s="136"/>
      <c r="Y150" s="136"/>
      <c r="Z150" s="140">
        <v>3.0667649268997761</v>
      </c>
      <c r="AA150" s="140">
        <v>2.9349653866810158E-2</v>
      </c>
      <c r="AB150" s="140">
        <v>0.11018918889786167</v>
      </c>
      <c r="AC150" s="140">
        <v>5.7945729508234671E-4</v>
      </c>
      <c r="AD150" s="140">
        <v>0.98379096049116799</v>
      </c>
      <c r="AE150" s="136"/>
      <c r="AF150" s="137">
        <v>1819.336592281499</v>
      </c>
      <c r="AG150" s="137">
        <v>17.411474476677082</v>
      </c>
      <c r="AH150" s="137">
        <v>1784.2533332256876</v>
      </c>
      <c r="AI150" s="137">
        <v>24.844099392960437</v>
      </c>
      <c r="AJ150" s="137">
        <v>1802.5287805286659</v>
      </c>
      <c r="AK150" s="137">
        <v>4.7821910686128852</v>
      </c>
      <c r="AL150" s="136"/>
      <c r="AM150" s="140" t="s">
        <v>764</v>
      </c>
      <c r="AN150" s="140" t="s">
        <v>1897</v>
      </c>
      <c r="AO150" s="136"/>
      <c r="AP150" s="137">
        <v>47.772090568861927</v>
      </c>
      <c r="AQ150" s="137">
        <v>3.6180618539789577</v>
      </c>
      <c r="AR150" s="137">
        <v>112529.60407489222</v>
      </c>
      <c r="AS150" s="137">
        <v>12696.08155576348</v>
      </c>
      <c r="AT150" s="137">
        <v>14151.077641467069</v>
      </c>
      <c r="AU150" s="137">
        <v>175466.53933171564</v>
      </c>
      <c r="AV150" s="137">
        <v>480269.27964423381</v>
      </c>
      <c r="AW150" s="137">
        <v>339.45871685733545</v>
      </c>
      <c r="AX150" s="137">
        <v>66.988671407198126</v>
      </c>
      <c r="AY150" s="137">
        <v>55002258.691311479</v>
      </c>
      <c r="AZ150" s="137">
        <v>7849308.4188749986</v>
      </c>
      <c r="BA150" s="137">
        <v>37357.20820359284</v>
      </c>
      <c r="BB150" s="140">
        <v>65</v>
      </c>
    </row>
    <row r="151" spans="1:54" ht="15.6">
      <c r="A151" s="140" t="s">
        <v>2188</v>
      </c>
      <c r="B151" s="140" t="s">
        <v>2189</v>
      </c>
      <c r="C151" s="140" t="s">
        <v>148</v>
      </c>
      <c r="D151" s="137">
        <v>1802.5456856766061</v>
      </c>
      <c r="E151" s="137">
        <v>5.9628061028410135</v>
      </c>
      <c r="F151" s="137">
        <v>96.819461800923989</v>
      </c>
      <c r="G151" s="140">
        <v>0.96819461800923989</v>
      </c>
      <c r="H151" s="140">
        <v>0.31091646180016569</v>
      </c>
      <c r="I151" s="140">
        <v>1.0391711762313653E-2</v>
      </c>
      <c r="J151" s="140">
        <v>8.5107088336148731E-2</v>
      </c>
      <c r="K151" s="140">
        <v>1.5980558766377988E-2</v>
      </c>
      <c r="L151" s="140">
        <v>0.11019021310066461</v>
      </c>
      <c r="M151" s="140">
        <v>6.5570291369834843E-3</v>
      </c>
      <c r="N151" s="136"/>
      <c r="O151" s="144">
        <v>8.5322049636955485E-3</v>
      </c>
      <c r="P151" s="145">
        <v>37.431945008336328</v>
      </c>
      <c r="Q151" s="144">
        <v>4.1292479673773341</v>
      </c>
      <c r="R151" s="145">
        <v>4.6121227468533688</v>
      </c>
      <c r="S151" s="144">
        <v>53.73002029277243</v>
      </c>
      <c r="T151" s="144">
        <v>123.18745730407599</v>
      </c>
      <c r="U151" s="145">
        <v>20.89463329188187</v>
      </c>
      <c r="V151" s="145">
        <v>24.66899188296496</v>
      </c>
      <c r="W151" s="145">
        <v>12710.650760381666</v>
      </c>
      <c r="X151" s="136"/>
      <c r="Y151" s="136"/>
      <c r="Z151" s="140">
        <v>3.216298018477795</v>
      </c>
      <c r="AA151" s="140">
        <v>3.3422841949721796E-2</v>
      </c>
      <c r="AB151" s="140">
        <v>0.11019021310066461</v>
      </c>
      <c r="AC151" s="140">
        <v>7.2252043791147709E-4</v>
      </c>
      <c r="AD151" s="140">
        <v>0.97642717860400707</v>
      </c>
      <c r="AE151" s="136"/>
      <c r="AF151" s="137">
        <v>1745.215031587865</v>
      </c>
      <c r="AG151" s="137">
        <v>18.135771571518209</v>
      </c>
      <c r="AH151" s="137">
        <v>1650.9081566312311</v>
      </c>
      <c r="AI151" s="137">
        <v>26.382434814938144</v>
      </c>
      <c r="AJ151" s="137">
        <v>1802.5456856766061</v>
      </c>
      <c r="AK151" s="137">
        <v>5.9628061028410135</v>
      </c>
      <c r="AL151" s="136"/>
      <c r="AM151" s="140" t="s">
        <v>764</v>
      </c>
      <c r="AN151" s="140" t="s">
        <v>1897</v>
      </c>
      <c r="AO151" s="136"/>
      <c r="AP151" s="137">
        <v>28.287644371207648</v>
      </c>
      <c r="AQ151" s="137">
        <v>15.252620538068925</v>
      </c>
      <c r="AR151" s="137">
        <v>67204.08004914035</v>
      </c>
      <c r="AS151" s="137">
        <v>7580.8080457835422</v>
      </c>
      <c r="AT151" s="137">
        <v>8435.4860998618915</v>
      </c>
      <c r="AU151" s="137">
        <v>114080.67036452756</v>
      </c>
      <c r="AV151" s="137">
        <v>300286.18130680261</v>
      </c>
      <c r="AW151" s="137">
        <v>604.53036454018377</v>
      </c>
      <c r="AX151" s="137">
        <v>12667.703559658432</v>
      </c>
      <c r="AY151" s="137">
        <v>54366778.173226871</v>
      </c>
      <c r="AZ151" s="137">
        <v>7834301.954430378</v>
      </c>
      <c r="BA151" s="137">
        <v>34274.778402366879</v>
      </c>
      <c r="BB151" s="140">
        <v>224</v>
      </c>
    </row>
    <row r="152" spans="1:54" ht="15.6">
      <c r="A152" s="140" t="s">
        <v>2190</v>
      </c>
      <c r="B152" s="140" t="s">
        <v>2191</v>
      </c>
      <c r="C152" s="140" t="s">
        <v>148</v>
      </c>
      <c r="D152" s="137">
        <v>1802.717395564692</v>
      </c>
      <c r="E152" s="137">
        <v>4.7028928962277456</v>
      </c>
      <c r="F152" s="137">
        <v>98.909029403108534</v>
      </c>
      <c r="G152" s="140">
        <v>0.98909029403108528</v>
      </c>
      <c r="H152" s="140">
        <v>0.31863310625139324</v>
      </c>
      <c r="I152" s="140">
        <v>1.0082950442036049E-2</v>
      </c>
      <c r="J152" s="140">
        <v>9.1562757709203385E-2</v>
      </c>
      <c r="K152" s="140">
        <v>1.5345947408928834E-2</v>
      </c>
      <c r="L152" s="140">
        <v>0.11020061684902918</v>
      </c>
      <c r="M152" s="140">
        <v>5.1716684253095167E-3</v>
      </c>
      <c r="N152" s="136"/>
      <c r="O152" s="144">
        <v>3.8993326429791002E-3</v>
      </c>
      <c r="P152" s="145">
        <v>59.898814291080086</v>
      </c>
      <c r="Q152" s="144">
        <v>6.5902258040659838</v>
      </c>
      <c r="R152" s="145">
        <v>4.8938101482923573</v>
      </c>
      <c r="S152" s="144">
        <v>53.509002758681987</v>
      </c>
      <c r="T152" s="144">
        <v>191.48311001258082</v>
      </c>
      <c r="U152" s="145">
        <v>11.801820448547772</v>
      </c>
      <c r="V152" s="145">
        <v>11.587598316408179</v>
      </c>
      <c r="W152" s="145">
        <v>12406.468337988768</v>
      </c>
      <c r="X152" s="136"/>
      <c r="Y152" s="136"/>
      <c r="Z152" s="140">
        <v>3.1384058353654751</v>
      </c>
      <c r="AA152" s="140">
        <v>3.1644390504986832E-2</v>
      </c>
      <c r="AB152" s="140">
        <v>0.11020061684902918</v>
      </c>
      <c r="AC152" s="140">
        <v>5.6992105060775619E-4</v>
      </c>
      <c r="AD152" s="140">
        <v>0.98017271192386735</v>
      </c>
      <c r="AE152" s="136"/>
      <c r="AF152" s="137">
        <v>1783.0502788340334</v>
      </c>
      <c r="AG152" s="137">
        <v>17.978407597142116</v>
      </c>
      <c r="AH152" s="137">
        <v>1770.8012554019861</v>
      </c>
      <c r="AI152" s="137">
        <v>27.174622937064033</v>
      </c>
      <c r="AJ152" s="137">
        <v>1802.717395564692</v>
      </c>
      <c r="AK152" s="137">
        <v>4.7028928962277456</v>
      </c>
      <c r="AL152" s="136"/>
      <c r="AM152" s="140" t="s">
        <v>764</v>
      </c>
      <c r="AN152" s="140" t="s">
        <v>1897</v>
      </c>
      <c r="AO152" s="136"/>
      <c r="AP152" s="137">
        <v>0.27705763473079514</v>
      </c>
      <c r="AQ152" s="137">
        <v>7.3315935278987467</v>
      </c>
      <c r="AR152" s="137">
        <v>112929.12268040118</v>
      </c>
      <c r="AS152" s="137">
        <v>12710.046763491018</v>
      </c>
      <c r="AT152" s="137">
        <v>9404.8932600209591</v>
      </c>
      <c r="AU152" s="137">
        <v>116116.39590433231</v>
      </c>
      <c r="AV152" s="137">
        <v>489957.11849717668</v>
      </c>
      <c r="AW152" s="137">
        <v>342.68844480722311</v>
      </c>
      <c r="AX152" s="137">
        <v>5973.1266474550357</v>
      </c>
      <c r="AY152" s="137">
        <v>53367202.079561517</v>
      </c>
      <c r="AZ152" s="137">
        <v>7690900.4131875057</v>
      </c>
      <c r="BA152" s="137">
        <v>37408.236227544941</v>
      </c>
      <c r="BB152" s="140">
        <v>67</v>
      </c>
    </row>
    <row r="153" spans="1:54" ht="15.6">
      <c r="A153" s="140" t="s">
        <v>2192</v>
      </c>
      <c r="B153" s="140" t="s">
        <v>2193</v>
      </c>
      <c r="C153" s="140" t="s">
        <v>148</v>
      </c>
      <c r="D153" s="137">
        <v>1802.875373718543</v>
      </c>
      <c r="E153" s="137">
        <v>5.0013803693648731</v>
      </c>
      <c r="F153" s="137">
        <v>101.27225099148993</v>
      </c>
      <c r="G153" s="140">
        <v>1.0127225099148993</v>
      </c>
      <c r="H153" s="140">
        <v>0.32740931602798756</v>
      </c>
      <c r="I153" s="140">
        <v>9.8127985274834781E-3</v>
      </c>
      <c r="J153" s="140">
        <v>9.1973251906509762E-2</v>
      </c>
      <c r="K153" s="140">
        <v>1.352004714729209E-2</v>
      </c>
      <c r="L153" s="140">
        <v>0.11021018966530582</v>
      </c>
      <c r="M153" s="140">
        <v>5.5000152722646878E-3</v>
      </c>
      <c r="N153" s="136"/>
      <c r="O153" s="144">
        <v>1.9541624251701523E-3</v>
      </c>
      <c r="P153" s="145">
        <v>54.274312305308314</v>
      </c>
      <c r="Q153" s="144">
        <v>5.9796456832053897</v>
      </c>
      <c r="R153" s="145">
        <v>11.216306638147255</v>
      </c>
      <c r="S153" s="144">
        <v>122.32416790229101</v>
      </c>
      <c r="T153" s="144">
        <v>169.43541279432606</v>
      </c>
      <c r="U153" s="145">
        <v>7.551216391545343</v>
      </c>
      <c r="V153" s="145">
        <v>1.2578272798461587</v>
      </c>
      <c r="W153" s="145">
        <v>13352.820701801404</v>
      </c>
      <c r="X153" s="136"/>
      <c r="Y153" s="136"/>
      <c r="Z153" s="140">
        <v>3.0542808376122021</v>
      </c>
      <c r="AA153" s="140">
        <v>2.9971042505842021E-2</v>
      </c>
      <c r="AB153" s="140">
        <v>0.11021018966530582</v>
      </c>
      <c r="AC153" s="140">
        <v>6.0615772631836989E-4</v>
      </c>
      <c r="AD153" s="140">
        <v>0.98443934474818617</v>
      </c>
      <c r="AE153" s="136"/>
      <c r="AF153" s="137">
        <v>1825.812473536005</v>
      </c>
      <c r="AG153" s="137">
        <v>17.916329951775076</v>
      </c>
      <c r="AH153" s="137">
        <v>1778.400857637344</v>
      </c>
      <c r="AI153" s="137">
        <v>24.04406344204158</v>
      </c>
      <c r="AJ153" s="137">
        <v>1802.875373718543</v>
      </c>
      <c r="AK153" s="137">
        <v>5.0013803693648731</v>
      </c>
      <c r="AL153" s="136"/>
      <c r="AM153" s="140" t="s">
        <v>764</v>
      </c>
      <c r="AN153" s="140" t="s">
        <v>1897</v>
      </c>
      <c r="AO153" s="136"/>
      <c r="AP153" s="137">
        <v>1E-4</v>
      </c>
      <c r="AQ153" s="137">
        <v>3.5358496710989016</v>
      </c>
      <c r="AR153" s="137">
        <v>98504.765096200645</v>
      </c>
      <c r="AS153" s="137">
        <v>11100.971077077838</v>
      </c>
      <c r="AT153" s="137">
        <v>20747.921276547906</v>
      </c>
      <c r="AU153" s="137">
        <v>257063.82600911072</v>
      </c>
      <c r="AV153" s="137">
        <v>417393.04910792538</v>
      </c>
      <c r="AW153" s="137">
        <v>213.20559193858531</v>
      </c>
      <c r="AX153" s="137">
        <v>630.43333944612823</v>
      </c>
      <c r="AY153" s="137">
        <v>52154786.0484365</v>
      </c>
      <c r="AZ153" s="137">
        <v>8044963.7870625015</v>
      </c>
      <c r="BA153" s="137">
        <v>37564.313473053888</v>
      </c>
      <c r="BB153" s="140">
        <v>103</v>
      </c>
    </row>
    <row r="154" spans="1:54" ht="15.6">
      <c r="A154" s="140" t="s">
        <v>2194</v>
      </c>
      <c r="B154" s="140" t="s">
        <v>2195</v>
      </c>
      <c r="C154" s="140" t="s">
        <v>148</v>
      </c>
      <c r="D154" s="137">
        <v>1805.6905903955608</v>
      </c>
      <c r="E154" s="137">
        <v>7.7333321155764123</v>
      </c>
      <c r="F154" s="137">
        <v>99.484859792283373</v>
      </c>
      <c r="G154" s="140">
        <v>0.99484859792283376</v>
      </c>
      <c r="H154" s="140">
        <v>0.3213643551365713</v>
      </c>
      <c r="I154" s="140">
        <v>1.0037502068358368E-2</v>
      </c>
      <c r="J154" s="140">
        <v>9.1099323781463154E-2</v>
      </c>
      <c r="K154" s="140">
        <v>1.3901056573177429E-2</v>
      </c>
      <c r="L154" s="140">
        <v>0.11038095073962058</v>
      </c>
      <c r="M154" s="140">
        <v>8.5072805506157881E-3</v>
      </c>
      <c r="N154" s="136"/>
      <c r="O154" s="144">
        <v>5.1555985684070214E-8</v>
      </c>
      <c r="P154" s="145">
        <v>20.146053142184062</v>
      </c>
      <c r="Q154" s="144">
        <v>2.2292574058476373</v>
      </c>
      <c r="R154" s="145">
        <v>10.578945903649219</v>
      </c>
      <c r="S154" s="144">
        <v>115.74197277092603</v>
      </c>
      <c r="T154" s="144">
        <v>64.149884065889836</v>
      </c>
      <c r="U154" s="145">
        <v>14.635839880645424</v>
      </c>
      <c r="V154" s="145">
        <v>0.76166345858193718</v>
      </c>
      <c r="W154" s="145">
        <v>11834.96798561795</v>
      </c>
      <c r="X154" s="136"/>
      <c r="Y154" s="136"/>
      <c r="Z154" s="140">
        <v>3.1117327855948012</v>
      </c>
      <c r="AA154" s="140">
        <v>3.1234024271586364E-2</v>
      </c>
      <c r="AB154" s="140">
        <v>0.11038095073962058</v>
      </c>
      <c r="AC154" s="140">
        <v>9.3904171538565354E-4</v>
      </c>
      <c r="AD154" s="140">
        <v>0.98149980058279085</v>
      </c>
      <c r="AE154" s="136"/>
      <c r="AF154" s="137">
        <v>1796.3887521374775</v>
      </c>
      <c r="AG154" s="137">
        <v>18.031255815155639</v>
      </c>
      <c r="AH154" s="137">
        <v>1762.218128755728</v>
      </c>
      <c r="AI154" s="137">
        <v>24.496693902112241</v>
      </c>
      <c r="AJ154" s="137">
        <v>1805.6905903955608</v>
      </c>
      <c r="AK154" s="137">
        <v>7.7333321155764123</v>
      </c>
      <c r="AL154" s="136"/>
      <c r="AM154" s="140" t="s">
        <v>764</v>
      </c>
      <c r="AN154" s="140" t="s">
        <v>1897</v>
      </c>
      <c r="AO154" s="136"/>
      <c r="AP154" s="137">
        <v>1E-4</v>
      </c>
      <c r="AQ154" s="137">
        <v>1E-4</v>
      </c>
      <c r="AR154" s="137">
        <v>39202.058927520979</v>
      </c>
      <c r="AS154" s="137">
        <v>4436.9561995059848</v>
      </c>
      <c r="AT154" s="137">
        <v>20979.595552311377</v>
      </c>
      <c r="AU154" s="137">
        <v>261484.28000911075</v>
      </c>
      <c r="AV154" s="137">
        <v>169437.78578946111</v>
      </c>
      <c r="AW154" s="137">
        <v>445.06120674030666</v>
      </c>
      <c r="AX154" s="137">
        <v>411.14228218565404</v>
      </c>
      <c r="AY154" s="137">
        <v>56297720.356864639</v>
      </c>
      <c r="AZ154" s="137">
        <v>7677939.2958124997</v>
      </c>
      <c r="BA154" s="137">
        <v>38137.703592814374</v>
      </c>
      <c r="BB154" s="140">
        <v>119</v>
      </c>
    </row>
    <row r="155" spans="1:54" ht="15.6">
      <c r="A155" s="140" t="s">
        <v>2196</v>
      </c>
      <c r="B155" s="140" t="s">
        <v>2197</v>
      </c>
      <c r="C155" s="140" t="s">
        <v>148</v>
      </c>
      <c r="D155" s="137">
        <v>1805.791007315516</v>
      </c>
      <c r="E155" s="137">
        <v>4.5070959282825873</v>
      </c>
      <c r="F155" s="137">
        <v>99.94955936100537</v>
      </c>
      <c r="G155" s="140">
        <v>0.99949559361005369</v>
      </c>
      <c r="H155" s="140">
        <v>0.32310604121689318</v>
      </c>
      <c r="I155" s="140">
        <v>9.575330366525369E-3</v>
      </c>
      <c r="J155" s="140">
        <v>9.2547835259511213E-2</v>
      </c>
      <c r="K155" s="140">
        <v>1.3991579386026515E-2</v>
      </c>
      <c r="L155" s="140">
        <v>0.110387047649756</v>
      </c>
      <c r="M155" s="140">
        <v>4.9582251740492812E-3</v>
      </c>
      <c r="N155" s="136"/>
      <c r="O155" s="144">
        <v>5.3951094172098369E-8</v>
      </c>
      <c r="P155" s="145">
        <v>67.119554266843906</v>
      </c>
      <c r="Q155" s="144">
        <v>7.4160955805029447</v>
      </c>
      <c r="R155" s="145">
        <v>9.5123131566603725</v>
      </c>
      <c r="S155" s="144">
        <v>102.35183987122441</v>
      </c>
      <c r="T155" s="144">
        <v>211.82577863162624</v>
      </c>
      <c r="U155" s="145">
        <v>5.4313805221568661</v>
      </c>
      <c r="V155" s="145">
        <v>5.2313487454159882</v>
      </c>
      <c r="W155" s="145">
        <v>11463.54600555835</v>
      </c>
      <c r="X155" s="136"/>
      <c r="Y155" s="136"/>
      <c r="Z155" s="140">
        <v>3.0949591540714168</v>
      </c>
      <c r="AA155" s="140">
        <v>2.9635256371135704E-2</v>
      </c>
      <c r="AB155" s="140">
        <v>0.110387047649756</v>
      </c>
      <c r="AC155" s="140">
        <v>5.4732383854599778E-4</v>
      </c>
      <c r="AD155" s="140">
        <v>0.98234642400713357</v>
      </c>
      <c r="AE155" s="136"/>
      <c r="AF155" s="137">
        <v>1804.8801547925184</v>
      </c>
      <c r="AG155" s="137">
        <v>17.282323754123809</v>
      </c>
      <c r="AH155" s="137">
        <v>1789.0334949698076</v>
      </c>
      <c r="AI155" s="137">
        <v>25.031404169130532</v>
      </c>
      <c r="AJ155" s="137">
        <v>1805.791007315516</v>
      </c>
      <c r="AK155" s="137">
        <v>4.5070959282825873</v>
      </c>
      <c r="AL155" s="136"/>
      <c r="AM155" s="140" t="s">
        <v>764</v>
      </c>
      <c r="AN155" s="140" t="s">
        <v>1897</v>
      </c>
      <c r="AO155" s="136"/>
      <c r="AP155" s="137">
        <v>31.817090937125727</v>
      </c>
      <c r="AQ155" s="137">
        <v>1E-4</v>
      </c>
      <c r="AR155" s="137">
        <v>124801.87524324549</v>
      </c>
      <c r="AS155" s="137">
        <v>14104.562973380242</v>
      </c>
      <c r="AT155" s="137">
        <v>18026.183558733537</v>
      </c>
      <c r="AU155" s="137">
        <v>220730.96365433233</v>
      </c>
      <c r="AV155" s="137">
        <v>534613.3582370535</v>
      </c>
      <c r="AW155" s="137">
        <v>157.55301944655696</v>
      </c>
      <c r="AX155" s="137">
        <v>2693.7711190119662</v>
      </c>
      <c r="AY155" s="137">
        <v>53658543.056686498</v>
      </c>
      <c r="AZ155" s="137">
        <v>7094928.3219999988</v>
      </c>
      <c r="BA155" s="137">
        <v>38954.237005988041</v>
      </c>
      <c r="BB155" s="140">
        <v>113</v>
      </c>
    </row>
    <row r="156" spans="1:54" ht="15.6">
      <c r="A156" s="140" t="s">
        <v>2198</v>
      </c>
      <c r="B156" s="140" t="s">
        <v>2199</v>
      </c>
      <c r="C156" s="140" t="s">
        <v>148</v>
      </c>
      <c r="D156" s="137">
        <v>1807.9140752579456</v>
      </c>
      <c r="E156" s="137">
        <v>6.658263101085157</v>
      </c>
      <c r="F156" s="137">
        <v>99.667279176395681</v>
      </c>
      <c r="G156" s="140">
        <v>0.99667279176395684</v>
      </c>
      <c r="H156" s="140">
        <v>0.32249426266035686</v>
      </c>
      <c r="I156" s="140">
        <v>1.0170920317566971E-2</v>
      </c>
      <c r="J156" s="140">
        <v>9.2077462430847787E-2</v>
      </c>
      <c r="K156" s="140">
        <v>1.4185776908400852E-2</v>
      </c>
      <c r="L156" s="140">
        <v>0.1105160482276413</v>
      </c>
      <c r="M156" s="140">
        <v>7.3266171260518258E-3</v>
      </c>
      <c r="N156" s="136"/>
      <c r="O156" s="144">
        <v>6.5517650508441806E-3</v>
      </c>
      <c r="P156" s="145">
        <v>26.922282964850982</v>
      </c>
      <c r="Q156" s="144">
        <v>2.9703812769883724</v>
      </c>
      <c r="R156" s="145">
        <v>6.5393758779414135</v>
      </c>
      <c r="S156" s="144">
        <v>71.368164002220212</v>
      </c>
      <c r="T156" s="144">
        <v>85.271106620239038</v>
      </c>
      <c r="U156" s="145">
        <v>16.456457193834741</v>
      </c>
      <c r="V156" s="145">
        <v>2.4734699601385861</v>
      </c>
      <c r="W156" s="145">
        <v>8476.7950725189967</v>
      </c>
      <c r="X156" s="136"/>
      <c r="Y156" s="136"/>
      <c r="Z156" s="140">
        <v>3.1008303581920642</v>
      </c>
      <c r="AA156" s="140">
        <v>3.1538298491464133E-2</v>
      </c>
      <c r="AB156" s="140">
        <v>0.1105160482276413</v>
      </c>
      <c r="AC156" s="140">
        <v>8.0970877164820629E-4</v>
      </c>
      <c r="AD156" s="140">
        <v>0.98204901127916244</v>
      </c>
      <c r="AE156" s="136"/>
      <c r="AF156" s="137">
        <v>1801.8987686566891</v>
      </c>
      <c r="AG156" s="137">
        <v>18.326968796329226</v>
      </c>
      <c r="AH156" s="137">
        <v>1780.3296836551526</v>
      </c>
      <c r="AI156" s="137">
        <v>25.255359715735857</v>
      </c>
      <c r="AJ156" s="137">
        <v>1807.9140752579456</v>
      </c>
      <c r="AK156" s="137">
        <v>6.658263101085157</v>
      </c>
      <c r="AL156" s="136"/>
      <c r="AM156" s="140" t="s">
        <v>764</v>
      </c>
      <c r="AN156" s="140" t="s">
        <v>1897</v>
      </c>
      <c r="AO156" s="136"/>
      <c r="AP156" s="137">
        <v>18.713618631736495</v>
      </c>
      <c r="AQ156" s="137">
        <v>12.350866943484874</v>
      </c>
      <c r="AR156" s="137">
        <v>50868.99974037728</v>
      </c>
      <c r="AS156" s="137">
        <v>5741.9023877724549</v>
      </c>
      <c r="AT156" s="137">
        <v>12596.917347305394</v>
      </c>
      <c r="AU156" s="137">
        <v>154115.49621682637</v>
      </c>
      <c r="AV156" s="137">
        <v>218644.14849304192</v>
      </c>
      <c r="AW156" s="137">
        <v>473.18733173405661</v>
      </c>
      <c r="AX156" s="137">
        <v>1262.6617877993849</v>
      </c>
      <c r="AY156" s="137">
        <v>52524361.210427165</v>
      </c>
      <c r="AZ156" s="137">
        <v>5206670.7761875</v>
      </c>
      <c r="BA156" s="137">
        <v>37618.245149700604</v>
      </c>
      <c r="BB156" s="140">
        <v>23</v>
      </c>
    </row>
    <row r="157" spans="1:54" ht="15.6">
      <c r="A157" s="140" t="s">
        <v>2200</v>
      </c>
      <c r="B157" s="140" t="s">
        <v>2201</v>
      </c>
      <c r="C157" s="140" t="s">
        <v>148</v>
      </c>
      <c r="D157" s="137">
        <v>1809.7852037115422</v>
      </c>
      <c r="E157" s="137">
        <v>4.49652875549471</v>
      </c>
      <c r="F157" s="137">
        <v>99.655395298633991</v>
      </c>
      <c r="G157" s="140">
        <v>0.99655395298633986</v>
      </c>
      <c r="H157" s="140">
        <v>0.32283277180456815</v>
      </c>
      <c r="I157" s="140">
        <v>9.582759705696553E-3</v>
      </c>
      <c r="J157" s="140">
        <v>9.2581469474876485E-2</v>
      </c>
      <c r="K157" s="140">
        <v>1.3692719894736746E-2</v>
      </c>
      <c r="L157" s="140">
        <v>0.11062989347575676</v>
      </c>
      <c r="M157" s="140">
        <v>4.9490237863391963E-3</v>
      </c>
      <c r="N157" s="136"/>
      <c r="O157" s="144">
        <v>5.4068583315967624E-8</v>
      </c>
      <c r="P157" s="145">
        <v>68.643491384689483</v>
      </c>
      <c r="Q157" s="144">
        <v>7.6099341352268928</v>
      </c>
      <c r="R157" s="145">
        <v>9.9312026692262148</v>
      </c>
      <c r="S157" s="144">
        <v>106.80303991721557</v>
      </c>
      <c r="T157" s="144">
        <v>217.5892261517298</v>
      </c>
      <c r="U157" s="145">
        <v>10.181463210810175</v>
      </c>
      <c r="V157" s="145">
        <v>1.018828121378929</v>
      </c>
      <c r="W157" s="145">
        <v>12076.88140000913</v>
      </c>
      <c r="X157" s="136"/>
      <c r="Y157" s="136"/>
      <c r="Z157" s="140">
        <v>3.0975789552287636</v>
      </c>
      <c r="AA157" s="140">
        <v>2.9683354797379824E-2</v>
      </c>
      <c r="AB157" s="140">
        <v>0.11062989347575676</v>
      </c>
      <c r="AC157" s="140">
        <v>5.4750997429169166E-4</v>
      </c>
      <c r="AD157" s="140">
        <v>0.98221357152906619</v>
      </c>
      <c r="AE157" s="136"/>
      <c r="AF157" s="137">
        <v>1803.5485988149258</v>
      </c>
      <c r="AG157" s="137">
        <v>17.282972839989149</v>
      </c>
      <c r="AH157" s="137">
        <v>1789.6557212532018</v>
      </c>
      <c r="AI157" s="137">
        <v>24.505254499133155</v>
      </c>
      <c r="AJ157" s="137">
        <v>1809.7852037115422</v>
      </c>
      <c r="AK157" s="137">
        <v>4.49652875549471</v>
      </c>
      <c r="AL157" s="136"/>
      <c r="AM157" s="140" t="s">
        <v>764</v>
      </c>
      <c r="AN157" s="140" t="s">
        <v>1897</v>
      </c>
      <c r="AO157" s="136"/>
      <c r="AP157" s="137">
        <v>20.731278817365478</v>
      </c>
      <c r="AQ157" s="137">
        <v>1E-4</v>
      </c>
      <c r="AR157" s="137">
        <v>127436.60778298204</v>
      </c>
      <c r="AS157" s="137">
        <v>14448.506910517972</v>
      </c>
      <c r="AT157" s="137">
        <v>18786.261802311376</v>
      </c>
      <c r="AU157" s="137">
        <v>232399.47746683229</v>
      </c>
      <c r="AV157" s="137">
        <v>548389.67761802964</v>
      </c>
      <c r="AW157" s="137">
        <v>300.1087895056138</v>
      </c>
      <c r="AX157" s="137">
        <v>533.04415830834478</v>
      </c>
      <c r="AY157" s="137">
        <v>54995840.827399425</v>
      </c>
      <c r="AZ157" s="137">
        <v>7588801.0919374973</v>
      </c>
      <c r="BA157" s="137">
        <v>36771.797904191641</v>
      </c>
      <c r="BB157" s="140">
        <v>174</v>
      </c>
    </row>
    <row r="158" spans="1:54" ht="15.6">
      <c r="A158" s="140" t="s">
        <v>2202</v>
      </c>
      <c r="B158" s="140" t="s">
        <v>2203</v>
      </c>
      <c r="C158" s="140" t="s">
        <v>148</v>
      </c>
      <c r="D158" s="137">
        <v>1810.8662477771395</v>
      </c>
      <c r="E158" s="137">
        <v>5.7706577717230081</v>
      </c>
      <c r="F158" s="137">
        <v>98.162271042624837</v>
      </c>
      <c r="G158" s="140">
        <v>0.98162271042624838</v>
      </c>
      <c r="H158" s="140">
        <v>0.31751613858069383</v>
      </c>
      <c r="I158" s="140">
        <v>9.9198948718540632E-3</v>
      </c>
      <c r="J158" s="140">
        <v>9.0714943074893181E-2</v>
      </c>
      <c r="K158" s="140">
        <v>1.4361792005367597E-2</v>
      </c>
      <c r="L158" s="140">
        <v>0.11069573290066198</v>
      </c>
      <c r="M158" s="140">
        <v>6.352212488029199E-3</v>
      </c>
      <c r="N158" s="136"/>
      <c r="O158" s="144">
        <v>5.386651344874184E-3</v>
      </c>
      <c r="P158" s="145">
        <v>34.195269901129748</v>
      </c>
      <c r="Q158" s="144">
        <v>3.7835162694848674</v>
      </c>
      <c r="R158" s="145">
        <v>5.7629860443331857</v>
      </c>
      <c r="S158" s="144">
        <v>63.212641117317219</v>
      </c>
      <c r="T158" s="144">
        <v>110.32284778422662</v>
      </c>
      <c r="U158" s="145">
        <v>18.611041309569277</v>
      </c>
      <c r="V158" s="145">
        <v>2.4306563601213367</v>
      </c>
      <c r="W158" s="145">
        <v>11351.694429180459</v>
      </c>
      <c r="X158" s="136"/>
      <c r="Y158" s="136"/>
      <c r="Z158" s="140">
        <v>3.1494462123091709</v>
      </c>
      <c r="AA158" s="140">
        <v>3.1242175330665947E-2</v>
      </c>
      <c r="AB158" s="140">
        <v>0.11069573290066198</v>
      </c>
      <c r="AC158" s="140">
        <v>7.0316281690312968E-4</v>
      </c>
      <c r="AD158" s="140">
        <v>0.97963018916356803</v>
      </c>
      <c r="AE158" s="136"/>
      <c r="AF158" s="137">
        <v>1777.5874343624059</v>
      </c>
      <c r="AG158" s="137">
        <v>17.63348047440385</v>
      </c>
      <c r="AH158" s="137">
        <v>1755.0963578227513</v>
      </c>
      <c r="AI158" s="137">
        <v>25.206328840428576</v>
      </c>
      <c r="AJ158" s="137">
        <v>1810.8662477771395</v>
      </c>
      <c r="AK158" s="137">
        <v>5.7706577717230081</v>
      </c>
      <c r="AL158" s="136"/>
      <c r="AM158" s="140" t="s">
        <v>764</v>
      </c>
      <c r="AN158" s="140" t="s">
        <v>1897</v>
      </c>
      <c r="AO158" s="136"/>
      <c r="AP158" s="137">
        <v>1E-4</v>
      </c>
      <c r="AQ158" s="137">
        <v>10.438646695190243</v>
      </c>
      <c r="AR158" s="137">
        <v>66532.101050546276</v>
      </c>
      <c r="AS158" s="137">
        <v>7528.0714188248012</v>
      </c>
      <c r="AT158" s="137">
        <v>11424.004266947213</v>
      </c>
      <c r="AU158" s="137">
        <v>144716.66514727185</v>
      </c>
      <c r="AV158" s="137">
        <v>291415.84695319575</v>
      </c>
      <c r="AW158" s="137">
        <v>578.66507537612199</v>
      </c>
      <c r="AX158" s="137">
        <v>1341.4067531446854</v>
      </c>
      <c r="AY158" s="137">
        <v>58193481.193709701</v>
      </c>
      <c r="AZ158" s="137">
        <v>7522038.6157861687</v>
      </c>
      <c r="BA158" s="137">
        <v>36236.347083333341</v>
      </c>
      <c r="BB158" s="140">
        <v>196</v>
      </c>
    </row>
    <row r="159" spans="1:54" ht="15.6">
      <c r="A159" s="140" t="s">
        <v>2204</v>
      </c>
      <c r="B159" s="140" t="s">
        <v>2205</v>
      </c>
      <c r="C159" s="140" t="s">
        <v>148</v>
      </c>
      <c r="D159" s="137">
        <v>1811.3399847611042</v>
      </c>
      <c r="E159" s="137">
        <v>6.0026922711852073</v>
      </c>
      <c r="F159" s="137">
        <v>98.738506480112875</v>
      </c>
      <c r="G159" s="140">
        <v>0.98738506480112875</v>
      </c>
      <c r="H159" s="140">
        <v>0.31974629680005684</v>
      </c>
      <c r="I159" s="140">
        <v>9.5776100326737806E-3</v>
      </c>
      <c r="J159" s="140">
        <v>9.2587613674113278E-2</v>
      </c>
      <c r="K159" s="140">
        <v>1.4565053336456909E-2</v>
      </c>
      <c r="L159" s="140">
        <v>0.11072460026265718</v>
      </c>
      <c r="M159" s="141">
        <v>6.60801444750116E-3</v>
      </c>
      <c r="N159" s="136"/>
      <c r="O159" s="144">
        <v>7.286217787302025E-3</v>
      </c>
      <c r="P159" s="145">
        <v>101.27997813038927</v>
      </c>
      <c r="Q159" s="144">
        <v>11.229054699222759</v>
      </c>
      <c r="R159" s="144">
        <v>8.0846472266426783</v>
      </c>
      <c r="S159" s="145">
        <v>86.03999663272792</v>
      </c>
      <c r="T159" s="145">
        <v>324.37033161243738</v>
      </c>
      <c r="U159" s="145">
        <v>5.8170586783537068</v>
      </c>
      <c r="V159" s="145">
        <v>2.5794532760877957</v>
      </c>
      <c r="W159" s="145">
        <v>13750.942986203099</v>
      </c>
      <c r="X159" s="136"/>
      <c r="Y159" s="136"/>
      <c r="Z159" s="140">
        <v>3.1274795361439889</v>
      </c>
      <c r="AA159" s="140">
        <v>2.995377938235461E-2</v>
      </c>
      <c r="AB159" s="140">
        <v>0.11072460026265718</v>
      </c>
      <c r="AC159" s="140">
        <v>7.3166975822942933E-4</v>
      </c>
      <c r="AD159" s="140">
        <v>0.98071351751347313</v>
      </c>
      <c r="AE159" s="136"/>
      <c r="AF159" s="137">
        <v>1788.4900482302185</v>
      </c>
      <c r="AG159" s="137">
        <v>17.129460229266954</v>
      </c>
      <c r="AH159" s="137">
        <v>1789.7693856458152</v>
      </c>
      <c r="AI159" s="137">
        <v>26.068086561889011</v>
      </c>
      <c r="AJ159" s="137">
        <v>1811.3399847611042</v>
      </c>
      <c r="AK159" s="137">
        <v>6.0026922711852073</v>
      </c>
      <c r="AL159" s="136"/>
      <c r="AM159" s="140" t="s">
        <v>764</v>
      </c>
      <c r="AN159" s="140" t="s">
        <v>1897</v>
      </c>
      <c r="AO159" s="136"/>
      <c r="AP159" s="137">
        <v>0.69712643247703454</v>
      </c>
      <c r="AQ159" s="137">
        <v>13.166094077184454</v>
      </c>
      <c r="AR159" s="137">
        <v>183853.67995143629</v>
      </c>
      <c r="AS159" s="137">
        <v>20842.659197435922</v>
      </c>
      <c r="AT159" s="137">
        <v>14949.224216078266</v>
      </c>
      <c r="AU159" s="137">
        <v>185594.85958369912</v>
      </c>
      <c r="AV159" s="137">
        <v>799534.03018176951</v>
      </c>
      <c r="AW159" s="137">
        <v>171.52012575949365</v>
      </c>
      <c r="AX159" s="137">
        <v>1349.8525556138266</v>
      </c>
      <c r="AY159" s="137">
        <v>55613064.506644592</v>
      </c>
      <c r="AZ159" s="137">
        <v>8634458.9545569625</v>
      </c>
      <c r="BA159" s="137">
        <v>31789.935798816572</v>
      </c>
      <c r="BB159" s="140">
        <v>250</v>
      </c>
    </row>
    <row r="160" spans="1:54" ht="15.6">
      <c r="A160" s="140" t="s">
        <v>2206</v>
      </c>
      <c r="B160" s="140" t="s">
        <v>2207</v>
      </c>
      <c r="C160" s="140" t="s">
        <v>148</v>
      </c>
      <c r="D160" s="137">
        <v>1812.8250481375103</v>
      </c>
      <c r="E160" s="137">
        <v>4.6000690826756516</v>
      </c>
      <c r="F160" s="137">
        <v>99.668245017676995</v>
      </c>
      <c r="G160" s="140">
        <v>0.99668245017676993</v>
      </c>
      <c r="H160" s="140">
        <v>0.32350238209084142</v>
      </c>
      <c r="I160" s="140">
        <v>9.7636832939937395E-3</v>
      </c>
      <c r="J160" s="140">
        <v>9.2812732098979042E-2</v>
      </c>
      <c r="K160" s="140">
        <v>1.4360656144267764E-2</v>
      </c>
      <c r="L160" s="140">
        <v>0.11081515288758578</v>
      </c>
      <c r="M160" s="140">
        <v>5.0648694001229838E-3</v>
      </c>
      <c r="N160" s="136"/>
      <c r="O160" s="144">
        <v>5.3350232728494696E-8</v>
      </c>
      <c r="P160" s="145">
        <v>67.613057186804596</v>
      </c>
      <c r="Q160" s="144">
        <v>7.4884260240238572</v>
      </c>
      <c r="R160" s="145">
        <v>7.92636303348716</v>
      </c>
      <c r="S160" s="144">
        <v>85.922553244115718</v>
      </c>
      <c r="T160" s="144">
        <v>213.07824169116435</v>
      </c>
      <c r="U160" s="145">
        <v>11.240758903142021</v>
      </c>
      <c r="V160" s="145">
        <v>9.7654300874634146</v>
      </c>
      <c r="W160" s="145">
        <v>12568.629943949751</v>
      </c>
      <c r="X160" s="136"/>
      <c r="Y160" s="136"/>
      <c r="Z160" s="140">
        <v>3.0911673463943581</v>
      </c>
      <c r="AA160" s="140">
        <v>3.0181178978929551E-2</v>
      </c>
      <c r="AB160" s="140">
        <v>0.11081515288758578</v>
      </c>
      <c r="AC160" s="140">
        <v>5.612642769302833E-4</v>
      </c>
      <c r="AD160" s="140">
        <v>0.98253912046184011</v>
      </c>
      <c r="AE160" s="136"/>
      <c r="AF160" s="137">
        <v>1806.8109107195146</v>
      </c>
      <c r="AG160" s="137">
        <v>17.641129504397739</v>
      </c>
      <c r="AH160" s="137">
        <v>1793.9335151563846</v>
      </c>
      <c r="AI160" s="137">
        <v>25.762062356838403</v>
      </c>
      <c r="AJ160" s="137">
        <v>1812.8250481375103</v>
      </c>
      <c r="AK160" s="137">
        <v>4.6000690826756516</v>
      </c>
      <c r="AL160" s="136"/>
      <c r="AM160" s="140" t="s">
        <v>764</v>
      </c>
      <c r="AN160" s="140" t="s">
        <v>1897</v>
      </c>
      <c r="AO160" s="136"/>
      <c r="AP160" s="137">
        <v>46.855174026946315</v>
      </c>
      <c r="AQ160" s="137">
        <v>1E-4</v>
      </c>
      <c r="AR160" s="137">
        <v>127075.42857273651</v>
      </c>
      <c r="AS160" s="137">
        <v>14397.386765670659</v>
      </c>
      <c r="AT160" s="137">
        <v>15185.485617550899</v>
      </c>
      <c r="AU160" s="137">
        <v>185782.31913411064</v>
      </c>
      <c r="AV160" s="137">
        <v>543509.13621684432</v>
      </c>
      <c r="AW160" s="137">
        <v>325.1099770181138</v>
      </c>
      <c r="AX160" s="137">
        <v>5014.0151553143442</v>
      </c>
      <c r="AY160" s="137">
        <v>53134520.0057685</v>
      </c>
      <c r="AZ160" s="137">
        <v>7761014.7100000028</v>
      </c>
      <c r="BA160" s="137">
        <v>37050.986407185643</v>
      </c>
      <c r="BB160" s="140">
        <v>64</v>
      </c>
    </row>
    <row r="161" spans="1:54" ht="15.6">
      <c r="A161" s="140" t="s">
        <v>2208</v>
      </c>
      <c r="B161" s="140" t="s">
        <v>2209</v>
      </c>
      <c r="C161" s="140" t="s">
        <v>148</v>
      </c>
      <c r="D161" s="137">
        <v>1814.1782691878061</v>
      </c>
      <c r="E161" s="137">
        <v>5.874288216412431</v>
      </c>
      <c r="F161" s="137">
        <v>100.26918832777906</v>
      </c>
      <c r="G161" s="140">
        <v>1.0026918832777907</v>
      </c>
      <c r="H161" s="140">
        <v>0.32601998813037791</v>
      </c>
      <c r="I161" s="140">
        <v>9.8318933166748473E-3</v>
      </c>
      <c r="J161" s="140">
        <v>9.3111866730939477E-2</v>
      </c>
      <c r="K161" s="140">
        <v>1.547779300711247E-2</v>
      </c>
      <c r="L161" s="140">
        <v>0.11089774518907643</v>
      </c>
      <c r="M161" s="140">
        <v>6.4689098600495066E-3</v>
      </c>
      <c r="N161" s="136"/>
      <c r="O161" s="144">
        <v>5.6619328131187402E-8</v>
      </c>
      <c r="P161" s="145">
        <v>44.126929348458098</v>
      </c>
      <c r="Q161" s="144">
        <v>4.9084777062456713</v>
      </c>
      <c r="R161" s="145">
        <v>5.5240930257463621</v>
      </c>
      <c r="S161" s="144">
        <v>59.298247406009324</v>
      </c>
      <c r="T161" s="144">
        <v>138.90850900737829</v>
      </c>
      <c r="U161" s="145">
        <v>12.016193884123126</v>
      </c>
      <c r="V161" s="145">
        <v>2.9771555971417712E-2</v>
      </c>
      <c r="W161" s="145">
        <v>11765.524404969296</v>
      </c>
      <c r="X161" s="136"/>
      <c r="Y161" s="136"/>
      <c r="Z161" s="140">
        <v>3.0672965965512895</v>
      </c>
      <c r="AA161" s="140">
        <v>3.0157332907892128E-2</v>
      </c>
      <c r="AB161" s="140">
        <v>0.11089774518907643</v>
      </c>
      <c r="AC161" s="140">
        <v>7.1738751731087425E-4</v>
      </c>
      <c r="AD161" s="140">
        <v>0.98376346765591682</v>
      </c>
      <c r="AE161" s="136"/>
      <c r="AF161" s="137">
        <v>1819.061825333564</v>
      </c>
      <c r="AG161" s="137">
        <v>17.884821803115415</v>
      </c>
      <c r="AH161" s="137">
        <v>1799.4654329031955</v>
      </c>
      <c r="AI161" s="137">
        <v>27.851753493929692</v>
      </c>
      <c r="AJ161" s="137">
        <v>1814.1782691878061</v>
      </c>
      <c r="AK161" s="137">
        <v>5.874288216412431</v>
      </c>
      <c r="AL161" s="136"/>
      <c r="AM161" s="140" t="s">
        <v>764</v>
      </c>
      <c r="AN161" s="140" t="s">
        <v>1897</v>
      </c>
      <c r="AO161" s="136"/>
      <c r="AP161" s="137">
        <v>10.614373502993885</v>
      </c>
      <c r="AQ161" s="137">
        <v>1E-4</v>
      </c>
      <c r="AR161" s="137">
        <v>78220.50465873655</v>
      </c>
      <c r="AS161" s="137">
        <v>8898.6702035089857</v>
      </c>
      <c r="AT161" s="137">
        <v>9978.0057480688574</v>
      </c>
      <c r="AU161" s="137">
        <v>122921.3468841107</v>
      </c>
      <c r="AV161" s="137">
        <v>334262.75549303606</v>
      </c>
      <c r="AW161" s="137">
        <v>336.90638415452855</v>
      </c>
      <c r="AX161" s="137">
        <v>14.816495134713477</v>
      </c>
      <c r="AY161" s="137">
        <v>52216061.582436509</v>
      </c>
      <c r="AZ161" s="137">
        <v>7033655.4030624982</v>
      </c>
      <c r="BA161" s="137">
        <v>37171.131317365289</v>
      </c>
      <c r="BB161" s="140">
        <v>161</v>
      </c>
    </row>
    <row r="162" spans="1:54" ht="15.6">
      <c r="A162" s="140" t="s">
        <v>2210</v>
      </c>
      <c r="B162" s="140" t="s">
        <v>2211</v>
      </c>
      <c r="C162" s="140" t="s">
        <v>148</v>
      </c>
      <c r="D162" s="137">
        <v>1816.5626368014707</v>
      </c>
      <c r="E162" s="137">
        <v>4.5454836887983934</v>
      </c>
      <c r="F162" s="137">
        <v>97.675160664241005</v>
      </c>
      <c r="G162" s="140">
        <v>0.97675160664241001</v>
      </c>
      <c r="H162" s="140">
        <v>0.3168506501694866</v>
      </c>
      <c r="I162" s="140">
        <v>9.9358155540052642E-3</v>
      </c>
      <c r="J162" s="140">
        <v>8.6778442524092267E-2</v>
      </c>
      <c r="K162" s="140">
        <v>1.4862913155952976E-2</v>
      </c>
      <c r="L162" s="140">
        <v>0.1110434555063442</v>
      </c>
      <c r="M162" s="140">
        <v>5.0070584545820491E-3</v>
      </c>
      <c r="N162" s="136"/>
      <c r="O162" s="144">
        <v>1.75950567599851E-2</v>
      </c>
      <c r="P162" s="145">
        <v>124.03455393248232</v>
      </c>
      <c r="Q162" s="144">
        <v>13.787557007244441</v>
      </c>
      <c r="R162" s="145">
        <v>12.048447114799295</v>
      </c>
      <c r="S162" s="144">
        <v>132.71460351655378</v>
      </c>
      <c r="T162" s="144">
        <v>377.78946700763731</v>
      </c>
      <c r="U162" s="145">
        <v>11.046733977445104</v>
      </c>
      <c r="V162" s="145">
        <v>29.070479419712278</v>
      </c>
      <c r="W162" s="145">
        <v>12204.376519255524</v>
      </c>
      <c r="X162" s="136"/>
      <c r="Y162" s="136"/>
      <c r="Z162" s="140">
        <v>3.1560610636749202</v>
      </c>
      <c r="AA162" s="140">
        <v>3.1358040605851671E-2</v>
      </c>
      <c r="AB162" s="140">
        <v>0.1110434555063442</v>
      </c>
      <c r="AC162" s="140">
        <v>5.5600107271904637E-4</v>
      </c>
      <c r="AD162" s="140">
        <v>0.97930701151905686</v>
      </c>
      <c r="AE162" s="136"/>
      <c r="AF162" s="137">
        <v>1774.3304740624092</v>
      </c>
      <c r="AG162" s="137">
        <v>17.62942032213482</v>
      </c>
      <c r="AH162" s="137">
        <v>1682.016425247984</v>
      </c>
      <c r="AI162" s="137">
        <v>24.999664055347257</v>
      </c>
      <c r="AJ162" s="137">
        <v>1816.5626368014707</v>
      </c>
      <c r="AK162" s="137">
        <v>4.5454836887983934</v>
      </c>
      <c r="AL162" s="136"/>
      <c r="AM162" s="140" t="s">
        <v>764</v>
      </c>
      <c r="AN162" s="140" t="s">
        <v>1897</v>
      </c>
      <c r="AO162" s="136"/>
      <c r="AP162" s="137">
        <v>38.163938789088888</v>
      </c>
      <c r="AQ162" s="137">
        <v>29.64307167686411</v>
      </c>
      <c r="AR162" s="137">
        <v>209485.14700596474</v>
      </c>
      <c r="AS162" s="137">
        <v>23822.191532263463</v>
      </c>
      <c r="AT162" s="137">
        <v>20744.328496227543</v>
      </c>
      <c r="AU162" s="137">
        <v>256949.68281405451</v>
      </c>
      <c r="AV162" s="137">
        <v>865913.21370891936</v>
      </c>
      <c r="AW162" s="137">
        <v>285.38623389866916</v>
      </c>
      <c r="AX162" s="137">
        <v>13332.87629873585</v>
      </c>
      <c r="AY162" s="137">
        <v>47316189.375776768</v>
      </c>
      <c r="AZ162" s="137">
        <v>6733451.492555555</v>
      </c>
      <c r="BA162" s="137">
        <v>39419.680479041919</v>
      </c>
      <c r="BB162" s="140">
        <v>42</v>
      </c>
    </row>
    <row r="163" spans="1:54" ht="15.6">
      <c r="A163" s="140" t="s">
        <v>2212</v>
      </c>
      <c r="B163" s="140" t="s">
        <v>2213</v>
      </c>
      <c r="C163" s="140" t="s">
        <v>148</v>
      </c>
      <c r="D163" s="137">
        <v>1816.8950070519259</v>
      </c>
      <c r="E163" s="137">
        <v>4.5295636473869143</v>
      </c>
      <c r="F163" s="137">
        <v>101.91211692336061</v>
      </c>
      <c r="G163" s="140">
        <v>1.0191211692336062</v>
      </c>
      <c r="H163" s="140">
        <v>0.33273744983726722</v>
      </c>
      <c r="I163" s="140">
        <v>9.5675166075845641E-3</v>
      </c>
      <c r="J163" s="140">
        <v>9.4864995722085246E-2</v>
      </c>
      <c r="K163" s="140">
        <v>1.359509911354171E-2</v>
      </c>
      <c r="L163" s="140">
        <v>0.11106378545374912</v>
      </c>
      <c r="M163" s="140">
        <v>4.9897246480218628E-3</v>
      </c>
      <c r="N163" s="136"/>
      <c r="O163" s="144">
        <v>2.2064464039686965E-3</v>
      </c>
      <c r="P163" s="145">
        <v>79.720590985135757</v>
      </c>
      <c r="Q163" s="144">
        <v>8.874614572172451</v>
      </c>
      <c r="R163" s="145">
        <v>11.624381273431787</v>
      </c>
      <c r="S163" s="144">
        <v>122.98644449189376</v>
      </c>
      <c r="T163" s="144">
        <v>244.27517038784038</v>
      </c>
      <c r="U163" s="145">
        <v>6.6692044781290889</v>
      </c>
      <c r="V163" s="145">
        <v>11.243273420987604</v>
      </c>
      <c r="W163" s="145">
        <v>11139.27947635226</v>
      </c>
      <c r="X163" s="136"/>
      <c r="Y163" s="136"/>
      <c r="Z163" s="140">
        <v>3.0053725557164443</v>
      </c>
      <c r="AA163" s="140">
        <v>2.8753951838795946E-2</v>
      </c>
      <c r="AB163" s="140">
        <v>0.11106378545374912</v>
      </c>
      <c r="AC163" s="140">
        <v>5.5417770778118402E-4</v>
      </c>
      <c r="AD163" s="140">
        <v>0.98703277552362523</v>
      </c>
      <c r="AE163" s="136"/>
      <c r="AF163" s="137">
        <v>1851.6361639614597</v>
      </c>
      <c r="AG163" s="137">
        <v>17.715559749905442</v>
      </c>
      <c r="AH163" s="137">
        <v>1831.855767345699</v>
      </c>
      <c r="AI163" s="137">
        <v>24.904260718777781</v>
      </c>
      <c r="AJ163" s="137">
        <v>1816.8950070519259</v>
      </c>
      <c r="AK163" s="137">
        <v>4.5295636473869143</v>
      </c>
      <c r="AL163" s="136"/>
      <c r="AM163" s="140" t="s">
        <v>764</v>
      </c>
      <c r="AN163" s="140" t="s">
        <v>1897</v>
      </c>
      <c r="AO163" s="136"/>
      <c r="AP163" s="137">
        <v>25.428842099730673</v>
      </c>
      <c r="AQ163" s="137">
        <v>4.100027349357191</v>
      </c>
      <c r="AR163" s="137">
        <v>148538.62856167599</v>
      </c>
      <c r="AS163" s="137">
        <v>16915.254015416565</v>
      </c>
      <c r="AT163" s="137">
        <v>22077.980035153181</v>
      </c>
      <c r="AU163" s="137">
        <v>263714.57867824519</v>
      </c>
      <c r="AV163" s="137">
        <v>617713.43848957797</v>
      </c>
      <c r="AW163" s="137">
        <v>191.33124806424078</v>
      </c>
      <c r="AX163" s="137">
        <v>5726.1545698561968</v>
      </c>
      <c r="AY163" s="137">
        <v>52719977.125572883</v>
      </c>
      <c r="AZ163" s="137">
        <v>6822653.4658490578</v>
      </c>
      <c r="BA163" s="137">
        <v>37370.281845238125</v>
      </c>
      <c r="BB163" s="140">
        <v>66</v>
      </c>
    </row>
    <row r="164" spans="1:54" ht="15.6">
      <c r="A164" s="140" t="s">
        <v>2214</v>
      </c>
      <c r="B164" s="140" t="s">
        <v>2215</v>
      </c>
      <c r="C164" s="140" t="s">
        <v>148</v>
      </c>
      <c r="D164" s="137">
        <v>1818.0945318566146</v>
      </c>
      <c r="E164" s="137">
        <v>4.6493223989910053</v>
      </c>
      <c r="F164" s="137">
        <v>97.162214630731597</v>
      </c>
      <c r="G164" s="140">
        <v>0.97162214630731603</v>
      </c>
      <c r="H164" s="140">
        <v>0.31525222570226502</v>
      </c>
      <c r="I164" s="140">
        <v>1.0925794235290012E-2</v>
      </c>
      <c r="J164" s="140">
        <v>9.4138132740602426E-2</v>
      </c>
      <c r="K164" s="140">
        <v>1.4657514495143424E-2</v>
      </c>
      <c r="L164" s="140">
        <v>0.11113719410824065</v>
      </c>
      <c r="M164" s="140">
        <v>5.1224011005033742E-3</v>
      </c>
      <c r="N164" s="136"/>
      <c r="O164" s="144">
        <v>4.6298014736165499E-3</v>
      </c>
      <c r="P164" s="145">
        <v>108.5649792951929</v>
      </c>
      <c r="Q164" s="144">
        <v>12.092687148408038</v>
      </c>
      <c r="R164" s="145">
        <v>17.848949745199224</v>
      </c>
      <c r="S164" s="144">
        <v>194.4059607179816</v>
      </c>
      <c r="T164" s="144">
        <v>360.67305447701887</v>
      </c>
      <c r="U164" s="145">
        <v>15.19017804656889</v>
      </c>
      <c r="V164" s="145">
        <v>40.957284148954713</v>
      </c>
      <c r="W164" s="145">
        <v>8729.0126913450222</v>
      </c>
      <c r="X164" s="136"/>
      <c r="Y164" s="136"/>
      <c r="Z164" s="140">
        <v>3.1720632511709344</v>
      </c>
      <c r="AA164" s="140">
        <v>3.4657310383618689E-2</v>
      </c>
      <c r="AB164" s="140">
        <v>0.11113719410824065</v>
      </c>
      <c r="AC164" s="140">
        <v>5.6928928540690899E-4</v>
      </c>
      <c r="AD164" s="140">
        <v>0.97853095387276234</v>
      </c>
      <c r="AE164" s="136"/>
      <c r="AF164" s="137">
        <v>1766.5009112321186</v>
      </c>
      <c r="AG164" s="137">
        <v>19.300425472574435</v>
      </c>
      <c r="AH164" s="137">
        <v>1818.4327430065891</v>
      </c>
      <c r="AI164" s="137">
        <v>26.6537042890625</v>
      </c>
      <c r="AJ164" s="137">
        <v>1818.0945318566146</v>
      </c>
      <c r="AK164" s="137">
        <v>4.6493223989910053</v>
      </c>
      <c r="AL164" s="136"/>
      <c r="AM164" s="140" t="s">
        <v>764</v>
      </c>
      <c r="AN164" s="140" t="s">
        <v>1897</v>
      </c>
      <c r="AO164" s="136"/>
      <c r="AP164" s="137">
        <v>87.150172359561338</v>
      </c>
      <c r="AQ164" s="137">
        <v>9.8252764248152005</v>
      </c>
      <c r="AR164" s="137">
        <v>231074.15952416277</v>
      </c>
      <c r="AS164" s="137">
        <v>26328.089745739835</v>
      </c>
      <c r="AT164" s="137">
        <v>38721.784871328498</v>
      </c>
      <c r="AU164" s="137">
        <v>478153.9542633805</v>
      </c>
      <c r="AV164" s="137">
        <v>1041934.8546165001</v>
      </c>
      <c r="AW164" s="137">
        <v>501.28129006872246</v>
      </c>
      <c r="AX164" s="137">
        <v>23993.489192456138</v>
      </c>
      <c r="AY164" s="137">
        <v>60855578.08865533</v>
      </c>
      <c r="AZ164" s="137">
        <v>6147846.4791588793</v>
      </c>
      <c r="BA164" s="137">
        <v>37194.990059880278</v>
      </c>
      <c r="BB164" s="140">
        <v>91</v>
      </c>
    </row>
    <row r="165" spans="1:54" ht="15.6">
      <c r="A165" s="140" t="s">
        <v>2216</v>
      </c>
      <c r="B165" s="140" t="s">
        <v>2217</v>
      </c>
      <c r="C165" s="140" t="s">
        <v>148</v>
      </c>
      <c r="D165" s="137">
        <v>1818.2381503210447</v>
      </c>
      <c r="E165" s="137">
        <v>6.6900289105373307</v>
      </c>
      <c r="F165" s="137">
        <v>89.172014307669727</v>
      </c>
      <c r="G165" s="140">
        <v>0.89172014307669722</v>
      </c>
      <c r="H165" s="140">
        <v>0.2859701388904895</v>
      </c>
      <c r="I165" s="140">
        <v>1.0201114182986065E-2</v>
      </c>
      <c r="J165" s="140">
        <v>9.5931923736836913E-2</v>
      </c>
      <c r="K165" s="140">
        <v>1.3285045178884543E-2</v>
      </c>
      <c r="L165" s="140">
        <v>0.11114598726111723</v>
      </c>
      <c r="M165" s="140">
        <v>7.3708833813299528E-3</v>
      </c>
      <c r="N165" s="136"/>
      <c r="O165" s="144">
        <v>1.7173355756684872E-2</v>
      </c>
      <c r="P165" s="145">
        <v>29.949835443440069</v>
      </c>
      <c r="Q165" s="144">
        <v>3.3405058733580582</v>
      </c>
      <c r="R165" s="145">
        <v>23.69651319422719</v>
      </c>
      <c r="S165" s="144">
        <v>251.86313211524995</v>
      </c>
      <c r="T165" s="144">
        <v>107.20091429654813</v>
      </c>
      <c r="U165" s="145">
        <v>21.48125986258821</v>
      </c>
      <c r="V165" s="145">
        <v>8.0503828555430559</v>
      </c>
      <c r="W165" s="145">
        <v>8807.2160704303569</v>
      </c>
      <c r="X165" s="136"/>
      <c r="Y165" s="136"/>
      <c r="Z165" s="140">
        <v>3.496868602714299</v>
      </c>
      <c r="AA165" s="140">
        <v>3.56719558991875E-2</v>
      </c>
      <c r="AB165" s="140">
        <v>0.11114598726111723</v>
      </c>
      <c r="AC165" s="140">
        <v>8.1924411040447962E-4</v>
      </c>
      <c r="AD165" s="140">
        <v>0.96436509815249938</v>
      </c>
      <c r="AE165" s="136"/>
      <c r="AF165" s="137">
        <v>1621.3595835517913</v>
      </c>
      <c r="AG165" s="137">
        <v>16.539674243490555</v>
      </c>
      <c r="AH165" s="137">
        <v>1851.5426623124738</v>
      </c>
      <c r="AI165" s="137">
        <v>24.597827919453383</v>
      </c>
      <c r="AJ165" s="137">
        <v>1818.2381503210447</v>
      </c>
      <c r="AK165" s="137">
        <v>6.6900289105373307</v>
      </c>
      <c r="AL165" s="136"/>
      <c r="AM165" s="140" t="s">
        <v>764</v>
      </c>
      <c r="AN165" s="140" t="s">
        <v>1897</v>
      </c>
      <c r="AO165" s="136"/>
      <c r="AP165" s="137">
        <v>13.792413528302291</v>
      </c>
      <c r="AQ165" s="137">
        <v>33.091779212963473</v>
      </c>
      <c r="AR165" s="137">
        <v>57852.395057740003</v>
      </c>
      <c r="AS165" s="137">
        <v>6601.260852810874</v>
      </c>
      <c r="AT165" s="137">
        <v>46663.276656884314</v>
      </c>
      <c r="AU165" s="137">
        <v>557354.36195768195</v>
      </c>
      <c r="AV165" s="137">
        <v>281018.73388942209</v>
      </c>
      <c r="AW165" s="137">
        <v>634.02029550819771</v>
      </c>
      <c r="AX165" s="137">
        <v>4218.2743216531962</v>
      </c>
      <c r="AY165" s="137">
        <v>54027192.746414125</v>
      </c>
      <c r="AZ165" s="137">
        <v>5551721.1365408851</v>
      </c>
      <c r="BA165" s="137">
        <v>39086.13523809523</v>
      </c>
      <c r="BB165" s="140">
        <v>38</v>
      </c>
    </row>
    <row r="166" spans="1:54" ht="15.6">
      <c r="A166" s="140" t="s">
        <v>2218</v>
      </c>
      <c r="B166" s="140" t="s">
        <v>2219</v>
      </c>
      <c r="C166" s="140" t="s">
        <v>148</v>
      </c>
      <c r="D166" s="137">
        <v>1820.9865104539228</v>
      </c>
      <c r="E166" s="137">
        <v>4.3695071905607072</v>
      </c>
      <c r="F166" s="137">
        <v>100.13386471600192</v>
      </c>
      <c r="G166" s="140">
        <v>1.0013386471600192</v>
      </c>
      <c r="H166" s="140">
        <v>0.32691762086655779</v>
      </c>
      <c r="I166" s="140">
        <v>9.5343467137070561E-3</v>
      </c>
      <c r="J166" s="140">
        <v>9.3757770961586814E-2</v>
      </c>
      <c r="K166" s="140">
        <v>1.3745546377888534E-2</v>
      </c>
      <c r="L166" s="140">
        <v>0.11131442166013097</v>
      </c>
      <c r="M166" s="140">
        <v>4.8158159205270168E-3</v>
      </c>
      <c r="N166" s="136"/>
      <c r="O166" s="144">
        <v>5.4347146058240573E-8</v>
      </c>
      <c r="P166" s="145">
        <v>61.120134485286023</v>
      </c>
      <c r="Q166" s="144">
        <v>6.8007830681586574</v>
      </c>
      <c r="R166" s="145">
        <v>12.039165036488299</v>
      </c>
      <c r="S166" s="144">
        <v>128.22265747505651</v>
      </c>
      <c r="T166" s="144">
        <v>191.72340461516481</v>
      </c>
      <c r="U166" s="145">
        <v>11.21050741237014</v>
      </c>
      <c r="V166" s="145">
        <v>9.7016354776471712</v>
      </c>
      <c r="W166" s="145">
        <v>10975.47778803166</v>
      </c>
      <c r="X166" s="136"/>
      <c r="Y166" s="136"/>
      <c r="Z166" s="140">
        <v>3.0588745793185095</v>
      </c>
      <c r="AA166" s="140">
        <v>2.9164370792967485E-2</v>
      </c>
      <c r="AB166" s="140">
        <v>0.11131442166013097</v>
      </c>
      <c r="AC166" s="140">
        <v>5.3606976401511617E-4</v>
      </c>
      <c r="AD166" s="140">
        <v>0.9842001279019067</v>
      </c>
      <c r="AE166" s="136"/>
      <c r="AF166" s="137">
        <v>1823.4241688745753</v>
      </c>
      <c r="AG166" s="137">
        <v>17.385158232203327</v>
      </c>
      <c r="AH166" s="137">
        <v>1811.4050236202675</v>
      </c>
      <c r="AI166" s="137">
        <v>24.89875176131266</v>
      </c>
      <c r="AJ166" s="137">
        <v>1820.9865104539228</v>
      </c>
      <c r="AK166" s="137">
        <v>4.3695071905607072</v>
      </c>
      <c r="AL166" s="136"/>
      <c r="AM166" s="140" t="s">
        <v>764</v>
      </c>
      <c r="AN166" s="140" t="s">
        <v>1897</v>
      </c>
      <c r="AO166" s="136"/>
      <c r="AP166" s="137">
        <v>42.954783682635366</v>
      </c>
      <c r="AQ166" s="137">
        <v>1E-4</v>
      </c>
      <c r="AR166" s="137">
        <v>112858.95584472758</v>
      </c>
      <c r="AS166" s="137">
        <v>12843.546138122763</v>
      </c>
      <c r="AT166" s="137">
        <v>22653.442087224557</v>
      </c>
      <c r="AU166" s="137">
        <v>276299.91349900013</v>
      </c>
      <c r="AV166" s="137">
        <v>480568.79289422766</v>
      </c>
      <c r="AW166" s="137">
        <v>326.28100915452859</v>
      </c>
      <c r="AX166" s="137">
        <v>5012.107454341276</v>
      </c>
      <c r="AY166" s="137">
        <v>54111752.849811494</v>
      </c>
      <c r="AZ166" s="137">
        <v>6812232.2206874993</v>
      </c>
      <c r="BA166" s="137">
        <v>36792.904670658718</v>
      </c>
      <c r="BB166" s="140">
        <v>149</v>
      </c>
    </row>
    <row r="167" spans="1:54" ht="15.6">
      <c r="A167" s="140" t="s">
        <v>2220</v>
      </c>
      <c r="B167" s="140" t="s">
        <v>2221</v>
      </c>
      <c r="C167" s="140" t="s">
        <v>148</v>
      </c>
      <c r="D167" s="137">
        <v>1823.5136189221332</v>
      </c>
      <c r="E167" s="137">
        <v>10.977158078277208</v>
      </c>
      <c r="F167" s="137">
        <v>98.621554018845941</v>
      </c>
      <c r="G167" s="140">
        <v>0.98621554018845936</v>
      </c>
      <c r="H167" s="140">
        <v>0.32177205847691681</v>
      </c>
      <c r="I167" s="140">
        <v>9.8254758451356977E-3</v>
      </c>
      <c r="J167" s="140">
        <v>9.2818649744752443E-2</v>
      </c>
      <c r="K167" s="140">
        <v>1.3743375784591982E-2</v>
      </c>
      <c r="L167" s="140">
        <v>0.11146957182814458</v>
      </c>
      <c r="M167" s="140">
        <v>1.210211755550652E-2</v>
      </c>
      <c r="N167" s="136"/>
      <c r="O167" s="144">
        <v>5.3334756172123668E-8</v>
      </c>
      <c r="P167" s="145">
        <v>50.3871618307478</v>
      </c>
      <c r="Q167" s="144">
        <v>5.6387622859439075</v>
      </c>
      <c r="R167" s="145">
        <v>12.418140763055659</v>
      </c>
      <c r="S167" s="144">
        <v>133.92687519161996</v>
      </c>
      <c r="T167" s="144">
        <v>161.44537541692952</v>
      </c>
      <c r="U167" s="145">
        <v>6.8357933346461524</v>
      </c>
      <c r="V167" s="145">
        <v>4.8325685312557995</v>
      </c>
      <c r="W167" s="145">
        <v>11023.414830665462</v>
      </c>
      <c r="X167" s="136"/>
      <c r="Y167" s="136"/>
      <c r="Z167" s="140">
        <v>3.1077900447087381</v>
      </c>
      <c r="AA167" s="140">
        <v>3.0535516016038895E-2</v>
      </c>
      <c r="AB167" s="140">
        <v>0.11146957182814458</v>
      </c>
      <c r="AC167" s="140">
        <v>1.3490178621261837E-3</v>
      </c>
      <c r="AD167" s="140">
        <v>0.98169795850138553</v>
      </c>
      <c r="AE167" s="136"/>
      <c r="AF167" s="137">
        <v>1798.377468726304</v>
      </c>
      <c r="AG167" s="137">
        <v>17.669914379406578</v>
      </c>
      <c r="AH167" s="137">
        <v>1794.0429652758742</v>
      </c>
      <c r="AI167" s="137">
        <v>24.656206645490045</v>
      </c>
      <c r="AJ167" s="137">
        <v>1823.5136189221332</v>
      </c>
      <c r="AK167" s="137">
        <v>10.977158078277208</v>
      </c>
      <c r="AL167" s="136"/>
      <c r="AM167" s="140" t="s">
        <v>764</v>
      </c>
      <c r="AN167" s="140" t="s">
        <v>1897</v>
      </c>
      <c r="AO167" s="136"/>
      <c r="AP167" s="137">
        <v>40.48385179640718</v>
      </c>
      <c r="AQ167" s="137">
        <v>1E-4</v>
      </c>
      <c r="AR167" s="137">
        <v>94823.937280095764</v>
      </c>
      <c r="AS167" s="137">
        <v>10852.673722661679</v>
      </c>
      <c r="AT167" s="137">
        <v>23812.792298646702</v>
      </c>
      <c r="AU167" s="137">
        <v>295045.7302591108</v>
      </c>
      <c r="AV167" s="137">
        <v>412451.36570673325</v>
      </c>
      <c r="AW167" s="137">
        <v>203.83165454483529</v>
      </c>
      <c r="AX167" s="137">
        <v>2557.7537204341061</v>
      </c>
      <c r="AY167" s="137">
        <v>55579333.493061513</v>
      </c>
      <c r="AZ167" s="137">
        <v>7007944.1618124992</v>
      </c>
      <c r="BA167" s="137">
        <v>36714.916467065894</v>
      </c>
      <c r="BB167" s="140">
        <v>167</v>
      </c>
    </row>
    <row r="168" spans="1:54" ht="15.6">
      <c r="A168" s="140" t="s">
        <v>2222</v>
      </c>
      <c r="B168" s="140" t="s">
        <v>2223</v>
      </c>
      <c r="C168" s="140" t="s">
        <v>148</v>
      </c>
      <c r="D168" s="137">
        <v>1830.2716899728553</v>
      </c>
      <c r="E168" s="137">
        <v>4.9993085637197803</v>
      </c>
      <c r="F168" s="137">
        <v>94.127892658607294</v>
      </c>
      <c r="G168" s="140">
        <v>0.94127892658607293</v>
      </c>
      <c r="H168" s="140">
        <v>0.30636537231588035</v>
      </c>
      <c r="I168" s="140">
        <v>1.1110942110027063E-2</v>
      </c>
      <c r="J168" s="140">
        <v>8.9347994033687997E-2</v>
      </c>
      <c r="K168" s="140">
        <v>1.5953863069864894E-2</v>
      </c>
      <c r="L168" s="140">
        <v>0.11188577857087025</v>
      </c>
      <c r="M168" s="140">
        <v>5.5161915310039675E-3</v>
      </c>
      <c r="N168" s="136"/>
      <c r="O168" s="144">
        <v>5.0683120288466278E-8</v>
      </c>
      <c r="P168" s="145">
        <v>57.861143630590881</v>
      </c>
      <c r="Q168" s="144">
        <v>6.4832172811845652</v>
      </c>
      <c r="R168" s="145">
        <v>4.8539673773473266</v>
      </c>
      <c r="S168" s="144">
        <v>54.406575396909467</v>
      </c>
      <c r="T168" s="144">
        <v>193.22007343460484</v>
      </c>
      <c r="U168" s="145">
        <v>10.600465819733413</v>
      </c>
      <c r="V168" s="145">
        <v>11.355427516494823</v>
      </c>
      <c r="W168" s="145">
        <v>12621.366711104121</v>
      </c>
      <c r="X168" s="136"/>
      <c r="Y168" s="136"/>
      <c r="Z168" s="140">
        <v>3.2640764602108572</v>
      </c>
      <c r="AA168" s="140">
        <v>3.6266964592104885E-2</v>
      </c>
      <c r="AB168" s="140">
        <v>0.11188577857087025</v>
      </c>
      <c r="AC168" s="140">
        <v>6.1718338419241962E-4</v>
      </c>
      <c r="AD168" s="140">
        <v>0.97422106999652092</v>
      </c>
      <c r="AE168" s="136"/>
      <c r="AF168" s="137">
        <v>1722.7961716985269</v>
      </c>
      <c r="AG168" s="137">
        <v>19.141888531118575</v>
      </c>
      <c r="AH168" s="137">
        <v>1729.7493007446476</v>
      </c>
      <c r="AI168" s="137">
        <v>27.596183489274658</v>
      </c>
      <c r="AJ168" s="137">
        <v>1830.2716899728553</v>
      </c>
      <c r="AK168" s="137">
        <v>4.9993085637197803</v>
      </c>
      <c r="AL168" s="136"/>
      <c r="AM168" s="140" t="s">
        <v>764</v>
      </c>
      <c r="AN168" s="140" t="s">
        <v>1897</v>
      </c>
      <c r="AO168" s="136"/>
      <c r="AP168" s="137">
        <v>85.225706206587233</v>
      </c>
      <c r="AQ168" s="137">
        <v>1E-4</v>
      </c>
      <c r="AR168" s="137">
        <v>114482.84457419162</v>
      </c>
      <c r="AS168" s="137">
        <v>13121.81995207185</v>
      </c>
      <c r="AT168" s="137">
        <v>9789.3788068802387</v>
      </c>
      <c r="AU168" s="137">
        <v>124086.52149899999</v>
      </c>
      <c r="AV168" s="137">
        <v>518865.70478530822</v>
      </c>
      <c r="AW168" s="137">
        <v>323.83359188858537</v>
      </c>
      <c r="AX168" s="137">
        <v>6158.1881493263718</v>
      </c>
      <c r="AY168" s="137">
        <v>56216916.348248996</v>
      </c>
      <c r="AZ168" s="137">
        <v>8230567.2544374969</v>
      </c>
      <c r="BA168" s="137">
        <v>40521.633413173651</v>
      </c>
      <c r="BB168" s="140">
        <v>76</v>
      </c>
    </row>
    <row r="169" spans="1:54" ht="15.6">
      <c r="A169" s="140" t="s">
        <v>2224</v>
      </c>
      <c r="B169" s="140" t="s">
        <v>2225</v>
      </c>
      <c r="C169" s="140" t="s">
        <v>148</v>
      </c>
      <c r="D169" s="137">
        <v>1832.290491099893</v>
      </c>
      <c r="E169" s="137">
        <v>6.5360951414831154</v>
      </c>
      <c r="F169" s="137">
        <v>88.75377513994728</v>
      </c>
      <c r="G169" s="140">
        <v>0.88753775139947277</v>
      </c>
      <c r="H169" s="140">
        <v>0.28694148405025743</v>
      </c>
      <c r="I169" s="140">
        <v>1.2169686665321752E-2</v>
      </c>
      <c r="J169" s="140">
        <v>8.097114947909799E-2</v>
      </c>
      <c r="K169" s="140">
        <v>1.6237620762024885E-2</v>
      </c>
      <c r="L169" s="140">
        <v>0.11201047761676668</v>
      </c>
      <c r="M169" s="140">
        <v>7.2136414401695837E-3</v>
      </c>
      <c r="N169" s="136"/>
      <c r="O169" s="144">
        <v>5.5167266887691593E-3</v>
      </c>
      <c r="P169" s="145">
        <v>42.816774706551293</v>
      </c>
      <c r="Q169" s="144">
        <v>4.8014976177338555</v>
      </c>
      <c r="R169" s="145">
        <v>7.4108001394421041</v>
      </c>
      <c r="S169" s="144">
        <v>91.125486015014175</v>
      </c>
      <c r="T169" s="144">
        <v>151.9828243611089</v>
      </c>
      <c r="U169" s="145">
        <v>14.023601284975703</v>
      </c>
      <c r="V169" s="145">
        <v>26.141898957128152</v>
      </c>
      <c r="W169" s="145">
        <v>10609.004282220374</v>
      </c>
      <c r="X169" s="136"/>
      <c r="Y169" s="136"/>
      <c r="Z169" s="140">
        <v>3.4850311146535065</v>
      </c>
      <c r="AA169" s="140">
        <v>4.2411736684230178E-2</v>
      </c>
      <c r="AB169" s="140">
        <v>0.11201047761676668</v>
      </c>
      <c r="AC169" s="140">
        <v>8.0800342306949573E-4</v>
      </c>
      <c r="AD169" s="140">
        <v>0.96483326776668721</v>
      </c>
      <c r="AE169" s="136"/>
      <c r="AF169" s="137">
        <v>1626.2269823814347</v>
      </c>
      <c r="AG169" s="137">
        <v>19.790672822273777</v>
      </c>
      <c r="AH169" s="137">
        <v>1573.7210625049252</v>
      </c>
      <c r="AI169" s="137">
        <v>25.553485798165834</v>
      </c>
      <c r="AJ169" s="137">
        <v>1832.290491099893</v>
      </c>
      <c r="AK169" s="137">
        <v>6.5360951414831154</v>
      </c>
      <c r="AL169" s="136"/>
      <c r="AM169" s="140" t="s">
        <v>764</v>
      </c>
      <c r="AN169" s="140" t="s">
        <v>1897</v>
      </c>
      <c r="AO169" s="136"/>
      <c r="AP169" s="137">
        <v>34.212334206587343</v>
      </c>
      <c r="AQ169" s="137">
        <v>5.9855021223833091</v>
      </c>
      <c r="AR169" s="137">
        <v>46610.867927877232</v>
      </c>
      <c r="AS169" s="137">
        <v>5346.1647009910148</v>
      </c>
      <c r="AT169" s="137">
        <v>8221.5323794970082</v>
      </c>
      <c r="AU169" s="137">
        <v>115427.41043649995</v>
      </c>
      <c r="AV169" s="137">
        <v>224583.33684780844</v>
      </c>
      <c r="AW169" s="137">
        <v>239.45571691358532</v>
      </c>
      <c r="AX169" s="137">
        <v>7923.5886193862316</v>
      </c>
      <c r="AY169" s="137">
        <v>31670081.015186496</v>
      </c>
      <c r="AZ169" s="137">
        <v>3864025.2360000005</v>
      </c>
      <c r="BA169" s="137">
        <v>38725.988443113769</v>
      </c>
      <c r="BB169" s="140">
        <v>132</v>
      </c>
    </row>
    <row r="170" spans="1:54" ht="15.6">
      <c r="A170" s="140" t="s">
        <v>2226</v>
      </c>
      <c r="B170" s="140" t="s">
        <v>2227</v>
      </c>
      <c r="C170" s="140" t="s">
        <v>148</v>
      </c>
      <c r="D170" s="137">
        <v>1855.7929857047768</v>
      </c>
      <c r="E170" s="137">
        <v>4.3373092509184499</v>
      </c>
      <c r="F170" s="137">
        <v>99.083470923495142</v>
      </c>
      <c r="G170" s="140">
        <v>0.99083470923495143</v>
      </c>
      <c r="H170" s="140">
        <v>0.33008305019335865</v>
      </c>
      <c r="I170" s="140">
        <v>9.5073398804774167E-3</v>
      </c>
      <c r="J170" s="140">
        <v>9.3249804069037878E-2</v>
      </c>
      <c r="K170" s="140">
        <v>1.3808979439006934E-2</v>
      </c>
      <c r="L170" s="140">
        <v>0.11347475157362535</v>
      </c>
      <c r="M170" s="140">
        <v>4.8005970715995997E-3</v>
      </c>
      <c r="N170" s="136"/>
      <c r="O170" s="144">
        <v>5.4613382455195926E-8</v>
      </c>
      <c r="P170" s="145">
        <v>78.996085147239668</v>
      </c>
      <c r="Q170" s="144">
        <v>8.9552580339305088</v>
      </c>
      <c r="R170" s="145">
        <v>12.203252439955156</v>
      </c>
      <c r="S170" s="144">
        <v>131.33585753126061</v>
      </c>
      <c r="T170" s="144">
        <v>243.70974474855956</v>
      </c>
      <c r="U170" s="145">
        <v>9.9927749366071534</v>
      </c>
      <c r="V170" s="145">
        <v>1.1975702786606099</v>
      </c>
      <c r="W170" s="145">
        <v>12235.459158866654</v>
      </c>
      <c r="X170" s="136"/>
      <c r="Y170" s="136"/>
      <c r="Z170" s="140">
        <v>3.0295405941450557</v>
      </c>
      <c r="AA170" s="140">
        <v>2.8802872110240536E-2</v>
      </c>
      <c r="AB170" s="140">
        <v>0.11347475157362535</v>
      </c>
      <c r="AC170" s="140">
        <v>5.4474656010483798E-4</v>
      </c>
      <c r="AD170" s="140">
        <v>0.98574049323588231</v>
      </c>
      <c r="AE170" s="136"/>
      <c r="AF170" s="137">
        <v>1838.7841033910549</v>
      </c>
      <c r="AG170" s="137">
        <v>17.481945437757688</v>
      </c>
      <c r="AH170" s="137">
        <v>1802.0158078235199</v>
      </c>
      <c r="AI170" s="137">
        <v>24.883999239000456</v>
      </c>
      <c r="AJ170" s="137">
        <v>1855.7929857047768</v>
      </c>
      <c r="AK170" s="137">
        <v>4.3373092509184499</v>
      </c>
      <c r="AL170" s="136"/>
      <c r="AM170" s="140" t="s">
        <v>764</v>
      </c>
      <c r="AN170" s="140" t="s">
        <v>1897</v>
      </c>
      <c r="AO170" s="136"/>
      <c r="AP170" s="137">
        <v>55.062811745509066</v>
      </c>
      <c r="AQ170" s="137">
        <v>1E-4</v>
      </c>
      <c r="AR170" s="137">
        <v>145029.87103336229</v>
      </c>
      <c r="AS170" s="137">
        <v>16818.842097667672</v>
      </c>
      <c r="AT170" s="137">
        <v>22837.966862982037</v>
      </c>
      <c r="AU170" s="137">
        <v>277216.05319661094</v>
      </c>
      <c r="AV170" s="137">
        <v>607235.77825911681</v>
      </c>
      <c r="AW170" s="137">
        <v>282.00954964139231</v>
      </c>
      <c r="AX170" s="137">
        <v>599.98539296408853</v>
      </c>
      <c r="AY170" s="137">
        <v>51817614.848749004</v>
      </c>
      <c r="AZ170" s="137">
        <v>7372537.4060624987</v>
      </c>
      <c r="BA170" s="137">
        <v>37156.098982035917</v>
      </c>
      <c r="BB170" s="140">
        <v>60</v>
      </c>
    </row>
    <row r="171" spans="1:54" ht="15.6">
      <c r="A171" s="140" t="s">
        <v>2228</v>
      </c>
      <c r="B171" s="140" t="s">
        <v>2229</v>
      </c>
      <c r="C171" s="140" t="s">
        <v>148</v>
      </c>
      <c r="D171" s="137">
        <v>1870.4638316293792</v>
      </c>
      <c r="E171" s="137">
        <v>5.1103299955278461</v>
      </c>
      <c r="F171" s="137">
        <v>101.21431837737813</v>
      </c>
      <c r="G171" s="140">
        <v>1.0121431837737813</v>
      </c>
      <c r="H171" s="140">
        <v>0.34135341560862037</v>
      </c>
      <c r="I171" s="140">
        <v>9.9122710286096809E-3</v>
      </c>
      <c r="J171" s="140">
        <v>9.6494139254873434E-2</v>
      </c>
      <c r="K171" s="140">
        <v>1.4139471484457487E-2</v>
      </c>
      <c r="L171" s="140">
        <v>0.11440062121124701</v>
      </c>
      <c r="M171" s="140">
        <v>5.6662113600090764E-3</v>
      </c>
      <c r="N171" s="136"/>
      <c r="O171" s="144">
        <v>5.1435726585190556E-8</v>
      </c>
      <c r="P171" s="145">
        <v>60.565336458732389</v>
      </c>
      <c r="Q171" s="144">
        <v>6.9325479545189825</v>
      </c>
      <c r="R171" s="145">
        <v>8.1509796527866758</v>
      </c>
      <c r="S171" s="144">
        <v>84.903128871098787</v>
      </c>
      <c r="T171" s="144">
        <v>181.37230041331483</v>
      </c>
      <c r="U171" s="145">
        <v>6.7876014569588312</v>
      </c>
      <c r="V171" s="145">
        <v>6.7808966263074488</v>
      </c>
      <c r="W171" s="145">
        <v>10982.926995033164</v>
      </c>
      <c r="X171" s="136"/>
      <c r="Y171" s="136"/>
      <c r="Z171" s="140">
        <v>2.9295151425892061</v>
      </c>
      <c r="AA171" s="140">
        <v>2.9038148075760346E-2</v>
      </c>
      <c r="AB171" s="140">
        <v>0.11440062121124701</v>
      </c>
      <c r="AC171" s="140">
        <v>6.482180994992631E-4</v>
      </c>
      <c r="AD171" s="140">
        <v>0.99123077774268098</v>
      </c>
      <c r="AE171" s="136"/>
      <c r="AF171" s="137">
        <v>1893.1772176790657</v>
      </c>
      <c r="AG171" s="137">
        <v>18.765685686824085</v>
      </c>
      <c r="AH171" s="137">
        <v>1861.9089217731332</v>
      </c>
      <c r="AI171" s="137">
        <v>26.326408106068204</v>
      </c>
      <c r="AJ171" s="137">
        <v>1870.4638316293792</v>
      </c>
      <c r="AK171" s="137">
        <v>5.1103299955278461</v>
      </c>
      <c r="AL171" s="136"/>
      <c r="AM171" s="140" t="s">
        <v>764</v>
      </c>
      <c r="AN171" s="140" t="s">
        <v>1897</v>
      </c>
      <c r="AO171" s="136"/>
      <c r="AP171" s="137">
        <v>35.783991464847645</v>
      </c>
      <c r="AQ171" s="137">
        <v>1E-4</v>
      </c>
      <c r="AR171" s="137">
        <v>118046.57388973766</v>
      </c>
      <c r="AS171" s="137">
        <v>13822.992056668918</v>
      </c>
      <c r="AT171" s="137">
        <v>16195.362631768747</v>
      </c>
      <c r="AU171" s="137">
        <v>189824.13768095855</v>
      </c>
      <c r="AV171" s="137">
        <v>479753.65985525015</v>
      </c>
      <c r="AW171" s="137">
        <v>202.58499471451032</v>
      </c>
      <c r="AX171" s="137">
        <v>3592.9258153638875</v>
      </c>
      <c r="AY171" s="137">
        <v>54694462.302519217</v>
      </c>
      <c r="AZ171" s="137">
        <v>7000171.5610691831</v>
      </c>
      <c r="BA171" s="137">
        <v>37847.609404761912</v>
      </c>
      <c r="BB171" s="140">
        <v>46</v>
      </c>
    </row>
    <row r="172" spans="1:54" ht="15.6">
      <c r="A172" s="140" t="s">
        <v>2230</v>
      </c>
      <c r="B172" s="140" t="s">
        <v>2231</v>
      </c>
      <c r="C172" s="140" t="s">
        <v>148</v>
      </c>
      <c r="D172" s="137">
        <v>1872.5543887745223</v>
      </c>
      <c r="E172" s="137">
        <v>4.4351115001847532</v>
      </c>
      <c r="F172" s="137">
        <v>100.79792225894317</v>
      </c>
      <c r="G172" s="140">
        <v>1.0079792225894317</v>
      </c>
      <c r="H172" s="140">
        <v>0.34017178583830554</v>
      </c>
      <c r="I172" s="140">
        <v>9.5476751765367195E-3</v>
      </c>
      <c r="J172" s="140">
        <v>9.3859556642564151E-2</v>
      </c>
      <c r="K172" s="140">
        <v>1.3500514267320365E-2</v>
      </c>
      <c r="L172" s="140">
        <v>0.11453330279350893</v>
      </c>
      <c r="M172" s="140">
        <v>4.918783147697595E-3</v>
      </c>
      <c r="N172" s="136"/>
      <c r="O172" s="144">
        <v>3.4935247047091261E-3</v>
      </c>
      <c r="P172" s="145">
        <v>76.194218236028789</v>
      </c>
      <c r="Q172" s="144">
        <v>8.7439628525803599</v>
      </c>
      <c r="R172" s="145">
        <v>11.515220128129688</v>
      </c>
      <c r="S172" s="144">
        <v>123.08449800018793</v>
      </c>
      <c r="T172" s="144">
        <v>228.66253968125008</v>
      </c>
      <c r="U172" s="145">
        <v>6.3496092163885267</v>
      </c>
      <c r="V172" s="145">
        <v>3.8298499695844912</v>
      </c>
      <c r="W172" s="145">
        <v>11034.764067070826</v>
      </c>
      <c r="X172" s="136"/>
      <c r="Y172" s="136"/>
      <c r="Z172" s="140">
        <v>2.9396911843692171</v>
      </c>
      <c r="AA172" s="140">
        <v>2.8067216547685802E-2</v>
      </c>
      <c r="AB172" s="140">
        <v>0.11453330279350893</v>
      </c>
      <c r="AC172" s="140">
        <v>5.6336447963085761E-4</v>
      </c>
      <c r="AD172" s="140">
        <v>0.99065476669205899</v>
      </c>
      <c r="AE172" s="136"/>
      <c r="AF172" s="137">
        <v>1887.4959170533716</v>
      </c>
      <c r="AG172" s="137">
        <v>18.021197913064888</v>
      </c>
      <c r="AH172" s="137">
        <v>1813.2858968489645</v>
      </c>
      <c r="AI172" s="137">
        <v>24.480292121140248</v>
      </c>
      <c r="AJ172" s="137">
        <v>1872.5543887745223</v>
      </c>
      <c r="AK172" s="137">
        <v>4.4351115001847532</v>
      </c>
      <c r="AL172" s="136"/>
      <c r="AM172" s="140" t="s">
        <v>764</v>
      </c>
      <c r="AN172" s="140" t="s">
        <v>1897</v>
      </c>
      <c r="AO172" s="136"/>
      <c r="AP172" s="137">
        <v>23.743644829341406</v>
      </c>
      <c r="AQ172" s="137">
        <v>6.7246550420711912</v>
      </c>
      <c r="AR172" s="137">
        <v>147034.1811576318</v>
      </c>
      <c r="AS172" s="137">
        <v>17261.776868625751</v>
      </c>
      <c r="AT172" s="137">
        <v>22652.789383952095</v>
      </c>
      <c r="AU172" s="137">
        <v>272413.20207161072</v>
      </c>
      <c r="AV172" s="137">
        <v>598836.64260195463</v>
      </c>
      <c r="AW172" s="137">
        <v>187.58002950733533</v>
      </c>
      <c r="AX172" s="137">
        <v>2008.5938851047831</v>
      </c>
      <c r="AY172" s="137">
        <v>54129194.133186512</v>
      </c>
      <c r="AZ172" s="137">
        <v>6961586.6872500032</v>
      </c>
      <c r="BA172" s="137">
        <v>38693.088802395214</v>
      </c>
      <c r="BB172" s="140">
        <v>45</v>
      </c>
    </row>
    <row r="173" spans="1:54" ht="15.6">
      <c r="A173" s="140" t="s">
        <v>2232</v>
      </c>
      <c r="B173" s="140" t="s">
        <v>2233</v>
      </c>
      <c r="C173" s="140" t="s">
        <v>148</v>
      </c>
      <c r="D173" s="137">
        <v>1873.8038846598467</v>
      </c>
      <c r="E173" s="137">
        <v>43.251659021785152</v>
      </c>
      <c r="F173" s="137">
        <v>96.500460500158624</v>
      </c>
      <c r="G173" s="140">
        <v>0.96500460500158625</v>
      </c>
      <c r="H173" s="140">
        <v>0.32379363716044524</v>
      </c>
      <c r="I173" s="140">
        <v>9.7745233373937469E-3</v>
      </c>
      <c r="J173" s="140">
        <v>9.1020647423702E-2</v>
      </c>
      <c r="K173" s="140">
        <v>1.4127003007315972E-2</v>
      </c>
      <c r="L173" s="140">
        <v>0.11461269408789819</v>
      </c>
      <c r="M173" s="140">
        <v>4.7975687270720026E-2</v>
      </c>
      <c r="N173" s="136"/>
      <c r="O173" s="144">
        <v>1.0857760470584435E-2</v>
      </c>
      <c r="P173" s="145">
        <v>45.875433028150269</v>
      </c>
      <c r="Q173" s="144">
        <v>5.2642914941859367</v>
      </c>
      <c r="R173" s="145">
        <v>8.5859402301033949</v>
      </c>
      <c r="S173" s="144">
        <v>93.657237245473084</v>
      </c>
      <c r="T173" s="144">
        <v>144.81452703632891</v>
      </c>
      <c r="U173" s="145">
        <v>8.6970546286477237</v>
      </c>
      <c r="V173" s="145">
        <v>5.0460118519637422</v>
      </c>
      <c r="W173" s="145">
        <v>11585.430223226251</v>
      </c>
      <c r="X173" s="136"/>
      <c r="Y173" s="136"/>
      <c r="Z173" s="140">
        <v>3.0883868156571683</v>
      </c>
      <c r="AA173" s="140">
        <v>3.0187509004540151E-2</v>
      </c>
      <c r="AB173" s="140">
        <v>0.11461269408789819</v>
      </c>
      <c r="AC173" s="140">
        <v>5.4986227688157054E-3</v>
      </c>
      <c r="AD173" s="140">
        <v>0.98268073411638712</v>
      </c>
      <c r="AE173" s="136"/>
      <c r="AF173" s="137">
        <v>1808.2293775666133</v>
      </c>
      <c r="AG173" s="137">
        <v>17.67458025038583</v>
      </c>
      <c r="AH173" s="137">
        <v>1760.7606245540539</v>
      </c>
      <c r="AI173" s="137">
        <v>24.87427063823867</v>
      </c>
      <c r="AJ173" s="137">
        <v>1873.8038846598467</v>
      </c>
      <c r="AK173" s="137">
        <v>43.251659021785152</v>
      </c>
      <c r="AL173" s="136"/>
      <c r="AM173" s="140" t="s">
        <v>764</v>
      </c>
      <c r="AN173" s="140" t="s">
        <v>1897</v>
      </c>
      <c r="AO173" s="136"/>
      <c r="AP173" s="137">
        <v>2.3060164670658878</v>
      </c>
      <c r="AQ173" s="137">
        <v>20.444254298694261</v>
      </c>
      <c r="AR173" s="137">
        <v>86723.601970868302</v>
      </c>
      <c r="AS173" s="137">
        <v>10177.083202083835</v>
      </c>
      <c r="AT173" s="137">
        <v>16536.965374904197</v>
      </c>
      <c r="AU173" s="137">
        <v>208216.68343650008</v>
      </c>
      <c r="AV173" s="137">
        <v>371662.08569661085</v>
      </c>
      <c r="AW173" s="137">
        <v>262.50306157499995</v>
      </c>
      <c r="AX173" s="137">
        <v>2703.2897769460833</v>
      </c>
      <c r="AY173" s="137">
        <v>56466997.952499025</v>
      </c>
      <c r="AZ173" s="137">
        <v>7452645.3365625022</v>
      </c>
      <c r="BA173" s="137">
        <v>35748.393473053904</v>
      </c>
      <c r="BB173" s="140">
        <v>193</v>
      </c>
    </row>
    <row r="174" spans="1:54" ht="15.6">
      <c r="A174" s="140" t="s">
        <v>2234</v>
      </c>
      <c r="B174" s="140" t="s">
        <v>2235</v>
      </c>
      <c r="C174" s="140" t="s">
        <v>148</v>
      </c>
      <c r="D174" s="137">
        <v>1888.5305265514596</v>
      </c>
      <c r="E174" s="137">
        <v>10.020095169514455</v>
      </c>
      <c r="F174" s="137">
        <v>98.380919008209361</v>
      </c>
      <c r="G174" s="140">
        <v>0.98380919008209355</v>
      </c>
      <c r="H174" s="140">
        <v>0.33404418057338287</v>
      </c>
      <c r="I174" s="140">
        <v>1.2032034914478264E-2</v>
      </c>
      <c r="J174" s="140">
        <v>9.9055974710527142E-2</v>
      </c>
      <c r="K174" s="140">
        <v>2.0002749203083425E-2</v>
      </c>
      <c r="L174" s="140">
        <v>0.11555346847541782</v>
      </c>
      <c r="M174" s="141">
        <v>1.1134177373147326E-2</v>
      </c>
      <c r="N174" s="136"/>
      <c r="O174" s="144">
        <v>5.5722786161105323E-3</v>
      </c>
      <c r="P174" s="145">
        <v>89.385161975987145</v>
      </c>
      <c r="Q174" s="144">
        <v>10.355942267023499</v>
      </c>
      <c r="R174" s="144">
        <v>17.197410257843067</v>
      </c>
      <c r="S174" s="145">
        <v>183.38388022285756</v>
      </c>
      <c r="T174" s="145">
        <v>302.77452739570697</v>
      </c>
      <c r="U174" s="145">
        <v>12.223500719519153</v>
      </c>
      <c r="V174" s="145">
        <v>74.922163751854697</v>
      </c>
      <c r="W174" s="145">
        <v>11567.783816919342</v>
      </c>
      <c r="X174" s="136"/>
      <c r="Y174" s="136"/>
      <c r="Z174" s="140">
        <v>2.9936159890093337</v>
      </c>
      <c r="AA174" s="140">
        <v>3.6019292100300686E-2</v>
      </c>
      <c r="AB174" s="140">
        <v>0.11555346847541782</v>
      </c>
      <c r="AC174" s="140">
        <v>1.2865928140876899E-3</v>
      </c>
      <c r="AD174" s="140">
        <v>0.98766914079326273</v>
      </c>
      <c r="AE174" s="136"/>
      <c r="AF174" s="137">
        <v>1857.9536877719013</v>
      </c>
      <c r="AG174" s="137">
        <v>22.354963640755166</v>
      </c>
      <c r="AH174" s="137">
        <v>1909.0774437016053</v>
      </c>
      <c r="AI174" s="137">
        <v>38.186797315626826</v>
      </c>
      <c r="AJ174" s="137">
        <v>1888.5305265514596</v>
      </c>
      <c r="AK174" s="137">
        <v>10.020095169514455</v>
      </c>
      <c r="AL174" s="136"/>
      <c r="AM174" s="140" t="s">
        <v>764</v>
      </c>
      <c r="AN174" s="140" t="s">
        <v>1897</v>
      </c>
      <c r="AO174" s="136"/>
      <c r="AP174" s="137">
        <v>64.394201674719966</v>
      </c>
      <c r="AQ174" s="137">
        <v>6.3854506005564247</v>
      </c>
      <c r="AR174" s="137">
        <v>102885.88193220168</v>
      </c>
      <c r="AS174" s="137">
        <v>12188.66967719853</v>
      </c>
      <c r="AT174" s="137">
        <v>20164.431147703432</v>
      </c>
      <c r="AU174" s="137">
        <v>250222.31799620486</v>
      </c>
      <c r="AV174" s="137">
        <v>473195.8769598201</v>
      </c>
      <c r="AW174" s="137">
        <v>227.62810840861349</v>
      </c>
      <c r="AX174" s="137">
        <v>24762.568392857116</v>
      </c>
      <c r="AY174" s="137">
        <v>35058008.701938778</v>
      </c>
      <c r="AZ174" s="137">
        <v>4588291.1349999988</v>
      </c>
      <c r="BA174" s="137">
        <v>34670.061607142889</v>
      </c>
      <c r="BB174" s="140">
        <v>237</v>
      </c>
    </row>
    <row r="175" spans="1:54" ht="15.6">
      <c r="A175" s="140" t="s">
        <v>2236</v>
      </c>
      <c r="B175" s="140" t="s">
        <v>2237</v>
      </c>
      <c r="C175" s="140" t="s">
        <v>148</v>
      </c>
      <c r="D175" s="137">
        <v>1961.8935223369795</v>
      </c>
      <c r="E175" s="137">
        <v>4.0633100764595644</v>
      </c>
      <c r="F175" s="137">
        <v>100.39334194230902</v>
      </c>
      <c r="G175" s="140">
        <v>1.0039334194230902</v>
      </c>
      <c r="H175" s="140">
        <v>0.35735211075096196</v>
      </c>
      <c r="I175" s="140">
        <v>9.6115074378235743E-3</v>
      </c>
      <c r="J175" s="140">
        <v>0.10125948828132832</v>
      </c>
      <c r="K175" s="140">
        <v>1.3089562866590848E-2</v>
      </c>
      <c r="L175" s="140">
        <v>0.12038219541319609</v>
      </c>
      <c r="M175" s="140">
        <v>4.5545211597372449E-3</v>
      </c>
      <c r="N175" s="136"/>
      <c r="O175" s="144">
        <v>5.3666537524871531E-8</v>
      </c>
      <c r="P175" s="145">
        <v>62.681783737992767</v>
      </c>
      <c r="Q175" s="144">
        <v>7.548705201001991</v>
      </c>
      <c r="R175" s="145">
        <v>16.889314796428856</v>
      </c>
      <c r="S175" s="144">
        <v>166.29986968331974</v>
      </c>
      <c r="T175" s="144">
        <v>179.32954784964539</v>
      </c>
      <c r="U175" s="145">
        <v>7.8212989379366267</v>
      </c>
      <c r="V175" s="145">
        <v>23.642975687069793</v>
      </c>
      <c r="W175" s="145">
        <v>12528.24179193973</v>
      </c>
      <c r="X175" s="136"/>
      <c r="Y175" s="136"/>
      <c r="Z175" s="140">
        <v>2.7983604123634187</v>
      </c>
      <c r="AA175" s="140">
        <v>2.6896461917142043E-2</v>
      </c>
      <c r="AB175" s="140">
        <v>0.12038219541319609</v>
      </c>
      <c r="AC175" s="140">
        <v>5.4828325626502547E-4</v>
      </c>
      <c r="AD175" s="140">
        <v>0.99903649352655288</v>
      </c>
      <c r="AE175" s="136"/>
      <c r="AF175" s="137">
        <v>1969.6104724237748</v>
      </c>
      <c r="AG175" s="137">
        <v>18.930925705316316</v>
      </c>
      <c r="AH175" s="137">
        <v>1949.5606700478261</v>
      </c>
      <c r="AI175" s="137">
        <v>25.518896952823997</v>
      </c>
      <c r="AJ175" s="137">
        <v>1961.8935223369795</v>
      </c>
      <c r="AK175" s="137">
        <v>4.0633100764595644</v>
      </c>
      <c r="AL175" s="136"/>
      <c r="AM175" s="140" t="s">
        <v>764</v>
      </c>
      <c r="AN175" s="140" t="s">
        <v>1897</v>
      </c>
      <c r="AO175" s="136"/>
      <c r="AP175" s="137">
        <v>1E-4</v>
      </c>
      <c r="AQ175" s="137">
        <v>1E-4</v>
      </c>
      <c r="AR175" s="137">
        <v>117213.99682454791</v>
      </c>
      <c r="AS175" s="137">
        <v>14437.15695028444</v>
      </c>
      <c r="AT175" s="137">
        <v>32183.348111134714</v>
      </c>
      <c r="AU175" s="137">
        <v>363094.49133172171</v>
      </c>
      <c r="AV175" s="137">
        <v>455220.75670672773</v>
      </c>
      <c r="AW175" s="137">
        <v>230.7323520743638</v>
      </c>
      <c r="AX175" s="137">
        <v>12380.51826609276</v>
      </c>
      <c r="AY175" s="137">
        <v>54870478.448061518</v>
      </c>
      <c r="AZ175" s="137">
        <v>7881350.5383124948</v>
      </c>
      <c r="BA175" s="137">
        <v>36894.971796407233</v>
      </c>
      <c r="BB175" s="140">
        <v>152</v>
      </c>
    </row>
    <row r="176" spans="1:54" ht="15.6">
      <c r="A176" s="140" t="s">
        <v>2238</v>
      </c>
      <c r="B176" s="140" t="s">
        <v>2239</v>
      </c>
      <c r="C176" s="140" t="s">
        <v>148</v>
      </c>
      <c r="D176" s="137">
        <v>2031.3739271894319</v>
      </c>
      <c r="E176" s="137">
        <v>6.918320378145097</v>
      </c>
      <c r="F176" s="137">
        <v>98.948182884581229</v>
      </c>
      <c r="G176" s="140">
        <v>0.98948182884581226</v>
      </c>
      <c r="H176" s="140">
        <v>0.36588480464692191</v>
      </c>
      <c r="I176" s="140">
        <v>1.0153790210670605E-2</v>
      </c>
      <c r="J176" s="140">
        <v>0.10393584986852668</v>
      </c>
      <c r="K176" s="140">
        <v>1.7001995896968953E-2</v>
      </c>
      <c r="L176" s="140">
        <v>0.12518210872655686</v>
      </c>
      <c r="M176" s="140">
        <v>7.8174633622662311E-3</v>
      </c>
      <c r="N176" s="136"/>
      <c r="O176" s="144">
        <v>9.8880484105743731E-3</v>
      </c>
      <c r="P176" s="145">
        <v>20.018228945332407</v>
      </c>
      <c r="Q176" s="144">
        <v>2.50894624779913</v>
      </c>
      <c r="R176" s="145">
        <v>3.1022610308658565</v>
      </c>
      <c r="S176" s="144">
        <v>29.815832156206877</v>
      </c>
      <c r="T176" s="144">
        <v>56.079184827035753</v>
      </c>
      <c r="U176" s="145">
        <v>6.7237928769587612</v>
      </c>
      <c r="V176" s="145">
        <v>8.7051707008819594</v>
      </c>
      <c r="W176" s="145">
        <v>10852.069984666839</v>
      </c>
      <c r="X176" s="136"/>
      <c r="Y176" s="136"/>
      <c r="Z176" s="140">
        <v>2.7331006570906871</v>
      </c>
      <c r="AA176" s="140">
        <v>2.7751330696744816E-2</v>
      </c>
      <c r="AB176" s="140">
        <v>0.12518210872655686</v>
      </c>
      <c r="AC176" s="140">
        <v>9.7860654858108608E-4</v>
      </c>
      <c r="AD176" s="140">
        <v>1.0032031438515323</v>
      </c>
      <c r="AE176" s="136"/>
      <c r="AF176" s="137">
        <v>2010.007588545099</v>
      </c>
      <c r="AG176" s="137">
        <v>20.409195375942858</v>
      </c>
      <c r="AH176" s="137">
        <v>1998.6223176044512</v>
      </c>
      <c r="AI176" s="137">
        <v>33.980568443501461</v>
      </c>
      <c r="AJ176" s="137">
        <v>2031.3739271894319</v>
      </c>
      <c r="AK176" s="137">
        <v>6.918320378145097</v>
      </c>
      <c r="AL176" s="136"/>
      <c r="AM176" s="140" t="s">
        <v>764</v>
      </c>
      <c r="AN176" s="140" t="s">
        <v>1897</v>
      </c>
      <c r="AO176" s="136"/>
      <c r="AP176" s="137">
        <v>1E-4</v>
      </c>
      <c r="AQ176" s="137">
        <v>19.160772102523509</v>
      </c>
      <c r="AR176" s="137">
        <v>38948.933287814485</v>
      </c>
      <c r="AS176" s="137">
        <v>4992.0334044551892</v>
      </c>
      <c r="AT176" s="137">
        <v>6149.5497566564445</v>
      </c>
      <c r="AU176" s="137">
        <v>68333.306629739673</v>
      </c>
      <c r="AV176" s="137">
        <v>148136.17724969771</v>
      </c>
      <c r="AW176" s="137">
        <v>209.43553369182385</v>
      </c>
      <c r="AX176" s="137">
        <v>4812.7132232704826</v>
      </c>
      <c r="AY176" s="137">
        <v>58347794.816162527</v>
      </c>
      <c r="AZ176" s="137">
        <v>7203303.5525786206</v>
      </c>
      <c r="BA176" s="137">
        <v>36728.665833333311</v>
      </c>
      <c r="BB176" s="140">
        <v>202</v>
      </c>
    </row>
    <row r="177" spans="1:54" ht="15.6">
      <c r="A177" s="140" t="s">
        <v>2240</v>
      </c>
      <c r="B177" s="140" t="s">
        <v>2241</v>
      </c>
      <c r="C177" s="140" t="s">
        <v>148</v>
      </c>
      <c r="D177" s="137">
        <v>2498.3340430184949</v>
      </c>
      <c r="E177" s="137">
        <v>3.9385183490527167</v>
      </c>
      <c r="F177" s="137">
        <v>101.95628436407314</v>
      </c>
      <c r="G177" s="140">
        <v>1.0195628436407314</v>
      </c>
      <c r="H177" s="140">
        <v>0.48458567718991385</v>
      </c>
      <c r="I177" s="140">
        <v>9.5829555408657053E-3</v>
      </c>
      <c r="J177" s="140">
        <v>0.13166512403141548</v>
      </c>
      <c r="K177" s="140">
        <v>1.3527828393971738E-2</v>
      </c>
      <c r="L177" s="140">
        <v>0.16409849005196525</v>
      </c>
      <c r="M177" s="140">
        <v>4.6787652772502476E-3</v>
      </c>
      <c r="N177" s="136"/>
      <c r="O177" s="144">
        <v>5.1221891509887393E-8</v>
      </c>
      <c r="P177" s="145">
        <v>62.513121429825169</v>
      </c>
      <c r="Q177" s="144">
        <v>10.277383833119638</v>
      </c>
      <c r="R177" s="145">
        <v>13.886340482905911</v>
      </c>
      <c r="S177" s="144">
        <v>106.64296301432417</v>
      </c>
      <c r="T177" s="144">
        <v>132.80558209645841</v>
      </c>
      <c r="U177" s="145">
        <v>6.1500415776108088</v>
      </c>
      <c r="V177" s="145">
        <v>6.4306299105733</v>
      </c>
      <c r="W177" s="145">
        <v>10220.258673248314</v>
      </c>
      <c r="X177" s="136"/>
      <c r="Y177" s="136"/>
      <c r="Z177" s="140">
        <v>2.0636185654494494</v>
      </c>
      <c r="AA177" s="140">
        <v>1.9775564966007141E-2</v>
      </c>
      <c r="AB177" s="140">
        <v>0.16409849005196525</v>
      </c>
      <c r="AC177" s="140">
        <v>7.6777831730433016E-4</v>
      </c>
      <c r="AD177" s="140">
        <v>1.0606442523477393</v>
      </c>
      <c r="AE177" s="136"/>
      <c r="AF177" s="137">
        <v>2547.2085612643818</v>
      </c>
      <c r="AG177" s="137">
        <v>24.40978639590907</v>
      </c>
      <c r="AH177" s="137">
        <v>2500.0527375084848</v>
      </c>
      <c r="AI177" s="137">
        <v>33.820284408894054</v>
      </c>
      <c r="AJ177" s="137">
        <v>2498.3340430184949</v>
      </c>
      <c r="AK177" s="137">
        <v>3.9385183490527167</v>
      </c>
      <c r="AL177" s="136"/>
      <c r="AM177" s="140" t="s">
        <v>764</v>
      </c>
      <c r="AN177" s="140" t="s">
        <v>1897</v>
      </c>
      <c r="AO177" s="136"/>
      <c r="AP177" s="137">
        <v>37.060090542505691</v>
      </c>
      <c r="AQ177" s="137">
        <v>1E-4</v>
      </c>
      <c r="AR177" s="137">
        <v>122409.6890900682</v>
      </c>
      <c r="AS177" s="137">
        <v>20585.289696919677</v>
      </c>
      <c r="AT177" s="137">
        <v>27714.400520806328</v>
      </c>
      <c r="AU177" s="137">
        <v>241509.76111852724</v>
      </c>
      <c r="AV177" s="137">
        <v>352964.90790145914</v>
      </c>
      <c r="AW177" s="137">
        <v>186.97671994510961</v>
      </c>
      <c r="AX177" s="137">
        <v>3470.5927568659754</v>
      </c>
      <c r="AY177" s="137">
        <v>56104225.110806435</v>
      </c>
      <c r="AZ177" s="137">
        <v>6631097.7901242226</v>
      </c>
      <c r="BA177" s="137">
        <v>37697.162771084346</v>
      </c>
      <c r="BB177" s="140">
        <v>96</v>
      </c>
    </row>
    <row r="178" spans="1:54" ht="15.6">
      <c r="A178" s="140" t="s">
        <v>2242</v>
      </c>
      <c r="B178" s="140" t="s">
        <v>2243</v>
      </c>
      <c r="C178" s="140" t="s">
        <v>148</v>
      </c>
      <c r="D178" s="137">
        <v>2504.462991803628</v>
      </c>
      <c r="E178" s="137">
        <v>3.8371907189693575</v>
      </c>
      <c r="F178" s="137">
        <v>94.090473804527491</v>
      </c>
      <c r="G178" s="140">
        <v>0.94090473804527486</v>
      </c>
      <c r="H178" s="140">
        <v>0.44130078304882137</v>
      </c>
      <c r="I178" s="140">
        <v>1.0114821881771202E-2</v>
      </c>
      <c r="J178" s="140">
        <v>0.11552447286008583</v>
      </c>
      <c r="K178" s="140">
        <v>1.4756237405450323E-2</v>
      </c>
      <c r="L178" s="140">
        <v>0.16469715323286857</v>
      </c>
      <c r="M178" s="141">
        <v>4.5611762018604113E-3</v>
      </c>
      <c r="N178" s="136"/>
      <c r="O178" s="144">
        <v>5.4969932199984777E-8</v>
      </c>
      <c r="P178" s="145">
        <v>93.655238915393099</v>
      </c>
      <c r="Q178" s="144">
        <v>15.480759452800877</v>
      </c>
      <c r="R178" s="144">
        <v>10.532939083725182</v>
      </c>
      <c r="S178" s="145">
        <v>85.981254551586474</v>
      </c>
      <c r="T178" s="145">
        <v>206.31389762499688</v>
      </c>
      <c r="U178" s="145">
        <v>13.255498274605412</v>
      </c>
      <c r="V178" s="145">
        <v>90.107677697515058</v>
      </c>
      <c r="W178" s="145">
        <v>11294.923406318258</v>
      </c>
      <c r="X178" s="136"/>
      <c r="Y178" s="136"/>
      <c r="Z178" s="140">
        <v>2.2660281567852314</v>
      </c>
      <c r="AA178" s="140">
        <v>2.2920471184960923E-2</v>
      </c>
      <c r="AB178" s="140">
        <v>0.16469715323286857</v>
      </c>
      <c r="AC178" s="140">
        <v>7.5121273583991766E-4</v>
      </c>
      <c r="AD178" s="140">
        <v>1.0399225849551268</v>
      </c>
      <c r="AE178" s="136"/>
      <c r="AF178" s="137">
        <v>2356.461095247078</v>
      </c>
      <c r="AG178" s="137">
        <v>23.835184249747677</v>
      </c>
      <c r="AH178" s="137">
        <v>2209.6952716555297</v>
      </c>
      <c r="AI178" s="137">
        <v>32.606788022250043</v>
      </c>
      <c r="AJ178" s="137">
        <v>2504.462991803628</v>
      </c>
      <c r="AK178" s="137">
        <v>3.8371907189693575</v>
      </c>
      <c r="AL178" s="136"/>
      <c r="AM178" s="140" t="s">
        <v>764</v>
      </c>
      <c r="AN178" s="140" t="s">
        <v>1897</v>
      </c>
      <c r="AO178" s="136"/>
      <c r="AP178" s="137">
        <v>34.45626399965056</v>
      </c>
      <c r="AQ178" s="137">
        <v>1E-4</v>
      </c>
      <c r="AR178" s="137">
        <v>171132.99071366666</v>
      </c>
      <c r="AS178" s="137">
        <v>28924.87006923039</v>
      </c>
      <c r="AT178" s="137">
        <v>19605.847450176829</v>
      </c>
      <c r="AU178" s="137">
        <v>186208.79744998043</v>
      </c>
      <c r="AV178" s="137">
        <v>511870.61764610047</v>
      </c>
      <c r="AW178" s="137">
        <v>391.74698785854332</v>
      </c>
      <c r="AX178" s="137">
        <v>47263.634387254824</v>
      </c>
      <c r="AY178" s="137">
        <v>55629410.364757419</v>
      </c>
      <c r="AZ178" s="137">
        <v>7109993.6785294078</v>
      </c>
      <c r="BA178" s="137">
        <v>33980.910416666688</v>
      </c>
      <c r="BB178" s="140">
        <v>236</v>
      </c>
    </row>
    <row r="179" spans="1:54" ht="15.6">
      <c r="A179" s="140" t="s">
        <v>2244</v>
      </c>
      <c r="B179" s="140" t="s">
        <v>2245</v>
      </c>
      <c r="C179" s="140" t="s">
        <v>148</v>
      </c>
      <c r="D179" s="137">
        <v>2510.257649137965</v>
      </c>
      <c r="E179" s="137">
        <v>4.0151730197441458</v>
      </c>
      <c r="F179" s="137">
        <v>99.695053883051116</v>
      </c>
      <c r="G179" s="140">
        <v>0.99695053883051121</v>
      </c>
      <c r="H179" s="140">
        <v>0.47434857225070964</v>
      </c>
      <c r="I179" s="140">
        <v>9.7119356022219473E-3</v>
      </c>
      <c r="J179" s="140">
        <v>0.13187764579302691</v>
      </c>
      <c r="K179" s="140">
        <v>1.365363005411486E-2</v>
      </c>
      <c r="L179" s="140">
        <v>0.16526550959284769</v>
      </c>
      <c r="M179" s="140">
        <v>4.7754893960228299E-3</v>
      </c>
      <c r="N179" s="136"/>
      <c r="O179" s="144">
        <v>5.5545647718843937E-8</v>
      </c>
      <c r="P179" s="145">
        <v>69.437758688892217</v>
      </c>
      <c r="Q179" s="144">
        <v>11.493194265124641</v>
      </c>
      <c r="R179" s="145">
        <v>15.090151602812751</v>
      </c>
      <c r="S179" s="144">
        <v>115.06419511274679</v>
      </c>
      <c r="T179" s="144">
        <v>151.21646680997836</v>
      </c>
      <c r="U179" s="145">
        <v>7.1857379490999422</v>
      </c>
      <c r="V179" s="145">
        <v>5.2980411707397286</v>
      </c>
      <c r="W179" s="145">
        <v>11405.868455341428</v>
      </c>
      <c r="X179" s="136"/>
      <c r="Y179" s="136"/>
      <c r="Z179" s="140">
        <v>2.1081543373371119</v>
      </c>
      <c r="AA179" s="140">
        <v>2.0474259163762915E-2</v>
      </c>
      <c r="AB179" s="140">
        <v>0.16526550959284769</v>
      </c>
      <c r="AC179" s="140">
        <v>7.8922368858895346E-4</v>
      </c>
      <c r="AD179" s="140">
        <v>1.0557839137050247</v>
      </c>
      <c r="AE179" s="136"/>
      <c r="AF179" s="137">
        <v>2502.6027159115065</v>
      </c>
      <c r="AG179" s="137">
        <v>24.305116414878299</v>
      </c>
      <c r="AH179" s="137">
        <v>2503.848149245483</v>
      </c>
      <c r="AI179" s="137">
        <v>34.186616341477993</v>
      </c>
      <c r="AJ179" s="137">
        <v>2510.257649137965</v>
      </c>
      <c r="AK179" s="137">
        <v>4.0151730197441458</v>
      </c>
      <c r="AL179" s="136"/>
      <c r="AM179" s="140" t="s">
        <v>764</v>
      </c>
      <c r="AN179" s="140" t="s">
        <v>1897</v>
      </c>
      <c r="AO179" s="136"/>
      <c r="AP179" s="137">
        <v>21.370773203592876</v>
      </c>
      <c r="AQ179" s="137">
        <v>1E-4</v>
      </c>
      <c r="AR179" s="137">
        <v>125498.86959656893</v>
      </c>
      <c r="AS179" s="137">
        <v>21243.149161248508</v>
      </c>
      <c r="AT179" s="137">
        <v>27788.21939329043</v>
      </c>
      <c r="AU179" s="137">
        <v>244264.91949899989</v>
      </c>
      <c r="AV179" s="137">
        <v>371034.31311804213</v>
      </c>
      <c r="AW179" s="137">
        <v>206.92914435905683</v>
      </c>
      <c r="AX179" s="137">
        <v>2708.0211497005876</v>
      </c>
      <c r="AY179" s="137">
        <v>53820899.274311513</v>
      </c>
      <c r="AZ179" s="137">
        <v>7000949.1303750006</v>
      </c>
      <c r="BA179" s="137">
        <v>37282.294850299404</v>
      </c>
      <c r="BB179" s="140">
        <v>186</v>
      </c>
    </row>
    <row r="180" spans="1:54" ht="15.6">
      <c r="A180" s="140" t="s">
        <v>2246</v>
      </c>
      <c r="B180" s="140" t="s">
        <v>2247</v>
      </c>
      <c r="C180" s="140" t="s">
        <v>148</v>
      </c>
      <c r="D180" s="137">
        <v>2511.9801100468267</v>
      </c>
      <c r="E180" s="137">
        <v>2.6083724843964897</v>
      </c>
      <c r="F180" s="137">
        <v>99.134627995180026</v>
      </c>
      <c r="G180" s="140">
        <v>0.99134627995180025</v>
      </c>
      <c r="H180" s="140">
        <v>0.47152431360995584</v>
      </c>
      <c r="I180" s="140">
        <v>9.6203505249563663E-3</v>
      </c>
      <c r="J180" s="140">
        <v>0.12859358980507049</v>
      </c>
      <c r="K180" s="140">
        <v>1.443776754745605E-2</v>
      </c>
      <c r="L180" s="140">
        <v>0.1654348945471128</v>
      </c>
      <c r="M180" s="140">
        <v>3.1028265774475897E-3</v>
      </c>
      <c r="N180" s="136"/>
      <c r="O180" s="144">
        <v>2.9231491980877956E-3</v>
      </c>
      <c r="P180" s="145">
        <v>207.54013536364542</v>
      </c>
      <c r="Q180" s="144">
        <v>34.36611794233125</v>
      </c>
      <c r="R180" s="145">
        <v>9.0228950233836258</v>
      </c>
      <c r="S180" s="144">
        <v>70.109155311633913</v>
      </c>
      <c r="T180" s="144">
        <v>445.86956026327158</v>
      </c>
      <c r="U180" s="145">
        <v>5.2973170767622548</v>
      </c>
      <c r="V180" s="145">
        <v>13.744541787252492</v>
      </c>
      <c r="W180" s="145">
        <v>12568.298772764481</v>
      </c>
      <c r="X180" s="136"/>
      <c r="Y180" s="136"/>
      <c r="Z180" s="140">
        <v>2.1207814128269926</v>
      </c>
      <c r="AA180" s="140">
        <v>2.0402660578207863E-2</v>
      </c>
      <c r="AB180" s="140">
        <v>0.1654348945471128</v>
      </c>
      <c r="AC180" s="140">
        <v>5.1331578763802097E-4</v>
      </c>
      <c r="AD180" s="140">
        <v>1.0544380227952312</v>
      </c>
      <c r="AE180" s="136"/>
      <c r="AF180" s="137">
        <v>2490.2421374078353</v>
      </c>
      <c r="AG180" s="137">
        <v>23.957002253879931</v>
      </c>
      <c r="AH180" s="137">
        <v>2445.1186813745667</v>
      </c>
      <c r="AI180" s="137">
        <v>35.302055147628245</v>
      </c>
      <c r="AJ180" s="137">
        <v>2511.9801100468267</v>
      </c>
      <c r="AK180" s="137">
        <v>2.6083724843964897</v>
      </c>
      <c r="AL180" s="136"/>
      <c r="AM180" s="140" t="s">
        <v>764</v>
      </c>
      <c r="AN180" s="140" t="s">
        <v>1897</v>
      </c>
      <c r="AO180" s="136"/>
      <c r="AP180" s="137">
        <v>21.366556511976228</v>
      </c>
      <c r="AQ180" s="137">
        <v>5.7876533500409835</v>
      </c>
      <c r="AR180" s="137">
        <v>412192.76861533563</v>
      </c>
      <c r="AS180" s="137">
        <v>69814.757303952094</v>
      </c>
      <c r="AT180" s="137">
        <v>18264.152270143706</v>
      </c>
      <c r="AU180" s="137">
        <v>161335.56326922149</v>
      </c>
      <c r="AV180" s="137">
        <v>1201955.9033459667</v>
      </c>
      <c r="AW180" s="137">
        <v>163.85603962436377</v>
      </c>
      <c r="AX180" s="137">
        <v>7546.9392297904196</v>
      </c>
      <c r="AY180" s="137">
        <v>57169293.91556149</v>
      </c>
      <c r="AZ180" s="137">
        <v>8295249.492812505</v>
      </c>
      <c r="BA180" s="137">
        <v>37762.542395209552</v>
      </c>
      <c r="BB180" s="140">
        <v>107</v>
      </c>
    </row>
    <row r="181" spans="1:54" ht="15.6">
      <c r="A181" s="140" t="s">
        <v>2248</v>
      </c>
      <c r="B181" s="140" t="s">
        <v>2249</v>
      </c>
      <c r="C181" s="140" t="s">
        <v>148</v>
      </c>
      <c r="D181" s="137">
        <v>2520.8531750648567</v>
      </c>
      <c r="E181" s="137">
        <v>4.0297431795127379</v>
      </c>
      <c r="F181" s="137">
        <v>100.35348071193937</v>
      </c>
      <c r="G181" s="140">
        <v>1.0035348071193937</v>
      </c>
      <c r="H181" s="140">
        <v>0.48057366733019502</v>
      </c>
      <c r="I181" s="140">
        <v>9.6084921928507455E-3</v>
      </c>
      <c r="J181" s="140">
        <v>0.13132768853696566</v>
      </c>
      <c r="K181" s="140">
        <v>1.3880512221834456E-2</v>
      </c>
      <c r="L181" s="140">
        <v>0.16631067809024408</v>
      </c>
      <c r="M181" s="140">
        <v>4.7978562740004869E-3</v>
      </c>
      <c r="N181" s="136"/>
      <c r="O181" s="144">
        <v>5.3861863024958979E-8</v>
      </c>
      <c r="P181" s="145">
        <v>62.338224102620103</v>
      </c>
      <c r="Q181" s="144">
        <v>10.384315850077869</v>
      </c>
      <c r="R181" s="145">
        <v>9.8760069727738795</v>
      </c>
      <c r="S181" s="144">
        <v>76.188545939084392</v>
      </c>
      <c r="T181" s="144">
        <v>132.17379199817589</v>
      </c>
      <c r="U181" s="145">
        <v>6.5684594487347283</v>
      </c>
      <c r="V181" s="145">
        <v>3.0716374188504805</v>
      </c>
      <c r="W181" s="145">
        <v>10295.765234524037</v>
      </c>
      <c r="X181" s="136"/>
      <c r="Y181" s="136"/>
      <c r="Z181" s="140">
        <v>2.080846429966615</v>
      </c>
      <c r="AA181" s="140">
        <v>1.9993796676855566E-2</v>
      </c>
      <c r="AB181" s="140">
        <v>0.16631067809024408</v>
      </c>
      <c r="AC181" s="140">
        <v>7.9793473030855282E-4</v>
      </c>
      <c r="AD181" s="140">
        <v>1.0587429529293375</v>
      </c>
      <c r="AE181" s="136"/>
      <c r="AF181" s="137">
        <v>2529.7639048150222</v>
      </c>
      <c r="AG181" s="137">
        <v>24.307216729170758</v>
      </c>
      <c r="AH181" s="137">
        <v>2494.0250353468678</v>
      </c>
      <c r="AI181" s="137">
        <v>34.618344984693309</v>
      </c>
      <c r="AJ181" s="137">
        <v>2520.8531750648567</v>
      </c>
      <c r="AK181" s="137">
        <v>4.0297431795127379</v>
      </c>
      <c r="AL181" s="136"/>
      <c r="AM181" s="140" t="s">
        <v>764</v>
      </c>
      <c r="AN181" s="140" t="s">
        <v>1897</v>
      </c>
      <c r="AO181" s="136"/>
      <c r="AP181" s="137">
        <v>14.937633448703195</v>
      </c>
      <c r="AQ181" s="137">
        <v>1E-4</v>
      </c>
      <c r="AR181" s="137">
        <v>115991.97878604961</v>
      </c>
      <c r="AS181" s="137">
        <v>19768.113165741222</v>
      </c>
      <c r="AT181" s="137">
        <v>18735.255106881959</v>
      </c>
      <c r="AU181" s="137">
        <v>161710.97379033733</v>
      </c>
      <c r="AV181" s="137">
        <v>333734.78362957342</v>
      </c>
      <c r="AW181" s="137">
        <v>185.39329612090538</v>
      </c>
      <c r="AX181" s="137">
        <v>1539.1858640430728</v>
      </c>
      <c r="AY181" s="137">
        <v>51472100.535922557</v>
      </c>
      <c r="AZ181" s="137">
        <v>6208532.4380891742</v>
      </c>
      <c r="BA181" s="137">
        <v>38006.110059523824</v>
      </c>
      <c r="BB181" s="140">
        <v>11</v>
      </c>
    </row>
    <row r="182" spans="1:54" ht="15.6">
      <c r="A182" s="140" t="s">
        <v>2250</v>
      </c>
      <c r="B182" s="140" t="s">
        <v>2251</v>
      </c>
      <c r="C182" s="140" t="s">
        <v>148</v>
      </c>
      <c r="D182" s="137">
        <v>2559.9768939761384</v>
      </c>
      <c r="E182" s="137">
        <v>4.8224393558739473</v>
      </c>
      <c r="F182" s="137">
        <v>94.577762906611568</v>
      </c>
      <c r="G182" s="140">
        <v>0.94577762906611573</v>
      </c>
      <c r="H182" s="140">
        <v>0.4558411187508325</v>
      </c>
      <c r="I182" s="140">
        <v>1.0136028475612714E-2</v>
      </c>
      <c r="J182" s="140">
        <v>0.12775945332854702</v>
      </c>
      <c r="K182" s="140">
        <v>1.5647345676339668E-2</v>
      </c>
      <c r="L182" s="140">
        <v>0.17023726339479622</v>
      </c>
      <c r="M182" s="140">
        <v>5.7637920424216211E-3</v>
      </c>
      <c r="N182" s="136"/>
      <c r="O182" s="144">
        <v>5.756045240768319E-8</v>
      </c>
      <c r="P182" s="145">
        <v>74.719804201110463</v>
      </c>
      <c r="Q182" s="144">
        <v>12.735874231413483</v>
      </c>
      <c r="R182" s="145">
        <v>8.619764256990198</v>
      </c>
      <c r="S182" s="144">
        <v>64.961267226322164</v>
      </c>
      <c r="T182" s="144">
        <v>158.82685106205753</v>
      </c>
      <c r="U182" s="145">
        <v>6.0175031792115865</v>
      </c>
      <c r="V182" s="145">
        <v>20.118737593013286</v>
      </c>
      <c r="W182" s="145">
        <v>11464.103160904389</v>
      </c>
      <c r="X182" s="136"/>
      <c r="Y182" s="136"/>
      <c r="Z182" s="140">
        <v>2.193746809722557</v>
      </c>
      <c r="AA182" s="140">
        <v>2.2235880131632385E-2</v>
      </c>
      <c r="AB182" s="140">
        <v>0.17023726339479622</v>
      </c>
      <c r="AC182" s="140">
        <v>9.8121218407856009E-4</v>
      </c>
      <c r="AD182" s="140">
        <v>1.0469293972905327</v>
      </c>
      <c r="AE182" s="136"/>
      <c r="AF182" s="137">
        <v>2421.168877248791</v>
      </c>
      <c r="AG182" s="137">
        <v>24.541036684061009</v>
      </c>
      <c r="AH182" s="137">
        <v>2430.1744262651073</v>
      </c>
      <c r="AI182" s="137">
        <v>38.025779301570559</v>
      </c>
      <c r="AJ182" s="137">
        <v>2559.9768939761384</v>
      </c>
      <c r="AK182" s="137">
        <v>4.8224393558739473</v>
      </c>
      <c r="AL182" s="136"/>
      <c r="AM182" s="140" t="s">
        <v>764</v>
      </c>
      <c r="AN182" s="140" t="s">
        <v>1897</v>
      </c>
      <c r="AO182" s="136"/>
      <c r="AP182" s="137">
        <v>22.256533990842286</v>
      </c>
      <c r="AQ182" s="137">
        <v>1E-4</v>
      </c>
      <c r="AR182" s="137">
        <v>130108.53863260301</v>
      </c>
      <c r="AS182" s="137">
        <v>22688.357346963006</v>
      </c>
      <c r="AT182" s="137">
        <v>15302.244760305624</v>
      </c>
      <c r="AU182" s="137">
        <v>129237.10359183238</v>
      </c>
      <c r="AV182" s="137">
        <v>375306.9687110238</v>
      </c>
      <c r="AW182" s="137">
        <v>159.37057396272169</v>
      </c>
      <c r="AX182" s="137">
        <v>9459.699316660779</v>
      </c>
      <c r="AY182" s="137">
        <v>48365457.682351939</v>
      </c>
      <c r="AZ182" s="137">
        <v>6485966.9246078413</v>
      </c>
      <c r="BA182" s="137">
        <v>37696.325389221573</v>
      </c>
      <c r="BB182" s="140">
        <v>21</v>
      </c>
    </row>
    <row r="183" spans="1:54" ht="15.6">
      <c r="A183" s="140" t="s">
        <v>2252</v>
      </c>
      <c r="B183" s="140" t="s">
        <v>2253</v>
      </c>
      <c r="C183" s="140" t="s">
        <v>148</v>
      </c>
      <c r="D183" s="137">
        <v>2582.7426129067649</v>
      </c>
      <c r="E183" s="137">
        <v>4.5302650355906708</v>
      </c>
      <c r="F183" s="137">
        <v>98.592793148717647</v>
      </c>
      <c r="G183" s="140">
        <v>0.9859279314871765</v>
      </c>
      <c r="H183" s="140">
        <v>0.48439903848245358</v>
      </c>
      <c r="I183" s="140">
        <v>1.0283861549122567E-2</v>
      </c>
      <c r="J183" s="140">
        <v>0.13261148604008238</v>
      </c>
      <c r="K183" s="140">
        <v>1.459764164878994E-2</v>
      </c>
      <c r="L183" s="140">
        <v>0.17257174662869232</v>
      </c>
      <c r="M183" s="140">
        <v>5.4266085206704827E-3</v>
      </c>
      <c r="N183" s="136"/>
      <c r="O183" s="144">
        <v>5.5162962683769871E-8</v>
      </c>
      <c r="P183" s="145">
        <v>46.515667788310239</v>
      </c>
      <c r="Q183" s="144">
        <v>8.0220408592630577</v>
      </c>
      <c r="R183" s="145">
        <v>6.3354709508100928</v>
      </c>
      <c r="S183" s="144">
        <v>47.808690886241251</v>
      </c>
      <c r="T183" s="144">
        <v>97.784194218197982</v>
      </c>
      <c r="U183" s="145">
        <v>78.333293636053995</v>
      </c>
      <c r="V183" s="145">
        <v>356.28893073021129</v>
      </c>
      <c r="W183" s="145">
        <v>10069.162067580221</v>
      </c>
      <c r="X183" s="136"/>
      <c r="Y183" s="136"/>
      <c r="Z183" s="140">
        <v>2.0644136766514722</v>
      </c>
      <c r="AA183" s="140">
        <v>2.1230144430798823E-2</v>
      </c>
      <c r="AB183" s="140">
        <v>0.17257174662869232</v>
      </c>
      <c r="AC183" s="140">
        <v>9.3647931068224939E-4</v>
      </c>
      <c r="AD183" s="140">
        <v>1.0605559082393752</v>
      </c>
      <c r="AE183" s="136"/>
      <c r="AF183" s="137">
        <v>2546.398081906952</v>
      </c>
      <c r="AG183" s="137">
        <v>26.186805323282361</v>
      </c>
      <c r="AH183" s="137">
        <v>2516.9482758850704</v>
      </c>
      <c r="AI183" s="137">
        <v>36.741508979909938</v>
      </c>
      <c r="AJ183" s="137">
        <v>2582.7426129067649</v>
      </c>
      <c r="AK183" s="137">
        <v>4.5302650355906708</v>
      </c>
      <c r="AL183" s="136"/>
      <c r="AM183" s="140" t="s">
        <v>764</v>
      </c>
      <c r="AN183" s="140" t="s">
        <v>1897</v>
      </c>
      <c r="AO183" s="136"/>
      <c r="AP183" s="137">
        <v>30.583368149145599</v>
      </c>
      <c r="AQ183" s="137">
        <v>1E-4</v>
      </c>
      <c r="AR183" s="137">
        <v>84562.283943687551</v>
      </c>
      <c r="AS183" s="137">
        <v>14917.992955248657</v>
      </c>
      <c r="AT183" s="137">
        <v>11739.729037890276</v>
      </c>
      <c r="AU183" s="137">
        <v>100218.30551562774</v>
      </c>
      <c r="AV183" s="137">
        <v>241266.78715086571</v>
      </c>
      <c r="AW183" s="137">
        <v>2199.9271418869034</v>
      </c>
      <c r="AX183" s="137">
        <v>177629.69669923623</v>
      </c>
      <c r="AY183" s="137">
        <v>51695582.249118492</v>
      </c>
      <c r="AZ183" s="137">
        <v>6036292.6912578596</v>
      </c>
      <c r="BA183" s="137">
        <v>39868.126130952398</v>
      </c>
      <c r="BB183" s="140">
        <v>78</v>
      </c>
    </row>
    <row r="184" spans="1:54" ht="15.6">
      <c r="A184" s="140" t="s">
        <v>2254</v>
      </c>
      <c r="B184" s="140" t="s">
        <v>2255</v>
      </c>
      <c r="C184" s="140" t="s">
        <v>148</v>
      </c>
      <c r="D184" s="137">
        <v>2592.0888032921562</v>
      </c>
      <c r="E184" s="137">
        <v>3.6224352524431316</v>
      </c>
      <c r="F184" s="137">
        <v>100.81556387162829</v>
      </c>
      <c r="G184" s="140">
        <v>1.0081556387162829</v>
      </c>
      <c r="H184" s="140">
        <v>0.4998680533371973</v>
      </c>
      <c r="I184" s="140">
        <v>1.1364745925221971E-2</v>
      </c>
      <c r="J184" s="140">
        <v>0.13532870627120561</v>
      </c>
      <c r="K184" s="140">
        <v>1.3676930842033825E-2</v>
      </c>
      <c r="L184" s="140">
        <v>0.17354090045084999</v>
      </c>
      <c r="M184" s="140">
        <v>4.3430919231668566E-3</v>
      </c>
      <c r="N184" s="136"/>
      <c r="O184" s="144">
        <v>5.1065675575308862E-8</v>
      </c>
      <c r="P184" s="145">
        <v>100.47278532026611</v>
      </c>
      <c r="Q184" s="144">
        <v>17.356596415207736</v>
      </c>
      <c r="R184" s="145">
        <v>18.041201524897847</v>
      </c>
      <c r="S184" s="144">
        <v>138.10071365599461</v>
      </c>
      <c r="T184" s="144">
        <v>216.7868825173818</v>
      </c>
      <c r="U184" s="145">
        <v>5.6730762320731474</v>
      </c>
      <c r="V184" s="145">
        <v>64.543504244340554</v>
      </c>
      <c r="W184" s="145">
        <v>10879.775856284381</v>
      </c>
      <c r="X184" s="136"/>
      <c r="Y184" s="136"/>
      <c r="Z184" s="140">
        <v>2.0005279259673499</v>
      </c>
      <c r="AA184" s="140">
        <v>2.2735491594930199E-2</v>
      </c>
      <c r="AB184" s="140">
        <v>0.17354090045084999</v>
      </c>
      <c r="AC184" s="140">
        <v>7.5370408308719013E-4</v>
      </c>
      <c r="AD184" s="140">
        <v>1.0678408710399838</v>
      </c>
      <c r="AE184" s="136"/>
      <c r="AF184" s="137">
        <v>2613.2289430923292</v>
      </c>
      <c r="AG184" s="137">
        <v>29.698682982680666</v>
      </c>
      <c r="AH184" s="137">
        <v>2565.3808601168398</v>
      </c>
      <c r="AI184" s="137">
        <v>35.086536607295265</v>
      </c>
      <c r="AJ184" s="137">
        <v>2592.0888032921562</v>
      </c>
      <c r="AK184" s="137">
        <v>3.6224352524431316</v>
      </c>
      <c r="AL184" s="136"/>
      <c r="AM184" s="140" t="s">
        <v>764</v>
      </c>
      <c r="AN184" s="140" t="s">
        <v>1897</v>
      </c>
      <c r="AO184" s="136"/>
      <c r="AP184" s="137">
        <v>11.658974618149045</v>
      </c>
      <c r="AQ184" s="137">
        <v>1E-4</v>
      </c>
      <c r="AR184" s="137">
        <v>197539.81404247796</v>
      </c>
      <c r="AS184" s="137">
        <v>34897.539001957317</v>
      </c>
      <c r="AT184" s="137">
        <v>36139.237941729887</v>
      </c>
      <c r="AU184" s="137">
        <v>319428.76518319861</v>
      </c>
      <c r="AV184" s="137">
        <v>578656.09168814647</v>
      </c>
      <c r="AW184" s="137">
        <v>178.19165251460021</v>
      </c>
      <c r="AX184" s="137">
        <v>35983.401481356697</v>
      </c>
      <c r="AY184" s="137">
        <v>58779343.079630665</v>
      </c>
      <c r="AZ184" s="137">
        <v>7283041.5511949677</v>
      </c>
      <c r="BA184" s="137">
        <v>35505.378392857172</v>
      </c>
      <c r="BB184" s="140">
        <v>195</v>
      </c>
    </row>
    <row r="185" spans="1:54" ht="15.6">
      <c r="A185" s="140" t="s">
        <v>2256</v>
      </c>
      <c r="B185" s="140" t="s">
        <v>2257</v>
      </c>
      <c r="C185" s="140" t="s">
        <v>148</v>
      </c>
      <c r="D185" s="137">
        <v>2596.7870821354409</v>
      </c>
      <c r="E185" s="137">
        <v>3.8448387015994046</v>
      </c>
      <c r="F185" s="137">
        <v>101.76187796073579</v>
      </c>
      <c r="G185" s="140">
        <v>1.0176187796073579</v>
      </c>
      <c r="H185" s="140">
        <v>0.50670313440348813</v>
      </c>
      <c r="I185" s="140">
        <v>9.6699807349346807E-3</v>
      </c>
      <c r="J185" s="140">
        <v>0.13683665767041081</v>
      </c>
      <c r="K185" s="140">
        <v>1.3867504040245419E-2</v>
      </c>
      <c r="L185" s="140">
        <v>0.17403047588876647</v>
      </c>
      <c r="M185" s="140">
        <v>4.6118364117139973E-3</v>
      </c>
      <c r="N185" s="136"/>
      <c r="O185" s="144">
        <v>7.8442792502169401E-3</v>
      </c>
      <c r="P185" s="145">
        <v>67.680909843159782</v>
      </c>
      <c r="Q185" s="144">
        <v>11.786166572089037</v>
      </c>
      <c r="R185" s="145">
        <v>9.4815737291905844</v>
      </c>
      <c r="S185" s="144">
        <v>69.719714257959481</v>
      </c>
      <c r="T185" s="144">
        <v>137.70863587318561</v>
      </c>
      <c r="U185" s="145">
        <v>36.059570462615063</v>
      </c>
      <c r="V185" s="145">
        <v>397.6089129851718</v>
      </c>
      <c r="W185" s="145">
        <v>10183.701254938909</v>
      </c>
      <c r="X185" s="136"/>
      <c r="Y185" s="136"/>
      <c r="Z185" s="140">
        <v>1.973542163257469</v>
      </c>
      <c r="AA185" s="140">
        <v>1.908411469828104E-2</v>
      </c>
      <c r="AB185" s="140">
        <v>0.17403047588876647</v>
      </c>
      <c r="AC185" s="140">
        <v>8.0260008545172804E-4</v>
      </c>
      <c r="AD185" s="140">
        <v>1.0710337892694477</v>
      </c>
      <c r="AE185" s="136"/>
      <c r="AF185" s="137">
        <v>2642.5393014228193</v>
      </c>
      <c r="AG185" s="137">
        <v>25.553304136066412</v>
      </c>
      <c r="AH185" s="137">
        <v>2592.2090681800364</v>
      </c>
      <c r="AI185" s="137">
        <v>35.947469726147467</v>
      </c>
      <c r="AJ185" s="137">
        <v>2596.7870821354409</v>
      </c>
      <c r="AK185" s="137">
        <v>3.8448387015994046</v>
      </c>
      <c r="AL185" s="136"/>
      <c r="AM185" s="140" t="s">
        <v>764</v>
      </c>
      <c r="AN185" s="140" t="s">
        <v>1897</v>
      </c>
      <c r="AO185" s="136"/>
      <c r="AP185" s="137">
        <v>1.3955984221561266</v>
      </c>
      <c r="AQ185" s="137">
        <v>15.305973543741601</v>
      </c>
      <c r="AR185" s="137">
        <v>132603.6453234792</v>
      </c>
      <c r="AS185" s="137">
        <v>23614.278971937118</v>
      </c>
      <c r="AT185" s="137">
        <v>18926.028362982033</v>
      </c>
      <c r="AU185" s="137">
        <v>160988.28877933236</v>
      </c>
      <c r="AV185" s="137">
        <v>366305.55388825148</v>
      </c>
      <c r="AW185" s="137">
        <v>1132.0466644556141</v>
      </c>
      <c r="AX185" s="137">
        <v>221551.50424738001</v>
      </c>
      <c r="AY185" s="137">
        <v>58832545.374749005</v>
      </c>
      <c r="AZ185" s="137">
        <v>6812610.6475624982</v>
      </c>
      <c r="BA185" s="137">
        <v>36850.219940119772</v>
      </c>
      <c r="BB185" s="140">
        <v>205</v>
      </c>
    </row>
    <row r="186" spans="1:54" ht="15.6">
      <c r="A186" s="140" t="s">
        <v>2258</v>
      </c>
      <c r="B186" s="140" t="s">
        <v>2259</v>
      </c>
      <c r="C186" s="140" t="s">
        <v>148</v>
      </c>
      <c r="D186" s="137">
        <v>2605.2640840344766</v>
      </c>
      <c r="E186" s="137">
        <v>3.6906090779378928</v>
      </c>
      <c r="F186" s="137">
        <v>100.07417589534064</v>
      </c>
      <c r="G186" s="140">
        <v>1.0007417589534064</v>
      </c>
      <c r="H186" s="140">
        <v>0.49846517362363896</v>
      </c>
      <c r="I186" s="140">
        <v>9.837114442213947E-3</v>
      </c>
      <c r="J186" s="140">
        <v>0.13736257644045699</v>
      </c>
      <c r="K186" s="140">
        <v>1.425245900604535E-2</v>
      </c>
      <c r="L186" s="140">
        <v>0.17491786899586426</v>
      </c>
      <c r="M186" s="140">
        <v>4.4304639345727889E-3</v>
      </c>
      <c r="N186" s="136"/>
      <c r="O186" s="144">
        <v>8.8559067106234127E-3</v>
      </c>
      <c r="P186" s="145">
        <v>62.868614837409652</v>
      </c>
      <c r="Q186" s="144">
        <v>10.998001916455401</v>
      </c>
      <c r="R186" s="145">
        <v>7.2574514296328303</v>
      </c>
      <c r="S186" s="144">
        <v>53.376510486206286</v>
      </c>
      <c r="T186" s="144">
        <v>128.34575005440934</v>
      </c>
      <c r="U186" s="145">
        <v>10.788159704766631</v>
      </c>
      <c r="V186" s="145">
        <v>4.6398998984111524</v>
      </c>
      <c r="W186" s="145">
        <v>9523.1865412839525</v>
      </c>
      <c r="X186" s="136"/>
      <c r="Y186" s="136"/>
      <c r="Z186" s="140">
        <v>2.0061582090688641</v>
      </c>
      <c r="AA186" s="140">
        <v>1.9734807891797389E-2</v>
      </c>
      <c r="AB186" s="140">
        <v>0.17491786899586426</v>
      </c>
      <c r="AC186" s="140">
        <v>7.7496731009850438E-4</v>
      </c>
      <c r="AD186" s="140">
        <v>1.0671834657626358</v>
      </c>
      <c r="AE186" s="136"/>
      <c r="AF186" s="137">
        <v>2607.1965619947973</v>
      </c>
      <c r="AG186" s="137">
        <v>25.64729095368957</v>
      </c>
      <c r="AH186" s="137">
        <v>2601.5574052378593</v>
      </c>
      <c r="AI186" s="137">
        <v>37.078590270026297</v>
      </c>
      <c r="AJ186" s="137">
        <v>2605.2640840344766</v>
      </c>
      <c r="AK186" s="137">
        <v>3.6906090779378928</v>
      </c>
      <c r="AL186" s="136"/>
      <c r="AM186" s="140" t="s">
        <v>764</v>
      </c>
      <c r="AN186" s="140" t="s">
        <v>1897</v>
      </c>
      <c r="AO186" s="136"/>
      <c r="AP186" s="137">
        <v>12.522942497753888</v>
      </c>
      <c r="AQ186" s="137">
        <v>17.525495274630742</v>
      </c>
      <c r="AR186" s="137">
        <v>124704.25446476</v>
      </c>
      <c r="AS186" s="137">
        <v>22318.321742340406</v>
      </c>
      <c r="AT186" s="137">
        <v>14676.252002837948</v>
      </c>
      <c r="AU186" s="137">
        <v>121041.98191275859</v>
      </c>
      <c r="AV186" s="137">
        <v>345482.08961266273</v>
      </c>
      <c r="AW186" s="137">
        <v>325.8248238352428</v>
      </c>
      <c r="AX186" s="137">
        <v>2487.871127583101</v>
      </c>
      <c r="AY186" s="137">
        <v>55185041.231885776</v>
      </c>
      <c r="AZ186" s="137">
        <v>6143831.5457232716</v>
      </c>
      <c r="BA186" s="137">
        <v>37385.33547619047</v>
      </c>
      <c r="BB186" s="140">
        <v>25</v>
      </c>
    </row>
    <row r="187" spans="1:54" ht="15.6">
      <c r="A187" s="140" t="s">
        <v>2260</v>
      </c>
      <c r="B187" s="140" t="s">
        <v>2261</v>
      </c>
      <c r="C187" s="140" t="s">
        <v>148</v>
      </c>
      <c r="D187" s="137">
        <v>2705.375347559378</v>
      </c>
      <c r="E187" s="137">
        <v>4.5575772048050061</v>
      </c>
      <c r="F187" s="137">
        <v>100.21746214381182</v>
      </c>
      <c r="G187" s="140">
        <v>1.0021746214381182</v>
      </c>
      <c r="H187" s="140">
        <v>0.5228506058913871</v>
      </c>
      <c r="I187" s="140">
        <v>1.0225331146007995E-2</v>
      </c>
      <c r="J187" s="140">
        <v>0.1443950029536181</v>
      </c>
      <c r="K187" s="140">
        <v>1.4702640000258638E-2</v>
      </c>
      <c r="L187" s="140">
        <v>0.18580443077179523</v>
      </c>
      <c r="M187" s="140">
        <v>5.5234612703202509E-3</v>
      </c>
      <c r="N187" s="136"/>
      <c r="O187" s="144">
        <v>5.2465809132290668E-3</v>
      </c>
      <c r="P187" s="145">
        <v>34.188564412040115</v>
      </c>
      <c r="Q187" s="144">
        <v>6.3587343227896032</v>
      </c>
      <c r="R187" s="145">
        <v>6.9333870705230902</v>
      </c>
      <c r="S187" s="144">
        <v>48.399477231434794</v>
      </c>
      <c r="T187" s="144">
        <v>67.356056939515398</v>
      </c>
      <c r="U187" s="145">
        <v>6.5292266590162056</v>
      </c>
      <c r="V187" s="145">
        <v>2.5964907819134435</v>
      </c>
      <c r="W187" s="145">
        <v>9164.8132117822115</v>
      </c>
      <c r="X187" s="136"/>
      <c r="Y187" s="136"/>
      <c r="Z187" s="140">
        <v>1.9125922179914854</v>
      </c>
      <c r="AA187" s="140">
        <v>1.9556888776240847E-2</v>
      </c>
      <c r="AB187" s="140">
        <v>0.18580443077179523</v>
      </c>
      <c r="AC187" s="140">
        <v>1.0262835772219111E-3</v>
      </c>
      <c r="AD187" s="140">
        <v>1.078504722520087</v>
      </c>
      <c r="AE187" s="136"/>
      <c r="AF187" s="137">
        <v>2711.2585147883369</v>
      </c>
      <c r="AG187" s="137">
        <v>27.723516136144557</v>
      </c>
      <c r="AH187" s="137">
        <v>2726.146855250201</v>
      </c>
      <c r="AI187" s="137">
        <v>40.081555800580901</v>
      </c>
      <c r="AJ187" s="137">
        <v>2705.375347559378</v>
      </c>
      <c r="AK187" s="137">
        <v>4.5575772048050061</v>
      </c>
      <c r="AL187" s="136"/>
      <c r="AM187" s="140" t="s">
        <v>764</v>
      </c>
      <c r="AN187" s="140" t="s">
        <v>1897</v>
      </c>
      <c r="AO187" s="136"/>
      <c r="AP187" s="137">
        <v>1E-4</v>
      </c>
      <c r="AQ187" s="137">
        <v>9.7875274046340053</v>
      </c>
      <c r="AR187" s="137">
        <v>63981.447052508964</v>
      </c>
      <c r="AS187" s="137">
        <v>12171.808264934132</v>
      </c>
      <c r="AT187" s="137">
        <v>13223.993097329349</v>
      </c>
      <c r="AU187" s="137">
        <v>105070.95307161074</v>
      </c>
      <c r="AV187" s="137">
        <v>171096.01088411696</v>
      </c>
      <c r="AW187" s="137">
        <v>190.67876937155688</v>
      </c>
      <c r="AX187" s="137">
        <v>1346.0379412425245</v>
      </c>
      <c r="AY187" s="137">
        <v>54028636.422874004</v>
      </c>
      <c r="AZ187" s="137">
        <v>5710433.1365625011</v>
      </c>
      <c r="BA187" s="137">
        <v>39164.314371257475</v>
      </c>
      <c r="BB187" s="140">
        <v>114</v>
      </c>
    </row>
    <row r="188" spans="1:54" ht="15.6">
      <c r="A188" s="140" t="s">
        <v>2262</v>
      </c>
      <c r="B188" s="140" t="s">
        <v>2263</v>
      </c>
      <c r="C188" s="140" t="s">
        <v>148</v>
      </c>
      <c r="D188" s="137">
        <v>2799.7481231947536</v>
      </c>
      <c r="E188" s="137">
        <v>3.9108959315781138</v>
      </c>
      <c r="F188" s="137">
        <v>98.25537458801513</v>
      </c>
      <c r="G188" s="140">
        <v>0.98255374588015132</v>
      </c>
      <c r="H188" s="140">
        <v>0.53224476801376386</v>
      </c>
      <c r="I188" s="140">
        <v>9.8277894956984822E-3</v>
      </c>
      <c r="J188" s="140">
        <v>0.14017372720225227</v>
      </c>
      <c r="K188" s="140">
        <v>1.3763252752987707E-2</v>
      </c>
      <c r="L188" s="140">
        <v>0.19678888967207017</v>
      </c>
      <c r="M188" s="140">
        <v>4.7810715637490505E-3</v>
      </c>
      <c r="N188" s="136"/>
      <c r="O188" s="144">
        <v>5.3283001881714107E-8</v>
      </c>
      <c r="P188" s="145">
        <v>60.115633799330865</v>
      </c>
      <c r="Q188" s="144">
        <v>11.849676018297215</v>
      </c>
      <c r="R188" s="145">
        <v>19.052402940752877</v>
      </c>
      <c r="S188" s="144">
        <v>132.15271023648953</v>
      </c>
      <c r="T188" s="144">
        <v>112.21133603263328</v>
      </c>
      <c r="U188" s="145">
        <v>3.292866527770439</v>
      </c>
      <c r="V188" s="145">
        <v>15.413589355417836</v>
      </c>
      <c r="W188" s="145">
        <v>10776.104801805757</v>
      </c>
      <c r="X188" s="136"/>
      <c r="Y188" s="136"/>
      <c r="Z188" s="140">
        <v>1.8788348145380735</v>
      </c>
      <c r="AA188" s="140">
        <v>1.8464793054469884E-2</v>
      </c>
      <c r="AB188" s="140">
        <v>0.19678888967207017</v>
      </c>
      <c r="AC188" s="140">
        <v>9.4086176447288395E-4</v>
      </c>
      <c r="AD188" s="140">
        <v>1.0827993557647713</v>
      </c>
      <c r="AE188" s="136"/>
      <c r="AF188" s="137">
        <v>2750.9030059659285</v>
      </c>
      <c r="AG188" s="137">
        <v>27.035295665717332</v>
      </c>
      <c r="AH188" s="137">
        <v>2651.4531193240464</v>
      </c>
      <c r="AI188" s="137">
        <v>36.492619443954524</v>
      </c>
      <c r="AJ188" s="137">
        <v>2799.7481231947536</v>
      </c>
      <c r="AK188" s="137">
        <v>3.9108959315781138</v>
      </c>
      <c r="AL188" s="136"/>
      <c r="AM188" s="140" t="s">
        <v>764</v>
      </c>
      <c r="AN188" s="140" t="s">
        <v>1897</v>
      </c>
      <c r="AO188" s="136"/>
      <c r="AP188" s="137">
        <v>58.844740518961999</v>
      </c>
      <c r="AQ188" s="137">
        <v>1E-4</v>
      </c>
      <c r="AR188" s="137">
        <v>113251.2696441187</v>
      </c>
      <c r="AS188" s="137">
        <v>22830.123724086559</v>
      </c>
      <c r="AT188" s="137">
        <v>36571.887816332608</v>
      </c>
      <c r="AU188" s="137">
        <v>291853.42854509561</v>
      </c>
      <c r="AV188" s="137">
        <v>286979.30201543961</v>
      </c>
      <c r="AW188" s="137">
        <v>98.521442000862038</v>
      </c>
      <c r="AX188" s="137">
        <v>8185.6572191979576</v>
      </c>
      <c r="AY188" s="137">
        <v>55831529.189620219</v>
      </c>
      <c r="AZ188" s="137">
        <v>6873255.8027272671</v>
      </c>
      <c r="BA188" s="137">
        <v>37474.288083832325</v>
      </c>
      <c r="BB188" s="140">
        <v>175</v>
      </c>
    </row>
    <row r="189" spans="1:54" ht="15.6">
      <c r="A189" s="136"/>
      <c r="B189" s="136"/>
      <c r="C189" s="136"/>
      <c r="D189" s="137"/>
      <c r="E189" s="137"/>
      <c r="F189" s="137"/>
      <c r="G189" s="136"/>
      <c r="H189" s="136"/>
      <c r="I189" s="136"/>
      <c r="J189" s="136"/>
      <c r="K189" s="136"/>
      <c r="L189" s="136"/>
      <c r="M189" s="136"/>
      <c r="N189" s="136"/>
      <c r="O189" s="141"/>
      <c r="P189" s="136"/>
      <c r="Q189" s="141"/>
      <c r="R189" s="136"/>
      <c r="S189" s="141"/>
      <c r="T189" s="141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6"/>
    </row>
    <row r="190" spans="1:54" ht="15.6">
      <c r="A190" s="140" t="s">
        <v>2264</v>
      </c>
      <c r="B190" s="136"/>
      <c r="C190" s="136"/>
      <c r="D190" s="137"/>
      <c r="E190" s="137"/>
      <c r="F190" s="136"/>
      <c r="G190" s="136"/>
      <c r="H190" s="136"/>
      <c r="I190" s="136"/>
      <c r="J190" s="136"/>
      <c r="K190" s="136"/>
      <c r="L190" s="136"/>
      <c r="M190" s="141"/>
      <c r="N190" s="136"/>
      <c r="O190" s="141"/>
      <c r="P190" s="136"/>
      <c r="Q190" s="141"/>
      <c r="R190" s="141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6"/>
    </row>
    <row r="191" spans="1:54">
      <c r="A191" s="142" t="s">
        <v>2265</v>
      </c>
      <c r="B191" s="142" t="s">
        <v>2266</v>
      </c>
      <c r="C191" s="142" t="s">
        <v>148</v>
      </c>
      <c r="D191" s="138">
        <v>1032.6259936325587</v>
      </c>
      <c r="E191" s="138">
        <v>16.652777517082892</v>
      </c>
      <c r="F191" s="138">
        <v>67.276641804955219</v>
      </c>
      <c r="G191" s="142"/>
      <c r="H191" s="142">
        <v>0.11378913095854083</v>
      </c>
      <c r="I191" s="142">
        <v>3.3231370161039268E-2</v>
      </c>
      <c r="J191" s="142">
        <v>3.646082986518194E-2</v>
      </c>
      <c r="K191" s="142">
        <v>1.9112297087673587E-2</v>
      </c>
      <c r="L191" s="142">
        <v>7.3676722668880562E-2</v>
      </c>
      <c r="M191" s="142">
        <v>1.6481353682130523E-2</v>
      </c>
      <c r="N191" s="142"/>
      <c r="O191" s="143">
        <v>3.6197612773520682E-2</v>
      </c>
      <c r="P191" s="142">
        <v>19.537686208608989</v>
      </c>
      <c r="Q191" s="143">
        <v>1.432883170710112</v>
      </c>
      <c r="R191" s="142">
        <v>4.6717623243734732</v>
      </c>
      <c r="S191" s="143">
        <v>127.55537823558409</v>
      </c>
      <c r="T191" s="143">
        <v>178.19895778087289</v>
      </c>
      <c r="U191" s="142">
        <v>33.011488756270936</v>
      </c>
      <c r="V191" s="142">
        <v>14.894350109128233</v>
      </c>
      <c r="W191" s="142">
        <v>9466.9050420448821</v>
      </c>
      <c r="X191" s="142"/>
      <c r="Y191" s="142"/>
      <c r="Z191" s="142">
        <v>8.7881855813131295</v>
      </c>
      <c r="AA191" s="142">
        <v>0.29204344809652466</v>
      </c>
      <c r="AB191" s="142">
        <v>7.3676722668880562E-2</v>
      </c>
      <c r="AC191" s="142">
        <v>1.214292124446064E-3</v>
      </c>
      <c r="AD191" s="142">
        <v>0.88431189758635786</v>
      </c>
      <c r="AE191" s="142"/>
      <c r="AF191" s="142">
        <v>694.7160909210362</v>
      </c>
      <c r="AG191" s="142">
        <v>23.086367574227165</v>
      </c>
      <c r="AH191" s="142">
        <v>723.83752214159063</v>
      </c>
      <c r="AI191" s="142">
        <v>13.834197766375588</v>
      </c>
      <c r="AJ191" s="142">
        <v>1032.6259936325587</v>
      </c>
      <c r="AK191" s="142">
        <v>16.652777517082892</v>
      </c>
      <c r="AL191" s="142"/>
      <c r="AM191" s="142" t="s">
        <v>764</v>
      </c>
      <c r="AN191" s="142" t="s">
        <v>1897</v>
      </c>
      <c r="AO191" s="142"/>
      <c r="AP191" s="138">
        <v>109.86533946812312</v>
      </c>
      <c r="AQ191" s="138">
        <v>46.582344572269534</v>
      </c>
      <c r="AR191" s="138">
        <v>25236.661638467067</v>
      </c>
      <c r="AS191" s="138">
        <v>1892.8763778059151</v>
      </c>
      <c r="AT191" s="138">
        <v>6148.8197204843273</v>
      </c>
      <c r="AU191" s="138">
        <v>192944.82507252946</v>
      </c>
      <c r="AV191" s="138">
        <v>312474.99039836647</v>
      </c>
      <c r="AW191" s="138">
        <v>676.02406430195481</v>
      </c>
      <c r="AX191" s="138">
        <v>5413.9642950862617</v>
      </c>
      <c r="AY191" s="138">
        <v>38181297.88999898</v>
      </c>
      <c r="AZ191" s="138">
        <v>4133189.9892647075</v>
      </c>
      <c r="BA191" s="138">
        <v>37279.260778443131</v>
      </c>
      <c r="BB191" s="142">
        <v>169</v>
      </c>
    </row>
    <row r="192" spans="1:54">
      <c r="A192" s="142" t="s">
        <v>2267</v>
      </c>
      <c r="B192" s="142" t="s">
        <v>2268</v>
      </c>
      <c r="C192" s="142" t="s">
        <v>148</v>
      </c>
      <c r="D192" s="138">
        <v>1939.1212564831785</v>
      </c>
      <c r="E192" s="138">
        <v>10.092421518902217</v>
      </c>
      <c r="F192" s="138">
        <v>69.278493524688571</v>
      </c>
      <c r="G192" s="142"/>
      <c r="H192" s="142">
        <v>0.23169835490659901</v>
      </c>
      <c r="I192" s="142">
        <v>1.5921544866427342E-2</v>
      </c>
      <c r="J192" s="142">
        <v>5.9167984362889149E-2</v>
      </c>
      <c r="K192" s="142">
        <v>2.0887514274578228E-2</v>
      </c>
      <c r="L192" s="142">
        <v>0.11885759674461409</v>
      </c>
      <c r="M192" s="142">
        <v>1.1282219836155518E-2</v>
      </c>
      <c r="N192" s="142"/>
      <c r="O192" s="143">
        <v>4.0581115500229019E-2</v>
      </c>
      <c r="P192" s="142">
        <v>35.815535324501056</v>
      </c>
      <c r="Q192" s="143">
        <v>4.2793887979047405</v>
      </c>
      <c r="R192" s="142">
        <v>6.7090632620357109</v>
      </c>
      <c r="S192" s="143">
        <v>109.78695682234675</v>
      </c>
      <c r="T192" s="143">
        <v>151.62047471716411</v>
      </c>
      <c r="U192" s="142">
        <v>197.34819558814922</v>
      </c>
      <c r="V192" s="142">
        <v>65.6945745632909</v>
      </c>
      <c r="W192" s="142">
        <v>10139.748187383355</v>
      </c>
      <c r="X192" s="142"/>
      <c r="Y192" s="142"/>
      <c r="Z192" s="142">
        <v>4.3159564098032313</v>
      </c>
      <c r="AA192" s="142">
        <v>6.8716693620226824E-2</v>
      </c>
      <c r="AB192" s="142">
        <v>0.11885759674461409</v>
      </c>
      <c r="AC192" s="142">
        <v>1.3409775356698587E-3</v>
      </c>
      <c r="AD192" s="142">
        <v>0.93844801934283317</v>
      </c>
      <c r="AE192" s="142"/>
      <c r="AF192" s="142">
        <v>1343.3939941085587</v>
      </c>
      <c r="AG192" s="142">
        <v>21.388907750488446</v>
      </c>
      <c r="AH192" s="142">
        <v>1161.8732592276651</v>
      </c>
      <c r="AI192" s="142">
        <v>24.268644287368584</v>
      </c>
      <c r="AJ192" s="142">
        <v>1939.1212564831785</v>
      </c>
      <c r="AK192" s="142">
        <v>10.092421518902217</v>
      </c>
      <c r="AL192" s="142"/>
      <c r="AM192" s="142" t="s">
        <v>764</v>
      </c>
      <c r="AN192" s="142" t="s">
        <v>1897</v>
      </c>
      <c r="AO192" s="142"/>
      <c r="AP192" s="138">
        <v>59.456516106443019</v>
      </c>
      <c r="AQ192" s="138">
        <v>41.783470796498392</v>
      </c>
      <c r="AR192" s="138">
        <v>37034.62341681934</v>
      </c>
      <c r="AS192" s="138">
        <v>4524.9412877654049</v>
      </c>
      <c r="AT192" s="138">
        <v>7067.4013437759058</v>
      </c>
      <c r="AU192" s="138">
        <v>134181.32418669289</v>
      </c>
      <c r="AV192" s="138">
        <v>212866.03022313121</v>
      </c>
      <c r="AW192" s="138">
        <v>3285.5421698802538</v>
      </c>
      <c r="AX192" s="138">
        <v>19411.914226190478</v>
      </c>
      <c r="AY192" s="138">
        <v>31270740.226028442</v>
      </c>
      <c r="AZ192" s="138">
        <v>3596412.1537254909</v>
      </c>
      <c r="BA192" s="138">
        <v>33882.417440476202</v>
      </c>
      <c r="BB192" s="142">
        <v>221</v>
      </c>
    </row>
    <row r="193" spans="1:54">
      <c r="A193" s="142" t="s">
        <v>2269</v>
      </c>
      <c r="B193" s="142" t="s">
        <v>2270</v>
      </c>
      <c r="C193" s="142" t="s">
        <v>148</v>
      </c>
      <c r="D193" s="138">
        <v>1694.9602504226946</v>
      </c>
      <c r="E193" s="138">
        <v>5.1546048295674272</v>
      </c>
      <c r="F193" s="138">
        <v>78.514102558948878</v>
      </c>
      <c r="G193" s="142"/>
      <c r="H193" s="142">
        <v>0.22929113027822148</v>
      </c>
      <c r="I193" s="142">
        <v>1.0882006057555947E-2</v>
      </c>
      <c r="J193" s="142">
        <v>6.101433884779732E-2</v>
      </c>
      <c r="K193" s="142">
        <v>1.5046294411142849E-2</v>
      </c>
      <c r="L193" s="142">
        <v>0.10390195782866836</v>
      </c>
      <c r="M193" s="142">
        <v>5.5927357492368095E-3</v>
      </c>
      <c r="N193" s="142"/>
      <c r="O193" s="143">
        <v>1.4264555261130036E-2</v>
      </c>
      <c r="P193" s="142">
        <v>101.45017795891555</v>
      </c>
      <c r="Q193" s="143">
        <v>10.573587766295516</v>
      </c>
      <c r="R193" s="142">
        <v>11.122316249878553</v>
      </c>
      <c r="S193" s="143">
        <v>173.42579310911663</v>
      </c>
      <c r="T193" s="143">
        <v>430.38329693142913</v>
      </c>
      <c r="U193" s="142">
        <v>33.18680269778757</v>
      </c>
      <c r="V193" s="142">
        <v>84.440474426029553</v>
      </c>
      <c r="W193" s="142">
        <v>12179.963668302673</v>
      </c>
      <c r="X193" s="142"/>
      <c r="Y193" s="142"/>
      <c r="Z193" s="142">
        <v>4.3612676983475183</v>
      </c>
      <c r="AA193" s="142">
        <v>4.745934151204078E-2</v>
      </c>
      <c r="AB193" s="142">
        <v>0.10390195782866836</v>
      </c>
      <c r="AC193" s="142">
        <v>5.8109619396408895E-4</v>
      </c>
      <c r="AD193" s="142">
        <v>0.93731084922927843</v>
      </c>
      <c r="AE193" s="142"/>
      <c r="AF193" s="142">
        <v>1330.7828293502912</v>
      </c>
      <c r="AG193" s="142">
        <v>14.481586810281312</v>
      </c>
      <c r="AH193" s="142">
        <v>1197.0767863756228</v>
      </c>
      <c r="AI193" s="142">
        <v>18.011569760552376</v>
      </c>
      <c r="AJ193" s="142">
        <v>1694.9602504226946</v>
      </c>
      <c r="AK193" s="142">
        <v>5.1546048295674272</v>
      </c>
      <c r="AL193" s="142"/>
      <c r="AM193" s="142" t="s">
        <v>764</v>
      </c>
      <c r="AN193" s="142" t="s">
        <v>1897</v>
      </c>
      <c r="AO193" s="142"/>
      <c r="AP193" s="138">
        <v>81.423759124956973</v>
      </c>
      <c r="AQ193" s="138">
        <v>24.717208040389806</v>
      </c>
      <c r="AR193" s="138">
        <v>176538.9593821259</v>
      </c>
      <c r="AS193" s="138">
        <v>18815.12552310303</v>
      </c>
      <c r="AT193" s="138">
        <v>19717.322636356646</v>
      </c>
      <c r="AU193" s="138">
        <v>356573.09862645128</v>
      </c>
      <c r="AV193" s="138">
        <v>1016840.4029634227</v>
      </c>
      <c r="AW193" s="138">
        <v>929.24264549054419</v>
      </c>
      <c r="AX193" s="138">
        <v>41964.358589163356</v>
      </c>
      <c r="AY193" s="138">
        <v>52578000.872842118</v>
      </c>
      <c r="AZ193" s="138">
        <v>7265898.3033333337</v>
      </c>
      <c r="BA193" s="138">
        <v>34814.686508875762</v>
      </c>
      <c r="BB193" s="142">
        <v>219</v>
      </c>
    </row>
    <row r="194" spans="1:54">
      <c r="A194" s="142" t="s">
        <v>2271</v>
      </c>
      <c r="B194" s="142" t="s">
        <v>2272</v>
      </c>
      <c r="C194" s="142" t="s">
        <v>148</v>
      </c>
      <c r="D194" s="138">
        <v>1724.1156946214421</v>
      </c>
      <c r="E194" s="138">
        <v>6.6215112761286878</v>
      </c>
      <c r="F194" s="138">
        <v>78.713310794165793</v>
      </c>
      <c r="G194" s="142"/>
      <c r="H194" s="142">
        <v>0.2343215452647619</v>
      </c>
      <c r="I194" s="142">
        <v>1.0843564277023661E-2</v>
      </c>
      <c r="J194" s="142">
        <v>5.9051507094810329E-2</v>
      </c>
      <c r="K194" s="142">
        <v>1.9073869868570573E-2</v>
      </c>
      <c r="L194" s="142">
        <v>0.10556149723822397</v>
      </c>
      <c r="M194" s="142">
        <v>7.2107918317282889E-3</v>
      </c>
      <c r="N194" s="142"/>
      <c r="O194" s="143">
        <v>2.1573975825015076E-2</v>
      </c>
      <c r="P194" s="142">
        <v>55.167740485013844</v>
      </c>
      <c r="Q194" s="143">
        <v>5.8346475158404862</v>
      </c>
      <c r="R194" s="142">
        <v>7.7137154906156642</v>
      </c>
      <c r="S194" s="143">
        <v>129.6037856362033</v>
      </c>
      <c r="T194" s="143">
        <v>241.80247192113373</v>
      </c>
      <c r="U194" s="142">
        <v>37.68460661336502</v>
      </c>
      <c r="V194" s="142">
        <v>36.55064998521447</v>
      </c>
      <c r="W194" s="142">
        <v>11082.773197821351</v>
      </c>
      <c r="X194" s="142"/>
      <c r="Y194" s="142"/>
      <c r="Z194" s="142">
        <v>4.2676400024167283</v>
      </c>
      <c r="AA194" s="142">
        <v>4.6276428677403204E-2</v>
      </c>
      <c r="AB194" s="142">
        <v>0.10556149723822397</v>
      </c>
      <c r="AC194" s="142">
        <v>7.6118198203039373E-4</v>
      </c>
      <c r="AD194" s="142">
        <v>0.93968852272078918</v>
      </c>
      <c r="AE194" s="142"/>
      <c r="AF194" s="142">
        <v>1357.108545158366</v>
      </c>
      <c r="AG194" s="142">
        <v>14.715893740322811</v>
      </c>
      <c r="AH194" s="142">
        <v>1159.6503874644009</v>
      </c>
      <c r="AI194" s="142">
        <v>22.119020583533427</v>
      </c>
      <c r="AJ194" s="142">
        <v>1724.1156946214421</v>
      </c>
      <c r="AK194" s="142">
        <v>6.6215112761286878</v>
      </c>
      <c r="AL194" s="142"/>
      <c r="AM194" s="142" t="s">
        <v>764</v>
      </c>
      <c r="AN194" s="142" t="s">
        <v>1897</v>
      </c>
      <c r="AO194" s="142"/>
      <c r="AP194" s="138">
        <v>95.132403565688264</v>
      </c>
      <c r="AQ194" s="138">
        <v>27.824494812563927</v>
      </c>
      <c r="AR194" s="138">
        <v>71459.021909383504</v>
      </c>
      <c r="AS194" s="138">
        <v>7728.1695363559293</v>
      </c>
      <c r="AT194" s="138">
        <v>10178.638828520112</v>
      </c>
      <c r="AU194" s="138">
        <v>198568.55449267096</v>
      </c>
      <c r="AV194" s="138">
        <v>425254.98615212651</v>
      </c>
      <c r="AW194" s="138">
        <v>786.85921818369286</v>
      </c>
      <c r="AX194" s="138">
        <v>13545.3634364467</v>
      </c>
      <c r="AY194" s="138">
        <v>39241471.516441964</v>
      </c>
      <c r="AZ194" s="138">
        <v>4929749.5001898743</v>
      </c>
      <c r="BA194" s="138">
        <v>34043.473905325431</v>
      </c>
      <c r="BB194" s="142">
        <v>225</v>
      </c>
    </row>
    <row r="195" spans="1:54">
      <c r="A195" s="142" t="s">
        <v>2273</v>
      </c>
      <c r="B195" s="142" t="s">
        <v>2274</v>
      </c>
      <c r="C195" s="142" t="s">
        <v>148</v>
      </c>
      <c r="D195" s="138">
        <v>1731.1671660605011</v>
      </c>
      <c r="E195" s="138">
        <v>9.616153318122679</v>
      </c>
      <c r="F195" s="138">
        <v>79.012169674576185</v>
      </c>
      <c r="G195" s="142"/>
      <c r="H195" s="142">
        <v>0.236376659831077</v>
      </c>
      <c r="I195" s="142">
        <v>1.1401940402436778E-2</v>
      </c>
      <c r="J195" s="142">
        <v>7.0607504047529163E-2</v>
      </c>
      <c r="K195" s="142">
        <v>1.6806697578618881E-2</v>
      </c>
      <c r="L195" s="142">
        <v>0.10596776064700285</v>
      </c>
      <c r="M195" s="142">
        <v>1.0481210912604674E-2</v>
      </c>
      <c r="N195" s="142"/>
      <c r="O195" s="143">
        <v>1.6299416107439502E-2</v>
      </c>
      <c r="P195" s="142">
        <v>31.147107763150132</v>
      </c>
      <c r="Q195" s="143">
        <v>3.2952326782274315</v>
      </c>
      <c r="R195" s="142">
        <v>13.071606948141305</v>
      </c>
      <c r="S195" s="143">
        <v>175.84674121246127</v>
      </c>
      <c r="T195" s="143">
        <v>127.24161398994387</v>
      </c>
      <c r="U195" s="142">
        <v>23.989109763128461</v>
      </c>
      <c r="V195" s="142">
        <v>27.081565025366093</v>
      </c>
      <c r="W195" s="142">
        <v>10618.308740188992</v>
      </c>
      <c r="X195" s="142"/>
      <c r="Y195" s="142"/>
      <c r="Z195" s="142">
        <v>4.2305361312518537</v>
      </c>
      <c r="AA195" s="142">
        <v>4.8236320838889089E-2</v>
      </c>
      <c r="AB195" s="142">
        <v>0.10596776064700285</v>
      </c>
      <c r="AC195" s="142">
        <v>1.1106704492776464E-3</v>
      </c>
      <c r="AD195" s="142">
        <v>0.94066132866159191</v>
      </c>
      <c r="AE195" s="142"/>
      <c r="AF195" s="142">
        <v>1367.8327385982752</v>
      </c>
      <c r="AG195" s="142">
        <v>15.595947365999418</v>
      </c>
      <c r="AH195" s="142">
        <v>1379.0045103733191</v>
      </c>
      <c r="AI195" s="142">
        <v>23.176511765395777</v>
      </c>
      <c r="AJ195" s="142">
        <v>1731.1671660605011</v>
      </c>
      <c r="AK195" s="142">
        <v>9.616153318122679</v>
      </c>
      <c r="AL195" s="142"/>
      <c r="AM195" s="142" t="s">
        <v>764</v>
      </c>
      <c r="AN195" s="142" t="s">
        <v>1897</v>
      </c>
      <c r="AO195" s="142"/>
      <c r="AP195" s="138">
        <v>33.887392548237017</v>
      </c>
      <c r="AQ195" s="138">
        <v>17.842390314871039</v>
      </c>
      <c r="AR195" s="138">
        <v>34211.351364652699</v>
      </c>
      <c r="AS195" s="138">
        <v>3701.9175069208254</v>
      </c>
      <c r="AT195" s="138">
        <v>14631.514681904197</v>
      </c>
      <c r="AU195" s="138">
        <v>224895.00070294348</v>
      </c>
      <c r="AV195" s="138">
        <v>189712.47112278856</v>
      </c>
      <c r="AW195" s="138">
        <v>413.76770294344635</v>
      </c>
      <c r="AX195" s="138">
        <v>8291.4969155023136</v>
      </c>
      <c r="AY195" s="138">
        <v>32008905.46777679</v>
      </c>
      <c r="AZ195" s="138">
        <v>3906389.4845555569</v>
      </c>
      <c r="BA195" s="138">
        <v>37387.358862275461</v>
      </c>
      <c r="BB195" s="142">
        <v>136</v>
      </c>
    </row>
    <row r="196" spans="1:54">
      <c r="A196" s="142"/>
      <c r="B196" s="142"/>
      <c r="C196" s="142"/>
      <c r="D196" s="138"/>
      <c r="E196" s="138"/>
      <c r="F196" s="138"/>
      <c r="G196" s="142"/>
      <c r="H196" s="142"/>
      <c r="I196" s="142"/>
      <c r="J196" s="142"/>
      <c r="K196" s="142"/>
      <c r="L196" s="142"/>
      <c r="M196" s="142"/>
      <c r="N196" s="142"/>
      <c r="O196" s="143"/>
      <c r="P196" s="142"/>
      <c r="Q196" s="143"/>
      <c r="R196" s="142"/>
      <c r="S196" s="143"/>
      <c r="T196" s="143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42"/>
    </row>
    <row r="197" spans="1:54" ht="15.6">
      <c r="A197" s="136"/>
      <c r="B197" s="136"/>
      <c r="C197" s="136"/>
      <c r="D197" s="136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6"/>
    </row>
    <row r="198" spans="1:54" ht="15.6">
      <c r="A198" s="140" t="s">
        <v>2275</v>
      </c>
      <c r="B198" s="140" t="s">
        <v>2276</v>
      </c>
      <c r="C198" s="140" t="s">
        <v>148</v>
      </c>
      <c r="D198" s="137">
        <v>1067.5318756176434</v>
      </c>
      <c r="E198" s="137">
        <v>10.882978915059439</v>
      </c>
      <c r="F198" s="136"/>
      <c r="G198" s="136"/>
      <c r="H198" s="140">
        <v>0.18010200800749676</v>
      </c>
      <c r="I198" s="140">
        <v>1.0524995509738323E-2</v>
      </c>
      <c r="J198" s="140">
        <v>5.2656678749665745E-2</v>
      </c>
      <c r="K198" s="140">
        <v>1.7999487572745991E-2</v>
      </c>
      <c r="L198" s="140">
        <v>7.4729375564466724E-2</v>
      </c>
      <c r="M198" s="140">
        <v>1.1594576119821384E-2</v>
      </c>
      <c r="N198" s="136"/>
      <c r="O198" s="140">
        <v>6.0074649491331901E-3</v>
      </c>
      <c r="P198" s="140">
        <v>15.101608974566924</v>
      </c>
      <c r="Q198" s="140">
        <v>1.1216561475058744</v>
      </c>
      <c r="R198" s="140">
        <v>1.6124689913483423</v>
      </c>
      <c r="S198" s="140">
        <v>30.837108258790575</v>
      </c>
      <c r="T198" s="140">
        <v>85.316929111626422</v>
      </c>
      <c r="U198" s="140">
        <v>4.9513077298865573</v>
      </c>
      <c r="V198" s="140">
        <v>0.35933196276695173</v>
      </c>
      <c r="W198" s="140">
        <v>5980.8074971899714</v>
      </c>
      <c r="X198" s="136"/>
      <c r="Y198" s="136"/>
      <c r="Z198" s="140">
        <v>5.5524089434826012</v>
      </c>
      <c r="AA198" s="140">
        <v>5.8439079198385285E-2</v>
      </c>
      <c r="AB198" s="140">
        <v>7.4729375564466724E-2</v>
      </c>
      <c r="AC198" s="140">
        <v>8.6645543336892953E-4</v>
      </c>
      <c r="AD198" s="140">
        <v>0.91434570831645356</v>
      </c>
      <c r="AE198" s="136"/>
      <c r="AF198" s="137">
        <v>1067.5318756176434</v>
      </c>
      <c r="AG198" s="137">
        <v>11.235768197378228</v>
      </c>
      <c r="AH198" s="137">
        <v>1037.2337325002541</v>
      </c>
      <c r="AI198" s="137">
        <v>18.669675678171263</v>
      </c>
      <c r="AJ198" s="137">
        <v>1061.2320083785776</v>
      </c>
      <c r="AK198" s="137">
        <v>11.664799409552053</v>
      </c>
      <c r="AL198" s="136"/>
      <c r="AM198" s="140" t="s">
        <v>764</v>
      </c>
      <c r="AN198" s="140" t="s">
        <v>1897</v>
      </c>
      <c r="AO198" s="136"/>
      <c r="AP198" s="137">
        <v>372.23051534431113</v>
      </c>
      <c r="AQ198" s="137">
        <v>11.847843237023113</v>
      </c>
      <c r="AR198" s="137">
        <v>29847.139137416183</v>
      </c>
      <c r="AS198" s="137">
        <v>2268.0819293023969</v>
      </c>
      <c r="AT198" s="137">
        <v>3249.2602646257478</v>
      </c>
      <c r="AU198" s="137">
        <v>69457.594009110777</v>
      </c>
      <c r="AV198" s="137">
        <v>228818.59423291913</v>
      </c>
      <c r="AW198" s="137">
        <v>148.20421706983538</v>
      </c>
      <c r="AX198" s="137">
        <v>190.95480351795413</v>
      </c>
      <c r="AY198" s="137">
        <v>54540757.941114634</v>
      </c>
      <c r="AZ198" s="137">
        <v>3825026.0616875016</v>
      </c>
      <c r="BA198" s="137">
        <v>39764.865508982046</v>
      </c>
      <c r="BB198" s="140">
        <v>5</v>
      </c>
    </row>
    <row r="199" spans="1:54" ht="15.6">
      <c r="A199" s="140" t="s">
        <v>2275</v>
      </c>
      <c r="B199" s="140" t="s">
        <v>2277</v>
      </c>
      <c r="C199" s="140" t="s">
        <v>148</v>
      </c>
      <c r="D199" s="137">
        <v>1064.1584601315024</v>
      </c>
      <c r="E199" s="137">
        <v>10.631663022004904</v>
      </c>
      <c r="F199" s="136"/>
      <c r="G199" s="136"/>
      <c r="H199" s="140">
        <v>0.1795992473834146</v>
      </c>
      <c r="I199" s="140">
        <v>1.031600367288581E-2</v>
      </c>
      <c r="J199" s="140">
        <v>5.2455984851601876E-2</v>
      </c>
      <c r="K199" s="140">
        <v>1.9521428092682529E-2</v>
      </c>
      <c r="L199" s="140">
        <v>7.5373821086834852E-2</v>
      </c>
      <c r="M199" s="140">
        <v>1.1383748559897171E-2</v>
      </c>
      <c r="N199" s="136"/>
      <c r="O199" s="140">
        <v>2.0724361601878417E-3</v>
      </c>
      <c r="P199" s="140">
        <v>15.233572002108289</v>
      </c>
      <c r="Q199" s="140">
        <v>1.1462466282982597</v>
      </c>
      <c r="R199" s="140">
        <v>1.614235225352058</v>
      </c>
      <c r="S199" s="140">
        <v>31.08550510284482</v>
      </c>
      <c r="T199" s="140">
        <v>86.250262499905972</v>
      </c>
      <c r="U199" s="140">
        <v>4.6389455722323927</v>
      </c>
      <c r="V199" s="140">
        <v>1.8625672149298522E-4</v>
      </c>
      <c r="W199" s="140">
        <v>6017.6015558804629</v>
      </c>
      <c r="X199" s="136"/>
      <c r="Y199" s="136"/>
      <c r="Z199" s="140">
        <v>5.567952063101723</v>
      </c>
      <c r="AA199" s="140">
        <v>5.74390139334095E-2</v>
      </c>
      <c r="AB199" s="140">
        <v>7.5373821086834852E-2</v>
      </c>
      <c r="AC199" s="140">
        <v>8.580366272512033E-4</v>
      </c>
      <c r="AD199" s="140">
        <v>0.91411382660810303</v>
      </c>
      <c r="AE199" s="136"/>
      <c r="AF199" s="137">
        <v>1064.7849149513925</v>
      </c>
      <c r="AG199" s="137">
        <v>10.98432509347197</v>
      </c>
      <c r="AH199" s="137">
        <v>1033.3798096312153</v>
      </c>
      <c r="AI199" s="137">
        <v>20.173049646145728</v>
      </c>
      <c r="AJ199" s="137">
        <v>1078.4871941228264</v>
      </c>
      <c r="AK199" s="137">
        <v>11.423136667256484</v>
      </c>
      <c r="AL199" s="136"/>
      <c r="AM199" s="140" t="s">
        <v>764</v>
      </c>
      <c r="AN199" s="140" t="s">
        <v>1897</v>
      </c>
      <c r="AO199" s="136"/>
      <c r="AP199" s="137">
        <v>240.41289982030605</v>
      </c>
      <c r="AQ199" s="137">
        <v>4.1282252654829961</v>
      </c>
      <c r="AR199" s="137">
        <v>30410.202667731457</v>
      </c>
      <c r="AS199" s="137">
        <v>2341.0688941346575</v>
      </c>
      <c r="AT199" s="137">
        <v>3285.4626586872182</v>
      </c>
      <c r="AU199" s="137">
        <v>70731.075497664206</v>
      </c>
      <c r="AV199" s="137">
        <v>233644.5173395329</v>
      </c>
      <c r="AW199" s="137">
        <v>140.28583035725521</v>
      </c>
      <c r="AX199" s="137">
        <v>0.1</v>
      </c>
      <c r="AY199" s="137">
        <v>55110605.111382671</v>
      </c>
      <c r="AZ199" s="137">
        <v>3888178.6336477967</v>
      </c>
      <c r="BA199" s="137">
        <v>38116.188273809508</v>
      </c>
      <c r="BB199" s="140">
        <v>6</v>
      </c>
    </row>
    <row r="200" spans="1:54" ht="15.6">
      <c r="A200" s="140" t="s">
        <v>2275</v>
      </c>
      <c r="B200" s="140" t="s">
        <v>2278</v>
      </c>
      <c r="C200" s="140" t="s">
        <v>148</v>
      </c>
      <c r="D200" s="137">
        <v>1050.2456996908309</v>
      </c>
      <c r="E200" s="137">
        <v>11.265207353222282</v>
      </c>
      <c r="F200" s="136"/>
      <c r="G200" s="136"/>
      <c r="H200" s="140">
        <v>0.17714751303748322</v>
      </c>
      <c r="I200" s="140">
        <v>1.1081719334970978E-2</v>
      </c>
      <c r="J200" s="140">
        <v>5.3448300627749197E-2</v>
      </c>
      <c r="K200" s="140">
        <v>2.0522715046142701E-2</v>
      </c>
      <c r="L200" s="140">
        <v>7.5296775350825323E-2</v>
      </c>
      <c r="M200" s="140">
        <v>1.132556556431533E-2</v>
      </c>
      <c r="N200" s="136"/>
      <c r="O200" s="140">
        <v>5.2808820905780448E-8</v>
      </c>
      <c r="P200" s="140">
        <v>13.566269944770335</v>
      </c>
      <c r="Q200" s="140">
        <v>1.023213364415037</v>
      </c>
      <c r="R200" s="140">
        <v>1.4785697195668235</v>
      </c>
      <c r="S200" s="140">
        <v>27.735002592700059</v>
      </c>
      <c r="T200" s="140">
        <v>77.940160464268658</v>
      </c>
      <c r="U200" s="140">
        <v>4.7379059441167364</v>
      </c>
      <c r="V200" s="140">
        <v>1.176873736159652E-2</v>
      </c>
      <c r="W200" s="140">
        <v>5816.0568735173356</v>
      </c>
      <c r="X200" s="136"/>
      <c r="Y200" s="136"/>
      <c r="Z200" s="140">
        <v>5.6450129208893083</v>
      </c>
      <c r="AA200" s="140">
        <v>6.2556448831580042E-2</v>
      </c>
      <c r="AB200" s="140">
        <v>7.5296775350825323E-2</v>
      </c>
      <c r="AC200" s="140">
        <v>8.5277856601729467E-4</v>
      </c>
      <c r="AD200" s="140">
        <v>0.91298391483531838</v>
      </c>
      <c r="AE200" s="136"/>
      <c r="AF200" s="137">
        <v>1051.3724422790285</v>
      </c>
      <c r="AG200" s="137">
        <v>11.651014321859169</v>
      </c>
      <c r="AH200" s="137">
        <v>1052.4280776207474</v>
      </c>
      <c r="AI200" s="137">
        <v>21.598681543570351</v>
      </c>
      <c r="AJ200" s="137">
        <v>1076.4343932106319</v>
      </c>
      <c r="AK200" s="137">
        <v>11.368240152129891</v>
      </c>
      <c r="AL200" s="136"/>
      <c r="AM200" s="140" t="s">
        <v>764</v>
      </c>
      <c r="AN200" s="140" t="s">
        <v>1897</v>
      </c>
      <c r="AO200" s="136"/>
      <c r="AP200" s="137">
        <v>255.37588547904227</v>
      </c>
      <c r="AQ200" s="137">
        <v>1E-4</v>
      </c>
      <c r="AR200" s="137">
        <v>25745.715575985021</v>
      </c>
      <c r="AS200" s="137">
        <v>1986.668784823353</v>
      </c>
      <c r="AT200" s="137">
        <v>2860.8329962514958</v>
      </c>
      <c r="AU200" s="137">
        <v>60031.695331721545</v>
      </c>
      <c r="AV200" s="137">
        <v>200718.49921682643</v>
      </c>
      <c r="AW200" s="137">
        <v>136.35522718686386</v>
      </c>
      <c r="AX200" s="137">
        <v>6.0132107035533409</v>
      </c>
      <c r="AY200" s="137">
        <v>52476707.761561498</v>
      </c>
      <c r="AZ200" s="137">
        <v>3576181.161062499</v>
      </c>
      <c r="BA200" s="137">
        <v>38548.939101796423</v>
      </c>
      <c r="BB200" s="140">
        <v>10</v>
      </c>
    </row>
    <row r="201" spans="1:54" ht="15.6">
      <c r="A201" s="140" t="s">
        <v>2275</v>
      </c>
      <c r="B201" s="140" t="s">
        <v>2279</v>
      </c>
      <c r="C201" s="140" t="s">
        <v>148</v>
      </c>
      <c r="D201" s="137">
        <v>1061.8248808751657</v>
      </c>
      <c r="E201" s="137">
        <v>11.123071205192566</v>
      </c>
      <c r="F201" s="136"/>
      <c r="G201" s="136"/>
      <c r="H201" s="140">
        <v>0.17905772889701146</v>
      </c>
      <c r="I201" s="140">
        <v>1.0816407112103504E-2</v>
      </c>
      <c r="J201" s="140">
        <v>5.2353433442068727E-2</v>
      </c>
      <c r="K201" s="140">
        <v>2.0747792202518923E-2</v>
      </c>
      <c r="L201" s="140">
        <v>7.4648932484879707E-2</v>
      </c>
      <c r="M201" s="140">
        <v>1.1891516839565686E-2</v>
      </c>
      <c r="N201" s="136"/>
      <c r="O201" s="140">
        <v>5.110197023584029E-8</v>
      </c>
      <c r="P201" s="140">
        <v>13.364521328592158</v>
      </c>
      <c r="Q201" s="140">
        <v>0.99579647766485935</v>
      </c>
      <c r="R201" s="140">
        <v>1.4202572305410277</v>
      </c>
      <c r="S201" s="140">
        <v>27.238218146006965</v>
      </c>
      <c r="T201" s="140">
        <v>75.99434997563624</v>
      </c>
      <c r="U201" s="140">
        <v>4.7091626515135756</v>
      </c>
      <c r="V201" s="140">
        <v>13.731660728485332</v>
      </c>
      <c r="W201" s="140">
        <v>5737.1385734650648</v>
      </c>
      <c r="X201" s="136"/>
      <c r="Y201" s="136"/>
      <c r="Z201" s="140">
        <v>5.5847910400738385</v>
      </c>
      <c r="AA201" s="140">
        <v>6.0407373525466587E-2</v>
      </c>
      <c r="AB201" s="140">
        <v>7.4648932484879707E-2</v>
      </c>
      <c r="AC201" s="140">
        <v>8.8768903769954899E-4</v>
      </c>
      <c r="AD201" s="140">
        <v>0.91386413688793555</v>
      </c>
      <c r="AE201" s="136"/>
      <c r="AF201" s="137">
        <v>1061.8248808751657</v>
      </c>
      <c r="AG201" s="137">
        <v>11.485130193306597</v>
      </c>
      <c r="AH201" s="137">
        <v>1031.4102322474721</v>
      </c>
      <c r="AI201" s="137">
        <v>21.399485174222331</v>
      </c>
      <c r="AJ201" s="137">
        <v>1059.0645326737144</v>
      </c>
      <c r="AK201" s="137">
        <v>11.96743227396478</v>
      </c>
      <c r="AL201" s="136"/>
      <c r="AM201" s="140" t="s">
        <v>764</v>
      </c>
      <c r="AN201" s="140" t="s">
        <v>1897</v>
      </c>
      <c r="AO201" s="136"/>
      <c r="AP201" s="137">
        <v>271.25967627245495</v>
      </c>
      <c r="AQ201" s="137">
        <v>1E-4</v>
      </c>
      <c r="AR201" s="137">
        <v>26213.791637778446</v>
      </c>
      <c r="AS201" s="137">
        <v>1998.2343466047903</v>
      </c>
      <c r="AT201" s="137">
        <v>2840.0473105808369</v>
      </c>
      <c r="AU201" s="137">
        <v>61088.950634110777</v>
      </c>
      <c r="AV201" s="137">
        <v>202281.1516644611</v>
      </c>
      <c r="AW201" s="137">
        <v>140.67814449030695</v>
      </c>
      <c r="AX201" s="137">
        <v>7282.6240123502721</v>
      </c>
      <c r="AY201" s="137">
        <v>54591848.457061507</v>
      </c>
      <c r="AZ201" s="137">
        <v>3660939.5828124993</v>
      </c>
      <c r="BA201" s="137">
        <v>38729.137425149718</v>
      </c>
      <c r="BB201" s="140">
        <v>26</v>
      </c>
    </row>
    <row r="202" spans="1:54" ht="15.6">
      <c r="A202" s="140" t="s">
        <v>2275</v>
      </c>
      <c r="B202" s="140" t="s">
        <v>2280</v>
      </c>
      <c r="C202" s="140" t="s">
        <v>148</v>
      </c>
      <c r="D202" s="137">
        <v>1069.174615150082</v>
      </c>
      <c r="E202" s="137">
        <v>11.170897324702704</v>
      </c>
      <c r="F202" s="136"/>
      <c r="G202" s="136"/>
      <c r="H202" s="140">
        <v>0.18040277168693025</v>
      </c>
      <c r="I202" s="140">
        <v>1.0790531985495675E-2</v>
      </c>
      <c r="J202" s="140">
        <v>5.3786260568548079E-2</v>
      </c>
      <c r="K202" s="140">
        <v>1.8920951651793978E-2</v>
      </c>
      <c r="L202" s="140">
        <v>7.4997882003184552E-2</v>
      </c>
      <c r="M202" s="140">
        <v>1.1742499321644324E-2</v>
      </c>
      <c r="N202" s="136"/>
      <c r="O202" s="140">
        <v>5.1668603719105773E-8</v>
      </c>
      <c r="P202" s="140">
        <v>13.651948692333637</v>
      </c>
      <c r="Q202" s="140">
        <v>1.0228927540169506</v>
      </c>
      <c r="R202" s="140">
        <v>1.4850344175694081</v>
      </c>
      <c r="S202" s="140">
        <v>27.728730863617454</v>
      </c>
      <c r="T202" s="140">
        <v>77.283399104377978</v>
      </c>
      <c r="U202" s="140">
        <v>4.5175240222971045</v>
      </c>
      <c r="V202" s="140">
        <v>1.9910947267499393</v>
      </c>
      <c r="W202" s="140">
        <v>5886.9381656464348</v>
      </c>
      <c r="X202" s="136"/>
      <c r="Y202" s="136"/>
      <c r="Z202" s="140">
        <v>5.5431520849102762</v>
      </c>
      <c r="AA202" s="140">
        <v>5.9813559872691373E-2</v>
      </c>
      <c r="AB202" s="140">
        <v>7.4997882003184552E-2</v>
      </c>
      <c r="AC202" s="140">
        <v>8.8066257854715565E-4</v>
      </c>
      <c r="AD202" s="140">
        <v>0.91448445454210803</v>
      </c>
      <c r="AE202" s="136"/>
      <c r="AF202" s="137">
        <v>1069.174615150082</v>
      </c>
      <c r="AG202" s="137">
        <v>11.536962882856988</v>
      </c>
      <c r="AH202" s="137">
        <v>1058.9113839381541</v>
      </c>
      <c r="AI202" s="137">
        <v>20.035611099028063</v>
      </c>
      <c r="AJ202" s="137">
        <v>1068.4447725317452</v>
      </c>
      <c r="AK202" s="137">
        <v>11.800847839434153</v>
      </c>
      <c r="AL202" s="136"/>
      <c r="AM202" s="140" t="s">
        <v>764</v>
      </c>
      <c r="AN202" s="140" t="s">
        <v>1897</v>
      </c>
      <c r="AO202" s="136"/>
      <c r="AP202" s="137">
        <v>300.65712537425179</v>
      </c>
      <c r="AQ202" s="137">
        <v>1E-4</v>
      </c>
      <c r="AR202" s="137">
        <v>26489.772261667669</v>
      </c>
      <c r="AS202" s="137">
        <v>2030.4377013473056</v>
      </c>
      <c r="AT202" s="137">
        <v>2937.4166175508985</v>
      </c>
      <c r="AU202" s="137">
        <v>61757.891759110818</v>
      </c>
      <c r="AV202" s="137">
        <v>203512.92479542515</v>
      </c>
      <c r="AW202" s="137">
        <v>134.37543678125004</v>
      </c>
      <c r="AX202" s="137">
        <v>1051.4271313622594</v>
      </c>
      <c r="AY202" s="137">
        <v>54539826.27567713</v>
      </c>
      <c r="AZ202" s="137">
        <v>3739258.8666249984</v>
      </c>
      <c r="BA202" s="137">
        <v>40092.124431137723</v>
      </c>
      <c r="BB202" s="140">
        <v>50</v>
      </c>
    </row>
    <row r="203" spans="1:54" ht="15.6">
      <c r="A203" s="140" t="s">
        <v>2275</v>
      </c>
      <c r="B203" s="140" t="s">
        <v>2281</v>
      </c>
      <c r="C203" s="140" t="s">
        <v>148</v>
      </c>
      <c r="D203" s="137">
        <v>1062.0113158235918</v>
      </c>
      <c r="E203" s="137">
        <v>10.97763503062094</v>
      </c>
      <c r="F203" s="136"/>
      <c r="G203" s="136"/>
      <c r="H203" s="140">
        <v>0.17935759844596647</v>
      </c>
      <c r="I203" s="140">
        <v>1.066796148394813E-2</v>
      </c>
      <c r="J203" s="140">
        <v>5.3129635795112692E-2</v>
      </c>
      <c r="K203" s="140">
        <v>1.9549029888061203E-2</v>
      </c>
      <c r="L203" s="140">
        <v>7.6001907556854986E-2</v>
      </c>
      <c r="M203" s="140">
        <v>1.2223072945407486E-2</v>
      </c>
      <c r="N203" s="136"/>
      <c r="O203" s="140">
        <v>3.9922028241092438E-3</v>
      </c>
      <c r="P203" s="140">
        <v>13.821617628154428</v>
      </c>
      <c r="Q203" s="140">
        <v>1.0502002260793324</v>
      </c>
      <c r="R203" s="140">
        <v>1.4862685750091675</v>
      </c>
      <c r="S203" s="140">
        <v>27.954100423699813</v>
      </c>
      <c r="T203" s="140">
        <v>78.577890371273028</v>
      </c>
      <c r="U203" s="140">
        <v>4.6433885706944249</v>
      </c>
      <c r="V203" s="140">
        <v>3.7049200218667679</v>
      </c>
      <c r="W203" s="140">
        <v>5697.2567940579775</v>
      </c>
      <c r="X203" s="136"/>
      <c r="Y203" s="136"/>
      <c r="Z203" s="140">
        <v>5.5754537787327783</v>
      </c>
      <c r="AA203" s="140">
        <v>5.9478726167054338E-2</v>
      </c>
      <c r="AB203" s="140">
        <v>7.6001907556854986E-2</v>
      </c>
      <c r="AC203" s="140">
        <v>9.2897686005755499E-4</v>
      </c>
      <c r="AD203" s="140">
        <v>0.91400239558054497</v>
      </c>
      <c r="AE203" s="136"/>
      <c r="AF203" s="137">
        <v>1063.4641878294353</v>
      </c>
      <c r="AG203" s="137">
        <v>11.344994995322596</v>
      </c>
      <c r="AH203" s="137">
        <v>1046.3130164901022</v>
      </c>
      <c r="AI203" s="137">
        <v>20.454404431632483</v>
      </c>
      <c r="AJ203" s="137">
        <v>1095.1208086874449</v>
      </c>
      <c r="AK203" s="137">
        <v>12.23497886136799</v>
      </c>
      <c r="AL203" s="136"/>
      <c r="AM203" s="140" t="s">
        <v>764</v>
      </c>
      <c r="AN203" s="140" t="s">
        <v>1897</v>
      </c>
      <c r="AO203" s="136"/>
      <c r="AP203" s="137">
        <v>220.29888959580876</v>
      </c>
      <c r="AQ203" s="137">
        <v>7.3002530286701415</v>
      </c>
      <c r="AR203" s="137">
        <v>25344.780364616767</v>
      </c>
      <c r="AS203" s="137">
        <v>1969.9485344491015</v>
      </c>
      <c r="AT203" s="137">
        <v>2778.0276350149693</v>
      </c>
      <c r="AU203" s="137">
        <v>59058.301373999995</v>
      </c>
      <c r="AV203" s="137">
        <v>195558.27075911671</v>
      </c>
      <c r="AW203" s="137">
        <v>131.35522720561389</v>
      </c>
      <c r="AX203" s="137">
        <v>1860.5676264969952</v>
      </c>
      <c r="AY203" s="137">
        <v>52035567.620998979</v>
      </c>
      <c r="AZ203" s="137">
        <v>3440527.0460625016</v>
      </c>
      <c r="BA203" s="137">
        <v>38750.105748503003</v>
      </c>
      <c r="BB203" s="140">
        <v>73</v>
      </c>
    </row>
    <row r="204" spans="1:54" ht="15.6">
      <c r="A204" s="140" t="s">
        <v>2275</v>
      </c>
      <c r="B204" s="140" t="s">
        <v>2282</v>
      </c>
      <c r="C204" s="140" t="s">
        <v>148</v>
      </c>
      <c r="D204" s="137">
        <v>1069.3229412696112</v>
      </c>
      <c r="E204" s="137">
        <v>11.379385396958542</v>
      </c>
      <c r="F204" s="136"/>
      <c r="G204" s="136"/>
      <c r="H204" s="140">
        <v>0.18042993199217025</v>
      </c>
      <c r="I204" s="140">
        <v>1.0990385143744653E-2</v>
      </c>
      <c r="J204" s="140">
        <v>5.156391157344753E-2</v>
      </c>
      <c r="K204" s="140">
        <v>1.9615216135547155E-2</v>
      </c>
      <c r="L204" s="140">
        <v>7.4766640160324235E-2</v>
      </c>
      <c r="M204" s="140">
        <v>1.163660864644638E-2</v>
      </c>
      <c r="N204" s="136"/>
      <c r="O204" s="140">
        <v>3.7136446891396567E-3</v>
      </c>
      <c r="P204" s="140">
        <v>13.710319530976957</v>
      </c>
      <c r="Q204" s="140">
        <v>1.0260089687907556</v>
      </c>
      <c r="R204" s="140">
        <v>1.4155463583362777</v>
      </c>
      <c r="S204" s="140">
        <v>27.617209451157528</v>
      </c>
      <c r="T204" s="140">
        <v>77.600356337202157</v>
      </c>
      <c r="U204" s="140">
        <v>4.2908697883618538</v>
      </c>
      <c r="V204" s="140">
        <v>2.1021038658423334</v>
      </c>
      <c r="W204" s="140">
        <v>6146.7070294725791</v>
      </c>
      <c r="X204" s="136"/>
      <c r="Y204" s="136"/>
      <c r="Z204" s="140">
        <v>5.5423176684642046</v>
      </c>
      <c r="AA204" s="140">
        <v>6.0912205765402502E-2</v>
      </c>
      <c r="AB204" s="140">
        <v>7.4766640160324235E-2</v>
      </c>
      <c r="AC204" s="140">
        <v>8.7003013135537421E-4</v>
      </c>
      <c r="AD204" s="140">
        <v>0.9144969850119935</v>
      </c>
      <c r="AE204" s="136"/>
      <c r="AF204" s="137">
        <v>1069.3229412696112</v>
      </c>
      <c r="AG204" s="137">
        <v>11.752270967594871</v>
      </c>
      <c r="AH204" s="137">
        <v>1016.2404375587066</v>
      </c>
      <c r="AI204" s="137">
        <v>19.933775828397042</v>
      </c>
      <c r="AJ204" s="137">
        <v>1062.2350443487614</v>
      </c>
      <c r="AK204" s="137">
        <v>11.705324381539182</v>
      </c>
      <c r="AL204" s="136"/>
      <c r="AM204" s="140" t="s">
        <v>764</v>
      </c>
      <c r="AN204" s="140" t="s">
        <v>1897</v>
      </c>
      <c r="AO204" s="136"/>
      <c r="AP204" s="137">
        <v>198.02524483378352</v>
      </c>
      <c r="AQ204" s="137">
        <v>7.2366129434008144</v>
      </c>
      <c r="AR204" s="137">
        <v>26797.571499788522</v>
      </c>
      <c r="AS204" s="137">
        <v>2051.2837548297407</v>
      </c>
      <c r="AT204" s="137">
        <v>2819.9422184594564</v>
      </c>
      <c r="AU204" s="137">
        <v>62460.134203869617</v>
      </c>
      <c r="AV204" s="137">
        <v>205866.36096039542</v>
      </c>
      <c r="AW204" s="137">
        <v>130.32376388847717</v>
      </c>
      <c r="AX204" s="137">
        <v>1133.3689734950385</v>
      </c>
      <c r="AY204" s="137">
        <v>56072130.518490694</v>
      </c>
      <c r="AZ204" s="137">
        <v>3984237.7954088058</v>
      </c>
      <c r="BA204" s="137">
        <v>37629.949642857166</v>
      </c>
      <c r="BB204" s="140">
        <v>99</v>
      </c>
    </row>
    <row r="205" spans="1:54" ht="15.6">
      <c r="A205" s="140" t="s">
        <v>2275</v>
      </c>
      <c r="B205" s="140" t="s">
        <v>2283</v>
      </c>
      <c r="C205" s="140" t="s">
        <v>148</v>
      </c>
      <c r="D205" s="137">
        <v>1072.130638320655</v>
      </c>
      <c r="E205" s="137">
        <v>11.058090717117558</v>
      </c>
      <c r="F205" s="136"/>
      <c r="G205" s="136"/>
      <c r="H205" s="140">
        <v>0.1809441731516209</v>
      </c>
      <c r="I205" s="140">
        <v>1.0645023917954976E-2</v>
      </c>
      <c r="J205" s="140">
        <v>5.4546800005342858E-2</v>
      </c>
      <c r="K205" s="140">
        <v>2.1109911373723599E-2</v>
      </c>
      <c r="L205" s="140">
        <v>7.4270591375441966E-2</v>
      </c>
      <c r="M205" s="140">
        <v>1.1323207439639993E-2</v>
      </c>
      <c r="N205" s="136"/>
      <c r="O205" s="140">
        <v>3.9341379091381934E-3</v>
      </c>
      <c r="P205" s="140">
        <v>13.879257921998622</v>
      </c>
      <c r="Q205" s="140">
        <v>1.0296706680020629</v>
      </c>
      <c r="R205" s="140">
        <v>1.4995522587404384</v>
      </c>
      <c r="S205" s="140">
        <v>27.521858571077416</v>
      </c>
      <c r="T205" s="140">
        <v>78.254751863373812</v>
      </c>
      <c r="U205" s="140">
        <v>4.9428287940459503</v>
      </c>
      <c r="V205" s="140">
        <v>1.6354082581926952</v>
      </c>
      <c r="W205" s="140">
        <v>5838.1863728008539</v>
      </c>
      <c r="X205" s="136"/>
      <c r="Y205" s="136"/>
      <c r="Z205" s="140">
        <v>5.5265664684435958</v>
      </c>
      <c r="AA205" s="140">
        <v>5.883043224075004E-2</v>
      </c>
      <c r="AB205" s="140">
        <v>7.4270591375441966E-2</v>
      </c>
      <c r="AC205" s="140">
        <v>8.4098131280886635E-4</v>
      </c>
      <c r="AD205" s="140">
        <v>0.91473426463795304</v>
      </c>
      <c r="AE205" s="136"/>
      <c r="AF205" s="137">
        <v>1072.130638320655</v>
      </c>
      <c r="AG205" s="137">
        <v>11.412856288095707</v>
      </c>
      <c r="AH205" s="137">
        <v>1073.4937075345113</v>
      </c>
      <c r="AI205" s="137">
        <v>22.661357026303495</v>
      </c>
      <c r="AJ205" s="137">
        <v>1048.8294688923747</v>
      </c>
      <c r="AK205" s="137">
        <v>11.413046342882838</v>
      </c>
      <c r="AL205" s="136"/>
      <c r="AM205" s="140" t="s">
        <v>764</v>
      </c>
      <c r="AN205" s="140" t="s">
        <v>1897</v>
      </c>
      <c r="AO205" s="136"/>
      <c r="AP205" s="137">
        <v>202.04155763473125</v>
      </c>
      <c r="AQ205" s="137">
        <v>7.4404032020021873</v>
      </c>
      <c r="AR205" s="137">
        <v>26335.744300697603</v>
      </c>
      <c r="AS205" s="137">
        <v>1998.367389565869</v>
      </c>
      <c r="AT205" s="137">
        <v>2899.7705743802394</v>
      </c>
      <c r="AU205" s="137">
        <v>60713.141591832398</v>
      </c>
      <c r="AV205" s="137">
        <v>201555.35153530835</v>
      </c>
      <c r="AW205" s="137">
        <v>146.90175927952848</v>
      </c>
      <c r="AX205" s="137">
        <v>862.77936751495872</v>
      </c>
      <c r="AY205" s="137">
        <v>55084458.370061509</v>
      </c>
      <c r="AZ205" s="137">
        <v>3701366.2183125042</v>
      </c>
      <c r="BA205" s="137">
        <v>40002.041257485034</v>
      </c>
      <c r="BB205" s="140">
        <v>127</v>
      </c>
    </row>
    <row r="206" spans="1:54" ht="15.6">
      <c r="A206" s="140" t="s">
        <v>2275</v>
      </c>
      <c r="B206" s="140" t="s">
        <v>2284</v>
      </c>
      <c r="C206" s="140" t="s">
        <v>148</v>
      </c>
      <c r="D206" s="137">
        <v>1055.0716167613286</v>
      </c>
      <c r="E206" s="137">
        <v>11.154051999562036</v>
      </c>
      <c r="F206" s="136"/>
      <c r="G206" s="136"/>
      <c r="H206" s="140">
        <v>0.17822541162297029</v>
      </c>
      <c r="I206" s="140">
        <v>1.0906391136070323E-2</v>
      </c>
      <c r="J206" s="140">
        <v>5.3647723039492709E-2</v>
      </c>
      <c r="K206" s="140">
        <v>2.080324256813345E-2</v>
      </c>
      <c r="L206" s="140">
        <v>7.6394434240149592E-2</v>
      </c>
      <c r="M206" s="140">
        <v>1.2796103536800585E-2</v>
      </c>
      <c r="N206" s="136"/>
      <c r="O206" s="140">
        <v>2.4898335075878839E-3</v>
      </c>
      <c r="P206" s="140">
        <v>11.823659160298963</v>
      </c>
      <c r="Q206" s="140">
        <v>0.89536825975694856</v>
      </c>
      <c r="R206" s="140">
        <v>1.2723092976374186</v>
      </c>
      <c r="S206" s="140">
        <v>23.74226026935202</v>
      </c>
      <c r="T206" s="140">
        <v>67.783891065434574</v>
      </c>
      <c r="U206" s="140">
        <v>4.3393635319731514</v>
      </c>
      <c r="V206" s="140">
        <v>1.6374822241846663</v>
      </c>
      <c r="W206" s="140">
        <v>6246.2805547758599</v>
      </c>
      <c r="X206" s="136"/>
      <c r="Y206" s="136"/>
      <c r="Z206" s="140">
        <v>5.610872158429717</v>
      </c>
      <c r="AA206" s="140">
        <v>6.1194366374321629E-2</v>
      </c>
      <c r="AB206" s="140">
        <v>7.6394434240149592E-2</v>
      </c>
      <c r="AC206" s="140">
        <v>9.775510901722578E-4</v>
      </c>
      <c r="AD206" s="140">
        <v>0.91348049950823795</v>
      </c>
      <c r="AE206" s="136"/>
      <c r="AF206" s="137">
        <v>1057.2726384990729</v>
      </c>
      <c r="AG206" s="137">
        <v>11.531028932935971</v>
      </c>
      <c r="AH206" s="137">
        <v>1056.2539795261516</v>
      </c>
      <c r="AI206" s="137">
        <v>21.973507749638795</v>
      </c>
      <c r="AJ206" s="137">
        <v>1105.425753544107</v>
      </c>
      <c r="AK206" s="137">
        <v>12.788966708985738</v>
      </c>
      <c r="AL206" s="136"/>
      <c r="AM206" s="140" t="s">
        <v>764</v>
      </c>
      <c r="AN206" s="140" t="s">
        <v>1897</v>
      </c>
      <c r="AO206" s="136"/>
      <c r="AP206" s="137">
        <v>326.37684019461096</v>
      </c>
      <c r="AQ206" s="137">
        <v>4.6671522131098016</v>
      </c>
      <c r="AR206" s="137">
        <v>22242.525990341324</v>
      </c>
      <c r="AS206" s="137">
        <v>1722.6729509850295</v>
      </c>
      <c r="AT206" s="137">
        <v>2438.9483390598803</v>
      </c>
      <c r="AU206" s="137">
        <v>52166.824061500018</v>
      </c>
      <c r="AV206" s="137">
        <v>173098.3888156467</v>
      </c>
      <c r="AW206" s="137">
        <v>128.85497718061384</v>
      </c>
      <c r="AX206" s="137">
        <v>863.09307185624493</v>
      </c>
      <c r="AY206" s="137">
        <v>55246790.735373974</v>
      </c>
      <c r="AZ206" s="137">
        <v>3955173.421875</v>
      </c>
      <c r="BA206" s="137">
        <v>38798.095928143746</v>
      </c>
      <c r="BB206" s="140">
        <v>154</v>
      </c>
    </row>
    <row r="207" spans="1:54" ht="15.6">
      <c r="A207" s="140" t="s">
        <v>2275</v>
      </c>
      <c r="B207" s="140" t="s">
        <v>2285</v>
      </c>
      <c r="C207" s="140" t="s">
        <v>148</v>
      </c>
      <c r="D207" s="137">
        <v>1070.1635813673149</v>
      </c>
      <c r="E207" s="137">
        <v>10.818015214158674</v>
      </c>
      <c r="F207" s="136"/>
      <c r="G207" s="136"/>
      <c r="H207" s="140">
        <v>0.18078207940095575</v>
      </c>
      <c r="I207" s="140">
        <v>1.0437828882037398E-2</v>
      </c>
      <c r="J207" s="140">
        <v>5.3571800320996246E-2</v>
      </c>
      <c r="K207" s="140">
        <v>1.9447337613039246E-2</v>
      </c>
      <c r="L207" s="140">
        <v>7.5982562820037305E-2</v>
      </c>
      <c r="M207" s="140">
        <v>1.1500897063811461E-2</v>
      </c>
      <c r="N207" s="136"/>
      <c r="O207" s="140">
        <v>1.2747109238490973E-2</v>
      </c>
      <c r="P207" s="140">
        <v>13.988736612224965</v>
      </c>
      <c r="Q207" s="140">
        <v>1.0646385222776078</v>
      </c>
      <c r="R207" s="140">
        <v>1.5418755687615111</v>
      </c>
      <c r="S207" s="140">
        <v>28.813964431242596</v>
      </c>
      <c r="T207" s="140">
        <v>79.147638583234169</v>
      </c>
      <c r="U207" s="140">
        <v>3.8403526357515321</v>
      </c>
      <c r="V207" s="140">
        <v>3.1382882404568466</v>
      </c>
      <c r="W207" s="140">
        <v>6104.2885678276152</v>
      </c>
      <c r="X207" s="136"/>
      <c r="Y207" s="136"/>
      <c r="Z207" s="140">
        <v>5.5315217266757095</v>
      </c>
      <c r="AA207" s="140">
        <v>5.7737077240313094E-2</v>
      </c>
      <c r="AB207" s="140">
        <v>7.5982562820037305E-2</v>
      </c>
      <c r="AC207" s="140">
        <v>8.7386763363783693E-4</v>
      </c>
      <c r="AD207" s="140">
        <v>0.91465946500235729</v>
      </c>
      <c r="AE207" s="136"/>
      <c r="AF207" s="137">
        <v>1071.2457572268959</v>
      </c>
      <c r="AG207" s="137">
        <v>11.181479904542917</v>
      </c>
      <c r="AH207" s="137">
        <v>1054.7974940385079</v>
      </c>
      <c r="AI207" s="137">
        <v>20.513002979954614</v>
      </c>
      <c r="AJ207" s="137">
        <v>1094.6111694074145</v>
      </c>
      <c r="AK207" s="137">
        <v>11.512972701874537</v>
      </c>
      <c r="AL207" s="136"/>
      <c r="AM207" s="140" t="s">
        <v>764</v>
      </c>
      <c r="AN207" s="140" t="s">
        <v>1897</v>
      </c>
      <c r="AO207" s="136"/>
      <c r="AP207" s="137">
        <v>298.43439258383216</v>
      </c>
      <c r="AQ207" s="137">
        <v>23.240427114575425</v>
      </c>
      <c r="AR207" s="137">
        <v>25603.30038740419</v>
      </c>
      <c r="AS207" s="137">
        <v>1992.7640337305393</v>
      </c>
      <c r="AT207" s="137">
        <v>2875.3667443862282</v>
      </c>
      <c r="AU207" s="137">
        <v>61921.771071610718</v>
      </c>
      <c r="AV207" s="137">
        <v>196663.59563824552</v>
      </c>
      <c r="AW207" s="137">
        <v>111.92795707780698</v>
      </c>
      <c r="AX207" s="137">
        <v>1623.4837949101784</v>
      </c>
      <c r="AY207" s="137">
        <v>54455885.624976948</v>
      </c>
      <c r="AZ207" s="137">
        <v>3792214.8938749991</v>
      </c>
      <c r="BA207" s="137">
        <v>37201.09245508982</v>
      </c>
      <c r="BB207" s="140">
        <v>184</v>
      </c>
    </row>
    <row r="208" spans="1:54" ht="15.6">
      <c r="A208" s="140" t="s">
        <v>2275</v>
      </c>
      <c r="B208" s="140" t="s">
        <v>2286</v>
      </c>
      <c r="C208" s="140" t="s">
        <v>148</v>
      </c>
      <c r="D208" s="137">
        <v>1070.9986640909024</v>
      </c>
      <c r="E208" s="137">
        <v>10.900535629306313</v>
      </c>
      <c r="F208" s="136"/>
      <c r="G208" s="136"/>
      <c r="H208" s="140">
        <v>0.18073682051018861</v>
      </c>
      <c r="I208" s="140">
        <v>1.0507078871708538E-2</v>
      </c>
      <c r="J208" s="140">
        <v>5.2923087832757877E-2</v>
      </c>
      <c r="K208" s="140">
        <v>1.8887500043489446E-2</v>
      </c>
      <c r="L208" s="140">
        <v>7.502618307285483E-2</v>
      </c>
      <c r="M208" s="140">
        <v>1.189122035190251E-2</v>
      </c>
      <c r="N208" s="136"/>
      <c r="O208" s="140">
        <v>8.21822161673837E-3</v>
      </c>
      <c r="P208" s="140">
        <v>14.123435514490014</v>
      </c>
      <c r="Q208" s="140">
        <v>1.0565922266836476</v>
      </c>
      <c r="R208" s="140">
        <v>1.5804747457542256</v>
      </c>
      <c r="S208" s="140">
        <v>29.674000799554811</v>
      </c>
      <c r="T208" s="140">
        <v>80.007142439437956</v>
      </c>
      <c r="U208" s="140">
        <v>4.385479442583974</v>
      </c>
      <c r="V208" s="140">
        <v>3.6491700455344294</v>
      </c>
      <c r="W208" s="140">
        <v>6034.9957944824764</v>
      </c>
      <c r="X208" s="136"/>
      <c r="Y208" s="136"/>
      <c r="Z208" s="140">
        <v>5.532906892890856</v>
      </c>
      <c r="AA208" s="140">
        <v>5.8134689113424051E-2</v>
      </c>
      <c r="AB208" s="140">
        <v>7.502618307285483E-2</v>
      </c>
      <c r="AC208" s="140">
        <v>8.921528750814949E-4</v>
      </c>
      <c r="AD208" s="140">
        <v>0.91463858099639572</v>
      </c>
      <c r="AE208" s="136"/>
      <c r="AF208" s="137">
        <v>1070.9986640909024</v>
      </c>
      <c r="AG208" s="137">
        <v>11.25306743509759</v>
      </c>
      <c r="AH208" s="137">
        <v>1042.3484485029428</v>
      </c>
      <c r="AI208" s="137">
        <v>19.687356366430489</v>
      </c>
      <c r="AJ208" s="137">
        <v>1069.2030530828797</v>
      </c>
      <c r="AK208" s="137">
        <v>11.948950454960805</v>
      </c>
      <c r="AL208" s="136"/>
      <c r="AM208" s="140" t="s">
        <v>764</v>
      </c>
      <c r="AN208" s="140" t="s">
        <v>1897</v>
      </c>
      <c r="AO208" s="136"/>
      <c r="AP208" s="137">
        <v>281.72227425876042</v>
      </c>
      <c r="AQ208" s="137">
        <v>15.636560374307209</v>
      </c>
      <c r="AR208" s="137">
        <v>26985.279325461026</v>
      </c>
      <c r="AS208" s="137">
        <v>2064.413332630952</v>
      </c>
      <c r="AT208" s="137">
        <v>3076.4367107688686</v>
      </c>
      <c r="AU208" s="137">
        <v>66929.336548883162</v>
      </c>
      <c r="AV208" s="137">
        <v>207548.22142759536</v>
      </c>
      <c r="AW208" s="137">
        <v>134.62551590442504</v>
      </c>
      <c r="AX208" s="137">
        <v>1988.2623349056521</v>
      </c>
      <c r="AY208" s="137">
        <v>57602454.724910282</v>
      </c>
      <c r="AZ208" s="137">
        <v>3947279.7636477957</v>
      </c>
      <c r="BA208" s="137">
        <v>35404.031250000015</v>
      </c>
      <c r="BB208" s="140">
        <v>214</v>
      </c>
    </row>
    <row r="209" spans="1:54" ht="15.6">
      <c r="A209" s="140" t="s">
        <v>2275</v>
      </c>
      <c r="B209" s="140" t="s">
        <v>2287</v>
      </c>
      <c r="C209" s="140" t="s">
        <v>148</v>
      </c>
      <c r="D209" s="137">
        <v>1062.2479929654087</v>
      </c>
      <c r="E209" s="137">
        <v>11.211775856741372</v>
      </c>
      <c r="F209" s="136"/>
      <c r="G209" s="136"/>
      <c r="H209" s="140">
        <v>0.17918748622349406</v>
      </c>
      <c r="I209" s="140">
        <v>1.090637679753613E-2</v>
      </c>
      <c r="J209" s="140">
        <v>5.1657129225468515E-2</v>
      </c>
      <c r="K209" s="140">
        <v>1.872664399692445E-2</v>
      </c>
      <c r="L209" s="140">
        <v>7.5012362532876173E-2</v>
      </c>
      <c r="M209" s="140">
        <v>1.1132131670187872E-2</v>
      </c>
      <c r="N209" s="136"/>
      <c r="O209" s="140">
        <v>5.4924690533435904E-8</v>
      </c>
      <c r="P209" s="140">
        <v>15.164199531954225</v>
      </c>
      <c r="Q209" s="140">
        <v>1.1372532126253314</v>
      </c>
      <c r="R209" s="140">
        <v>1.7000731924462382</v>
      </c>
      <c r="S209" s="140">
        <v>32.459165972403568</v>
      </c>
      <c r="T209" s="140">
        <v>86.667389859421121</v>
      </c>
      <c r="U209" s="140">
        <v>4.3542104255897529</v>
      </c>
      <c r="V209" s="140">
        <v>3.0540572482681014</v>
      </c>
      <c r="W209" s="140">
        <v>6023.2429785904033</v>
      </c>
      <c r="X209" s="136"/>
      <c r="Y209" s="136"/>
      <c r="Z209" s="140">
        <v>5.580746853899921</v>
      </c>
      <c r="AA209" s="140">
        <v>6.0865728000296854E-2</v>
      </c>
      <c r="AB209" s="140">
        <v>7.5012362532876173E-2</v>
      </c>
      <c r="AC209" s="140">
        <v>8.3504749660784502E-4</v>
      </c>
      <c r="AD209" s="140">
        <v>0.91392396051555702</v>
      </c>
      <c r="AE209" s="136"/>
      <c r="AF209" s="137">
        <v>1062.5342807841757</v>
      </c>
      <c r="AG209" s="137">
        <v>11.588399226531273</v>
      </c>
      <c r="AH209" s="137">
        <v>1018.0321051372205</v>
      </c>
      <c r="AI209" s="137">
        <v>19.064324810344292</v>
      </c>
      <c r="AJ209" s="137">
        <v>1068.8328009787574</v>
      </c>
      <c r="AK209" s="137">
        <v>11.186796946314329</v>
      </c>
      <c r="AL209" s="136"/>
      <c r="AM209" s="140" t="s">
        <v>764</v>
      </c>
      <c r="AN209" s="140" t="s">
        <v>1897</v>
      </c>
      <c r="AO209" s="136"/>
      <c r="AP209" s="137">
        <v>306.33109501347701</v>
      </c>
      <c r="AQ209" s="137">
        <v>1E-4</v>
      </c>
      <c r="AR209" s="137">
        <v>27733.671778344782</v>
      </c>
      <c r="AS209" s="137">
        <v>2126.7458214000444</v>
      </c>
      <c r="AT209" s="137">
        <v>3167.2254709064464</v>
      </c>
      <c r="AU209" s="137">
        <v>70436.783017867914</v>
      </c>
      <c r="AV209" s="137">
        <v>215219.15968457033</v>
      </c>
      <c r="AW209" s="137">
        <v>129.03227240509889</v>
      </c>
      <c r="AX209" s="137">
        <v>1606.2683344564211</v>
      </c>
      <c r="AY209" s="137">
        <v>55828578.344126359</v>
      </c>
      <c r="AZ209" s="137">
        <v>3801536.0569182402</v>
      </c>
      <c r="BA209" s="137">
        <v>33682.756130952403</v>
      </c>
      <c r="BB209" s="140">
        <v>242</v>
      </c>
    </row>
    <row r="210" spans="1:54" ht="15.6">
      <c r="A210" s="136"/>
      <c r="B210" s="136"/>
      <c r="C210" s="136"/>
      <c r="D210" s="137"/>
      <c r="E210" s="137"/>
      <c r="F210" s="136"/>
      <c r="G210" s="136"/>
      <c r="H210" s="136"/>
      <c r="I210" s="136"/>
      <c r="J210" s="136"/>
      <c r="K210" s="136"/>
      <c r="L210" s="136"/>
      <c r="M210" s="136"/>
      <c r="N210" s="136"/>
      <c r="O210" s="136"/>
      <c r="P210" s="136"/>
      <c r="Q210" s="136"/>
      <c r="R210" s="136"/>
      <c r="S210" s="136"/>
      <c r="T210" s="136"/>
      <c r="U210" s="136"/>
      <c r="V210" s="136"/>
      <c r="W210" s="136"/>
      <c r="X210" s="136"/>
      <c r="Y210" s="136"/>
      <c r="Z210" s="136"/>
      <c r="AA210" s="136"/>
      <c r="AB210" s="136"/>
      <c r="AC210" s="136"/>
      <c r="AD210" s="136"/>
      <c r="AE210" s="136"/>
      <c r="AF210" s="137"/>
      <c r="AG210" s="137"/>
      <c r="AH210" s="137"/>
      <c r="AI210" s="137"/>
      <c r="AJ210" s="137"/>
      <c r="AK210" s="137"/>
      <c r="AL210" s="136"/>
      <c r="AM210" s="136"/>
      <c r="AN210" s="136"/>
      <c r="AO210" s="136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6"/>
    </row>
    <row r="211" spans="1:54" ht="15.6">
      <c r="A211" s="140" t="s">
        <v>2288</v>
      </c>
      <c r="B211" s="140" t="s">
        <v>2289</v>
      </c>
      <c r="C211" s="140" t="s">
        <v>148</v>
      </c>
      <c r="D211" s="137">
        <v>686.83083287302736</v>
      </c>
      <c r="E211" s="137">
        <v>22.652291616042518</v>
      </c>
      <c r="F211" s="136"/>
      <c r="G211" s="136"/>
      <c r="H211" s="140">
        <v>0.11365511197131203</v>
      </c>
      <c r="I211" s="140">
        <v>3.3321211883202501E-2</v>
      </c>
      <c r="J211" s="140">
        <v>3.254122298378568E-2</v>
      </c>
      <c r="K211" s="140">
        <v>0.1120975392166931</v>
      </c>
      <c r="L211" s="140">
        <v>7.1247083426625363E-2</v>
      </c>
      <c r="M211" s="140">
        <v>7.5002893620840172E-2</v>
      </c>
      <c r="N211" s="136"/>
      <c r="O211" s="140">
        <v>5.3443611641595651E-8</v>
      </c>
      <c r="P211" s="140">
        <v>0.4423618174684511</v>
      </c>
      <c r="Q211" s="140">
        <v>3.00472807236754E-2</v>
      </c>
      <c r="R211" s="140">
        <v>4.0632870376833455E-2</v>
      </c>
      <c r="S211" s="140">
        <v>1.2506118035884817</v>
      </c>
      <c r="T211" s="140">
        <v>3.9698582558526478</v>
      </c>
      <c r="U211" s="140">
        <v>5.2258525556694133</v>
      </c>
      <c r="V211" s="140">
        <v>0.90216063893422715</v>
      </c>
      <c r="W211" s="140">
        <v>12358.876786653362</v>
      </c>
      <c r="X211" s="136"/>
      <c r="Y211" s="136"/>
      <c r="Z211" s="140">
        <v>8.7985483684395334</v>
      </c>
      <c r="AA211" s="140">
        <v>0.29317829444937937</v>
      </c>
      <c r="AB211" s="140">
        <v>7.1247083426625363E-2</v>
      </c>
      <c r="AC211" s="140">
        <v>5.3437374190423072E-3</v>
      </c>
      <c r="AD211" s="140">
        <v>0.88425237374359456</v>
      </c>
      <c r="AE211" s="136"/>
      <c r="AF211" s="137">
        <v>693.94036609315015</v>
      </c>
      <c r="AG211" s="137">
        <v>23.12293397289697</v>
      </c>
      <c r="AH211" s="137">
        <v>647.2555930081387</v>
      </c>
      <c r="AI211" s="137">
        <v>72.55575922045378</v>
      </c>
      <c r="AJ211" s="137">
        <v>964.51089282683392</v>
      </c>
      <c r="AK211" s="137">
        <v>76.574150924571256</v>
      </c>
      <c r="AL211" s="136"/>
      <c r="AM211" s="140" t="s">
        <v>764</v>
      </c>
      <c r="AN211" s="140" t="s">
        <v>1897</v>
      </c>
      <c r="AO211" s="136"/>
      <c r="AP211" s="137">
        <v>99.3315341419584</v>
      </c>
      <c r="AQ211" s="137">
        <v>1E-4</v>
      </c>
      <c r="AR211" s="137">
        <v>829.51642338263673</v>
      </c>
      <c r="AS211" s="137">
        <v>57.646001175426797</v>
      </c>
      <c r="AT211" s="137">
        <v>77.68443805716538</v>
      </c>
      <c r="AU211" s="137">
        <v>2673.8750933396223</v>
      </c>
      <c r="AV211" s="137">
        <v>10101.87412300707</v>
      </c>
      <c r="AW211" s="137">
        <v>148.52969378874667</v>
      </c>
      <c r="AX211" s="137">
        <v>455.23156109610136</v>
      </c>
      <c r="AY211" s="137">
        <v>51810412.955516778</v>
      </c>
      <c r="AZ211" s="137">
        <v>7505034.7718867892</v>
      </c>
      <c r="BA211" s="137">
        <v>36958.538690476227</v>
      </c>
      <c r="BB211" s="140">
        <v>8</v>
      </c>
    </row>
    <row r="212" spans="1:54" ht="15.6">
      <c r="A212" s="140" t="s">
        <v>2288</v>
      </c>
      <c r="B212" s="140" t="s">
        <v>2290</v>
      </c>
      <c r="C212" s="140" t="s">
        <v>148</v>
      </c>
      <c r="D212" s="137">
        <v>731.33313489824332</v>
      </c>
      <c r="E212" s="137">
        <v>22.542521904682573</v>
      </c>
      <c r="F212" s="136"/>
      <c r="G212" s="136"/>
      <c r="H212" s="140">
        <v>0.12013369929287655</v>
      </c>
      <c r="I212" s="140">
        <v>3.1195859763953216E-2</v>
      </c>
      <c r="J212" s="140">
        <v>4.1371270108888587E-2</v>
      </c>
      <c r="K212" s="140">
        <v>0.11317470639287965</v>
      </c>
      <c r="L212" s="140">
        <v>6.1200597501115665E-2</v>
      </c>
      <c r="M212" s="140">
        <v>7.4972638819798335E-2</v>
      </c>
      <c r="N212" s="136"/>
      <c r="O212" s="140">
        <v>5.671635717677859E-8</v>
      </c>
      <c r="P212" s="140">
        <v>0.47458958152879249</v>
      </c>
      <c r="Q212" s="140">
        <v>2.7356751479319031E-2</v>
      </c>
      <c r="R212" s="140">
        <v>4.6264021825751192E-2</v>
      </c>
      <c r="S212" s="140">
        <v>1.1957850747249423</v>
      </c>
      <c r="T212" s="140">
        <v>4.0558903720809898</v>
      </c>
      <c r="U212" s="140">
        <v>5.8316365875024179</v>
      </c>
      <c r="V212" s="140">
        <v>2.4806900338091675</v>
      </c>
      <c r="W212" s="140">
        <v>12498.636923838558</v>
      </c>
      <c r="X212" s="136"/>
      <c r="Y212" s="136"/>
      <c r="Z212" s="140">
        <v>8.3240589933227511</v>
      </c>
      <c r="AA212" s="140">
        <v>0.25967617702257012</v>
      </c>
      <c r="AB212" s="140">
        <v>6.1200597501115665E-2</v>
      </c>
      <c r="AC212" s="140">
        <v>4.5883702920069972E-3</v>
      </c>
      <c r="AD212" s="140">
        <v>0.88713541712641131</v>
      </c>
      <c r="AE212" s="136"/>
      <c r="AF212" s="137">
        <v>731.33313489824332</v>
      </c>
      <c r="AG212" s="137">
        <v>22.814565917017877</v>
      </c>
      <c r="AH212" s="137">
        <v>819.37086625931306</v>
      </c>
      <c r="AI212" s="137">
        <v>92.732057215777218</v>
      </c>
      <c r="AJ212" s="137">
        <v>646.29167170647088</v>
      </c>
      <c r="AK212" s="137">
        <v>80.536856239312428</v>
      </c>
      <c r="AL212" s="136"/>
      <c r="AM212" s="140" t="s">
        <v>764</v>
      </c>
      <c r="AN212" s="140" t="s">
        <v>1897</v>
      </c>
      <c r="AO212" s="136"/>
      <c r="AP212" s="137">
        <v>81.338363656782803</v>
      </c>
      <c r="AQ212" s="137">
        <v>1E-4</v>
      </c>
      <c r="AR212" s="137">
        <v>839.11691757232609</v>
      </c>
      <c r="AS212" s="137">
        <v>49.478885320080863</v>
      </c>
      <c r="AT212" s="137">
        <v>83.378508137354075</v>
      </c>
      <c r="AU212" s="137">
        <v>2436.7211310754733</v>
      </c>
      <c r="AV212" s="137">
        <v>9732.8214365918684</v>
      </c>
      <c r="AW212" s="137">
        <v>159.1541322126011</v>
      </c>
      <c r="AX212" s="137">
        <v>1201.8577751572011</v>
      </c>
      <c r="AY212" s="137">
        <v>50215388.657546163</v>
      </c>
      <c r="AZ212" s="137">
        <v>7281525.1396226371</v>
      </c>
      <c r="BA212" s="137">
        <v>39781.432916666679</v>
      </c>
      <c r="BB212" s="140">
        <v>75</v>
      </c>
    </row>
    <row r="213" spans="1:54" ht="15.6">
      <c r="A213" s="140" t="s">
        <v>2288</v>
      </c>
      <c r="B213" s="140" t="s">
        <v>2291</v>
      </c>
      <c r="C213" s="140" t="s">
        <v>148</v>
      </c>
      <c r="D213" s="137">
        <v>741.28114343772427</v>
      </c>
      <c r="E213" s="137">
        <v>20.11698511686026</v>
      </c>
      <c r="F213" s="136"/>
      <c r="G213" s="136"/>
      <c r="H213" s="140">
        <v>0.12299061744881916</v>
      </c>
      <c r="I213" s="140">
        <v>2.7350382377844956E-2</v>
      </c>
      <c r="J213" s="140">
        <v>3.889647055931994E-2</v>
      </c>
      <c r="K213" s="140">
        <v>0.10491838524779916</v>
      </c>
      <c r="L213" s="140">
        <v>7.1543918352619848E-2</v>
      </c>
      <c r="M213" s="140">
        <v>6.7926271892393059E-2</v>
      </c>
      <c r="N213" s="136"/>
      <c r="O213" s="140">
        <v>3.4722269220851874E-3</v>
      </c>
      <c r="P213" s="140">
        <v>0.47249280798469612</v>
      </c>
      <c r="Q213" s="140">
        <v>3.2770351771501227E-2</v>
      </c>
      <c r="R213" s="140">
        <v>4.4002781708704294E-2</v>
      </c>
      <c r="S213" s="140">
        <v>1.1838758283804534</v>
      </c>
      <c r="T213" s="140">
        <v>3.9563373656483671</v>
      </c>
      <c r="U213" s="140">
        <v>5.4772475325701135</v>
      </c>
      <c r="V213" s="140">
        <v>1.508072053181859</v>
      </c>
      <c r="W213" s="140">
        <v>12561.506969029215</v>
      </c>
      <c r="X213" s="136"/>
      <c r="Y213" s="136"/>
      <c r="Z213" s="140">
        <v>8.1307015180742237</v>
      </c>
      <c r="AA213" s="140">
        <v>0.22237779551945447</v>
      </c>
      <c r="AB213" s="140">
        <v>7.1543918352619848E-2</v>
      </c>
      <c r="AC213" s="140">
        <v>4.8597116502672255E-3</v>
      </c>
      <c r="AD213" s="140">
        <v>0.88841040228649848</v>
      </c>
      <c r="AE213" s="136"/>
      <c r="AF213" s="137">
        <v>747.75388121035621</v>
      </c>
      <c r="AG213" s="137">
        <v>20.451354575620897</v>
      </c>
      <c r="AH213" s="137">
        <v>771.27971303351296</v>
      </c>
      <c r="AI213" s="137">
        <v>80.921422065862089</v>
      </c>
      <c r="AJ213" s="137">
        <v>972.99479870008588</v>
      </c>
      <c r="AK213" s="137">
        <v>69.258965306290548</v>
      </c>
      <c r="AL213" s="136"/>
      <c r="AM213" s="140" t="s">
        <v>764</v>
      </c>
      <c r="AN213" s="140" t="s">
        <v>1897</v>
      </c>
      <c r="AO213" s="136"/>
      <c r="AP213" s="137">
        <v>11.074566486972117</v>
      </c>
      <c r="AQ213" s="137">
        <v>6.3469854556400662</v>
      </c>
      <c r="AR213" s="137">
        <v>867.33552492789659</v>
      </c>
      <c r="AS213" s="137">
        <v>61.513925732142852</v>
      </c>
      <c r="AT213" s="137">
        <v>82.289110107030623</v>
      </c>
      <c r="AU213" s="137">
        <v>2566.3098103207549</v>
      </c>
      <c r="AV213" s="137">
        <v>9860.3269621983418</v>
      </c>
      <c r="AW213" s="137">
        <v>161.63622561006289</v>
      </c>
      <c r="AX213" s="137">
        <v>789.88974730458722</v>
      </c>
      <c r="AY213" s="137">
        <v>55389935.561228774</v>
      </c>
      <c r="AZ213" s="137">
        <v>7897978.9297484225</v>
      </c>
      <c r="BA213" s="137">
        <v>36299.095535714281</v>
      </c>
      <c r="BB213" s="140">
        <v>216</v>
      </c>
    </row>
    <row r="214" spans="1:54" ht="15.6">
      <c r="A214" s="136"/>
      <c r="B214" s="136"/>
      <c r="C214" s="136"/>
      <c r="D214" s="137"/>
      <c r="E214" s="137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36"/>
      <c r="Y214" s="136"/>
      <c r="Z214" s="136"/>
      <c r="AA214" s="136"/>
      <c r="AB214" s="136"/>
      <c r="AC214" s="136"/>
      <c r="AD214" s="136"/>
      <c r="AE214" s="136"/>
      <c r="AF214" s="137"/>
      <c r="AG214" s="137"/>
      <c r="AH214" s="137"/>
      <c r="AI214" s="137"/>
      <c r="AJ214" s="137"/>
      <c r="AK214" s="137"/>
      <c r="AL214" s="136"/>
      <c r="AM214" s="136"/>
      <c r="AN214" s="136"/>
      <c r="AO214" s="136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6"/>
    </row>
    <row r="215" spans="1:54" ht="15.6">
      <c r="A215" s="140" t="s">
        <v>2292</v>
      </c>
      <c r="B215" s="140" t="s">
        <v>2293</v>
      </c>
      <c r="C215" s="140" t="s">
        <v>148</v>
      </c>
      <c r="D215" s="137">
        <v>333.95207818543383</v>
      </c>
      <c r="E215" s="137">
        <v>3.1949636176142273</v>
      </c>
      <c r="F215" s="136"/>
      <c r="G215" s="136"/>
      <c r="H215" s="140">
        <v>5.3221220976891935E-2</v>
      </c>
      <c r="I215" s="140">
        <v>9.705150723582176E-3</v>
      </c>
      <c r="J215" s="140">
        <v>1.6598942324964512E-2</v>
      </c>
      <c r="K215" s="140">
        <v>2.2893713705506059E-2</v>
      </c>
      <c r="L215" s="140">
        <v>5.3900704889483765E-2</v>
      </c>
      <c r="M215" s="140">
        <v>9.0380838565326891E-3</v>
      </c>
      <c r="N215" s="136"/>
      <c r="O215" s="140">
        <v>5.3986133166102242E-4</v>
      </c>
      <c r="P215" s="140">
        <v>29.853195595283818</v>
      </c>
      <c r="Q215" s="140">
        <v>1.6113780544972087</v>
      </c>
      <c r="R215" s="140">
        <v>0.81619297767312493</v>
      </c>
      <c r="S215" s="140">
        <v>49.573764873485331</v>
      </c>
      <c r="T215" s="140">
        <v>570.58120234611295</v>
      </c>
      <c r="U215" s="140">
        <v>64.032850120841289</v>
      </c>
      <c r="V215" s="140">
        <v>12.367665136308769</v>
      </c>
      <c r="W215" s="140">
        <v>12359.812899063103</v>
      </c>
      <c r="X215" s="136"/>
      <c r="Y215" s="136"/>
      <c r="Z215" s="140">
        <v>18.789497528329704</v>
      </c>
      <c r="AA215" s="140">
        <v>0.18235490553281453</v>
      </c>
      <c r="AB215" s="140">
        <v>5.3900704889483765E-2</v>
      </c>
      <c r="AC215" s="140">
        <v>4.8715909071737581E-4</v>
      </c>
      <c r="AD215" s="140">
        <v>0.85792509170083009</v>
      </c>
      <c r="AE215" s="136"/>
      <c r="AF215" s="137">
        <v>334.26783229388906</v>
      </c>
      <c r="AG215" s="137">
        <v>3.2441196944572828</v>
      </c>
      <c r="AH215" s="137">
        <v>332.7475619161242</v>
      </c>
      <c r="AI215" s="137">
        <v>7.6178274187128983</v>
      </c>
      <c r="AJ215" s="137">
        <v>366.90320712264611</v>
      </c>
      <c r="AK215" s="137">
        <v>10.184483958276472</v>
      </c>
      <c r="AL215" s="136"/>
      <c r="AM215" s="140" t="s">
        <v>764</v>
      </c>
      <c r="AN215" s="140" t="s">
        <v>1897</v>
      </c>
      <c r="AO215" s="136"/>
      <c r="AP215" s="137">
        <v>243.45590531437142</v>
      </c>
      <c r="AQ215" s="137">
        <v>1.0499007220805652</v>
      </c>
      <c r="AR215" s="137">
        <v>58184.044492170658</v>
      </c>
      <c r="AS215" s="137">
        <v>3213.1147020838334</v>
      </c>
      <c r="AT215" s="137">
        <v>1621.8609337095802</v>
      </c>
      <c r="AU215" s="137">
        <v>110180.4448740001</v>
      </c>
      <c r="AV215" s="137">
        <v>1509076.0774567332</v>
      </c>
      <c r="AW215" s="137">
        <v>1892.0852168323347</v>
      </c>
      <c r="AX215" s="137">
        <v>6488.09727619763</v>
      </c>
      <c r="AY215" s="137">
        <v>53871482.597499005</v>
      </c>
      <c r="AZ215" s="137">
        <v>7802988.2673124997</v>
      </c>
      <c r="BA215" s="137">
        <v>40617.490598802367</v>
      </c>
      <c r="BB215" s="140">
        <v>9</v>
      </c>
    </row>
    <row r="216" spans="1:54" ht="15.6">
      <c r="A216" s="140" t="s">
        <v>2292</v>
      </c>
      <c r="B216" s="140" t="s">
        <v>2294</v>
      </c>
      <c r="C216" s="140" t="s">
        <v>148</v>
      </c>
      <c r="D216" s="137">
        <v>336.66770857375616</v>
      </c>
      <c r="E216" s="137">
        <v>3.220527724176887</v>
      </c>
      <c r="F216" s="136"/>
      <c r="G216" s="136"/>
      <c r="H216" s="140">
        <v>5.361338801755175E-2</v>
      </c>
      <c r="I216" s="140">
        <v>9.704897993655863E-3</v>
      </c>
      <c r="J216" s="140">
        <v>1.673580501113402E-2</v>
      </c>
      <c r="K216" s="140">
        <v>2.3717763155674924E-2</v>
      </c>
      <c r="L216" s="140">
        <v>5.3131590062367152E-2</v>
      </c>
      <c r="M216" s="140">
        <v>9.0603539116765781E-3</v>
      </c>
      <c r="N216" s="136"/>
      <c r="O216" s="140">
        <v>5.2142364971071984E-8</v>
      </c>
      <c r="P216" s="140">
        <v>29.27969019187649</v>
      </c>
      <c r="Q216" s="140">
        <v>1.5567560648765002</v>
      </c>
      <c r="R216" s="140">
        <v>0.81049867627748728</v>
      </c>
      <c r="S216" s="140">
        <v>48.405997134876692</v>
      </c>
      <c r="T216" s="140">
        <v>556.43535777524482</v>
      </c>
      <c r="U216" s="140">
        <v>67.443498651653641</v>
      </c>
      <c r="V216" s="140">
        <v>10.825979040537101</v>
      </c>
      <c r="W216" s="140">
        <v>12466.750713763318</v>
      </c>
      <c r="X216" s="136"/>
      <c r="Y216" s="136"/>
      <c r="Z216" s="140">
        <v>18.652057573243155</v>
      </c>
      <c r="AA216" s="140">
        <v>0.18101631612012115</v>
      </c>
      <c r="AB216" s="140">
        <v>5.3131590062367152E-2</v>
      </c>
      <c r="AC216" s="140">
        <v>4.8139100985516466E-4</v>
      </c>
      <c r="AD216" s="140">
        <v>0.85809255644569327</v>
      </c>
      <c r="AE216" s="136"/>
      <c r="AF216" s="137">
        <v>336.66770857375616</v>
      </c>
      <c r="AG216" s="137">
        <v>3.2673257694661628</v>
      </c>
      <c r="AH216" s="137">
        <v>335.4685107218674</v>
      </c>
      <c r="AI216" s="137">
        <v>7.9565626834882446</v>
      </c>
      <c r="AJ216" s="137">
        <v>334.42041181728706</v>
      </c>
      <c r="AK216" s="137">
        <v>10.268469718928323</v>
      </c>
      <c r="AL216" s="136"/>
      <c r="AM216" s="140" t="s">
        <v>764</v>
      </c>
      <c r="AN216" s="140" t="s">
        <v>1897</v>
      </c>
      <c r="AO216" s="136"/>
      <c r="AP216" s="137">
        <v>146.65557185628768</v>
      </c>
      <c r="AQ216" s="137">
        <v>1E-4</v>
      </c>
      <c r="AR216" s="137">
        <v>56298.154719745515</v>
      </c>
      <c r="AS216" s="137">
        <v>3062.1204307455091</v>
      </c>
      <c r="AT216" s="137">
        <v>1588.6285182964073</v>
      </c>
      <c r="AU216" s="137">
        <v>106867.64219661074</v>
      </c>
      <c r="AV216" s="137">
        <v>1452000.18268467</v>
      </c>
      <c r="AW216" s="137">
        <v>1989.0288620538931</v>
      </c>
      <c r="AX216" s="137">
        <v>5668.0652357784493</v>
      </c>
      <c r="AY216" s="137">
        <v>54089919.330123998</v>
      </c>
      <c r="AZ216" s="137">
        <v>7850899.0868749972</v>
      </c>
      <c r="BA216" s="137">
        <v>42287.195389221553</v>
      </c>
      <c r="BB216" s="140">
        <v>52</v>
      </c>
    </row>
    <row r="217" spans="1:54" ht="15.6">
      <c r="A217" s="140" t="s">
        <v>2292</v>
      </c>
      <c r="B217" s="140" t="s">
        <v>2295</v>
      </c>
      <c r="C217" s="140" t="s">
        <v>148</v>
      </c>
      <c r="D217" s="137">
        <v>339.61208147245094</v>
      </c>
      <c r="E217" s="137">
        <v>3.2934804192922078</v>
      </c>
      <c r="F217" s="136"/>
      <c r="G217" s="136"/>
      <c r="H217" s="140">
        <v>5.4099667171569749E-2</v>
      </c>
      <c r="I217" s="140">
        <v>9.8402372322406034E-3</v>
      </c>
      <c r="J217" s="140">
        <v>1.6689004864538913E-2</v>
      </c>
      <c r="K217" s="140">
        <v>2.5273249899835145E-2</v>
      </c>
      <c r="L217" s="140">
        <v>5.3326927009036039E-2</v>
      </c>
      <c r="M217" s="140">
        <v>9.2409037840092134E-3</v>
      </c>
      <c r="N217" s="136"/>
      <c r="O217" s="140">
        <v>5.4876913630260353E-8</v>
      </c>
      <c r="P217" s="140">
        <v>31.009097980097611</v>
      </c>
      <c r="Q217" s="140">
        <v>1.6577298003388612</v>
      </c>
      <c r="R217" s="140">
        <v>0.82390714622349293</v>
      </c>
      <c r="S217" s="140">
        <v>49.456336074318727</v>
      </c>
      <c r="T217" s="140">
        <v>584.56819968001912</v>
      </c>
      <c r="U217" s="140">
        <v>66.067384587809855</v>
      </c>
      <c r="V217" s="140">
        <v>13.665992953793342</v>
      </c>
      <c r="W217" s="140">
        <v>12751.144029669447</v>
      </c>
      <c r="X217" s="136"/>
      <c r="Y217" s="136"/>
      <c r="Z217" s="140">
        <v>18.484402072726912</v>
      </c>
      <c r="AA217" s="140">
        <v>0.18189090149175274</v>
      </c>
      <c r="AB217" s="140">
        <v>5.3326927009036039E-2</v>
      </c>
      <c r="AC217" s="140">
        <v>4.9278900158738429E-4</v>
      </c>
      <c r="AD217" s="140">
        <v>0.85830027169088297</v>
      </c>
      <c r="AE217" s="136"/>
      <c r="AF217" s="137">
        <v>339.64226612354054</v>
      </c>
      <c r="AG217" s="137">
        <v>3.3421604727514351</v>
      </c>
      <c r="AH217" s="137">
        <v>334.53812446158491</v>
      </c>
      <c r="AI217" s="137">
        <v>8.4548656205397883</v>
      </c>
      <c r="AJ217" s="137">
        <v>342.73239167902221</v>
      </c>
      <c r="AK217" s="137">
        <v>10.45765215419372</v>
      </c>
      <c r="AL217" s="136"/>
      <c r="AM217" s="140" t="s">
        <v>764</v>
      </c>
      <c r="AN217" s="140" t="s">
        <v>1897</v>
      </c>
      <c r="AO217" s="136"/>
      <c r="AP217" s="137">
        <v>204.46012915543577</v>
      </c>
      <c r="AQ217" s="137">
        <v>1E-4</v>
      </c>
      <c r="AR217" s="137">
        <v>56678.816019010446</v>
      </c>
      <c r="AS217" s="137">
        <v>3099.3459022030565</v>
      </c>
      <c r="AT217" s="137">
        <v>1534.8818051680128</v>
      </c>
      <c r="AU217" s="137">
        <v>104634.28213513645</v>
      </c>
      <c r="AV217" s="137">
        <v>1450249.7001158432</v>
      </c>
      <c r="AW217" s="137">
        <v>1877.5573215635668</v>
      </c>
      <c r="AX217" s="137">
        <v>6894.2171967654722</v>
      </c>
      <c r="AY217" s="137">
        <v>52480348.332577601</v>
      </c>
      <c r="AZ217" s="137">
        <v>7732789.1345283026</v>
      </c>
      <c r="BA217" s="137">
        <v>41038.027142857136</v>
      </c>
      <c r="BB217" s="140">
        <v>101</v>
      </c>
    </row>
    <row r="218" spans="1:54" ht="15.6">
      <c r="A218" s="136"/>
      <c r="B218" s="136"/>
      <c r="C218" s="136"/>
      <c r="D218" s="137"/>
      <c r="E218" s="137"/>
      <c r="F218" s="136"/>
      <c r="G218" s="136"/>
      <c r="H218" s="136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36"/>
      <c r="Y218" s="136"/>
      <c r="Z218" s="136"/>
      <c r="AA218" s="136"/>
      <c r="AB218" s="136"/>
      <c r="AC218" s="136"/>
      <c r="AD218" s="136"/>
      <c r="AE218" s="136"/>
      <c r="AF218" s="137"/>
      <c r="AG218" s="137"/>
      <c r="AH218" s="137"/>
      <c r="AI218" s="137"/>
      <c r="AJ218" s="137"/>
      <c r="AK218" s="137"/>
      <c r="AL218" s="136"/>
      <c r="AM218" s="136"/>
      <c r="AN218" s="136"/>
      <c r="AO218" s="136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6"/>
    </row>
    <row r="219" spans="1:54" ht="15.6">
      <c r="A219" s="140" t="s">
        <v>2296</v>
      </c>
      <c r="B219" s="140" t="s">
        <v>2297</v>
      </c>
      <c r="C219" s="140" t="s">
        <v>148</v>
      </c>
      <c r="D219" s="137">
        <v>423.80148224796488</v>
      </c>
      <c r="E219" s="137">
        <v>4.4045885779490206</v>
      </c>
      <c r="F219" s="136"/>
      <c r="G219" s="136"/>
      <c r="H219" s="140">
        <v>6.8019600073565389E-2</v>
      </c>
      <c r="I219" s="140">
        <v>1.0557470377949334E-2</v>
      </c>
      <c r="J219" s="140">
        <v>2.0321318403092606E-2</v>
      </c>
      <c r="K219" s="140">
        <v>1.7468026852353019E-2</v>
      </c>
      <c r="L219" s="140">
        <v>5.6097354413815269E-2</v>
      </c>
      <c r="M219" s="140">
        <v>1.4220191689310361E-2</v>
      </c>
      <c r="N219" s="136"/>
      <c r="O219" s="140">
        <v>5.3410890037776021E-8</v>
      </c>
      <c r="P219" s="140">
        <v>13.828093876082074</v>
      </c>
      <c r="Q219" s="140">
        <v>0.77949473511162948</v>
      </c>
      <c r="R219" s="140">
        <v>2.0776930459415452</v>
      </c>
      <c r="S219" s="140">
        <v>103.06295235734622</v>
      </c>
      <c r="T219" s="140">
        <v>207.49070567732326</v>
      </c>
      <c r="U219" s="140">
        <v>4.292135773531025</v>
      </c>
      <c r="V219" s="140">
        <v>5.8881944809171138E-2</v>
      </c>
      <c r="W219" s="140">
        <v>10014.190164462991</v>
      </c>
      <c r="X219" s="136"/>
      <c r="Y219" s="136"/>
      <c r="Z219" s="140">
        <v>14.701644804122161</v>
      </c>
      <c r="AA219" s="140">
        <v>0.15521217952665245</v>
      </c>
      <c r="AB219" s="140">
        <v>5.6097354413815269E-2</v>
      </c>
      <c r="AC219" s="140">
        <v>7.9771513302763378E-4</v>
      </c>
      <c r="AD219" s="140">
        <v>0.86427537025128609</v>
      </c>
      <c r="AE219" s="136"/>
      <c r="AF219" s="137">
        <v>424.21332795108037</v>
      </c>
      <c r="AG219" s="137">
        <v>4.4786196437748371</v>
      </c>
      <c r="AH219" s="137">
        <v>406.62143973040594</v>
      </c>
      <c r="AI219" s="137">
        <v>7.1028742279531754</v>
      </c>
      <c r="AJ219" s="137">
        <v>456.22366305245725</v>
      </c>
      <c r="AK219" s="137">
        <v>15.775686214152927</v>
      </c>
      <c r="AL219" s="136"/>
      <c r="AM219" s="140" t="s">
        <v>764</v>
      </c>
      <c r="AN219" s="140" t="s">
        <v>1897</v>
      </c>
      <c r="AO219" s="136"/>
      <c r="AP219" s="137">
        <v>79.723229790419396</v>
      </c>
      <c r="AQ219" s="137">
        <v>1E-4</v>
      </c>
      <c r="AR219" s="137">
        <v>25946.079783718556</v>
      </c>
      <c r="AS219" s="137">
        <v>1496.3742428952091</v>
      </c>
      <c r="AT219" s="137">
        <v>3974.6736653532939</v>
      </c>
      <c r="AU219" s="137">
        <v>220452.4804466108</v>
      </c>
      <c r="AV219" s="137">
        <v>528307.38035791926</v>
      </c>
      <c r="AW219" s="137">
        <v>122.03255993967075</v>
      </c>
      <c r="AX219" s="137">
        <v>29.721953592808859</v>
      </c>
      <c r="AY219" s="137">
        <v>51820673.246686503</v>
      </c>
      <c r="AZ219" s="137">
        <v>6083320.1454999987</v>
      </c>
      <c r="BA219" s="137">
        <v>37798.491796407201</v>
      </c>
      <c r="BB219" s="140">
        <v>7</v>
      </c>
    </row>
    <row r="220" spans="1:54" ht="15.6">
      <c r="A220" s="140" t="s">
        <v>2296</v>
      </c>
      <c r="B220" s="140" t="s">
        <v>2298</v>
      </c>
      <c r="C220" s="140" t="s">
        <v>148</v>
      </c>
      <c r="D220" s="137">
        <v>411.07864313437676</v>
      </c>
      <c r="E220" s="137">
        <v>4.2634366545078057</v>
      </c>
      <c r="F220" s="136"/>
      <c r="G220" s="136"/>
      <c r="H220" s="140">
        <v>6.6003994673746139E-2</v>
      </c>
      <c r="I220" s="140">
        <v>1.053012679427455E-2</v>
      </c>
      <c r="J220" s="140">
        <v>2.0585197024367945E-2</v>
      </c>
      <c r="K220" s="140">
        <v>1.7512723331241056E-2</v>
      </c>
      <c r="L220" s="140">
        <v>5.6910615084919194E-2</v>
      </c>
      <c r="M220" s="140">
        <v>1.3922540158596248E-2</v>
      </c>
      <c r="N220" s="136"/>
      <c r="O220" s="140">
        <v>4.2585770243383277E-3</v>
      </c>
      <c r="P220" s="140">
        <v>15.288068085196644</v>
      </c>
      <c r="Q220" s="140">
        <v>0.87049957895512986</v>
      </c>
      <c r="R220" s="140">
        <v>2.4489723330822355</v>
      </c>
      <c r="S220" s="140">
        <v>119.45975892123454</v>
      </c>
      <c r="T220" s="140">
        <v>235.325698945537</v>
      </c>
      <c r="U220" s="140">
        <v>6.6105415818584126</v>
      </c>
      <c r="V220" s="140">
        <v>1.9596960603275579E-4</v>
      </c>
      <c r="W220" s="140">
        <v>9252.2946618028018</v>
      </c>
      <c r="X220" s="136"/>
      <c r="Y220" s="136"/>
      <c r="Z220" s="140">
        <v>15.150598156110719</v>
      </c>
      <c r="AA220" s="140">
        <v>0.15953771959294807</v>
      </c>
      <c r="AB220" s="140">
        <v>5.6910615084919194E-2</v>
      </c>
      <c r="AC220" s="140">
        <v>7.9234032397020092E-4</v>
      </c>
      <c r="AD220" s="140">
        <v>0.86340669788520641</v>
      </c>
      <c r="AE220" s="136"/>
      <c r="AF220" s="137">
        <v>412.03592641651187</v>
      </c>
      <c r="AG220" s="137">
        <v>4.3387905489622485</v>
      </c>
      <c r="AH220" s="137">
        <v>411.84811224285994</v>
      </c>
      <c r="AI220" s="137">
        <v>7.2125820442031188</v>
      </c>
      <c r="AJ220" s="137">
        <v>488.07122386379757</v>
      </c>
      <c r="AK220" s="137">
        <v>15.360859389286771</v>
      </c>
      <c r="AL220" s="136"/>
      <c r="AM220" s="140" t="s">
        <v>764</v>
      </c>
      <c r="AN220" s="140" t="s">
        <v>1897</v>
      </c>
      <c r="AO220" s="136"/>
      <c r="AP220" s="137">
        <v>21.282325920934568</v>
      </c>
      <c r="AQ220" s="137">
        <v>8.0136834386841542</v>
      </c>
      <c r="AR220" s="137">
        <v>28836.484195188463</v>
      </c>
      <c r="AS220" s="137">
        <v>1679.7928653656775</v>
      </c>
      <c r="AT220" s="137">
        <v>4709.2601430829973</v>
      </c>
      <c r="AU220" s="137">
        <v>257725.35258661883</v>
      </c>
      <c r="AV220" s="137">
        <v>602363.65808527113</v>
      </c>
      <c r="AW220" s="137">
        <v>190.00612675853546</v>
      </c>
      <c r="AX220" s="137">
        <v>0.1</v>
      </c>
      <c r="AY220" s="137">
        <v>52540720.923121221</v>
      </c>
      <c r="AZ220" s="137">
        <v>5680451.642327046</v>
      </c>
      <c r="BA220" s="137">
        <v>42139.553809523801</v>
      </c>
      <c r="BB220" s="140">
        <v>28</v>
      </c>
    </row>
    <row r="221" spans="1:54" ht="15.6">
      <c r="A221" s="140" t="s">
        <v>2296</v>
      </c>
      <c r="B221" s="140" t="s">
        <v>2299</v>
      </c>
      <c r="C221" s="140" t="s">
        <v>148</v>
      </c>
      <c r="D221" s="137">
        <v>419.87807964025905</v>
      </c>
      <c r="E221" s="137">
        <v>5.4731239302955288</v>
      </c>
      <c r="F221" s="136"/>
      <c r="G221" s="136"/>
      <c r="H221" s="140">
        <v>6.7360327216550525E-2</v>
      </c>
      <c r="I221" s="140">
        <v>1.3168702474802205E-2</v>
      </c>
      <c r="J221" s="140">
        <v>2.0468672922259314E-2</v>
      </c>
      <c r="K221" s="140">
        <v>2.8738437657807207E-2</v>
      </c>
      <c r="L221" s="140">
        <v>5.5893990376031558E-2</v>
      </c>
      <c r="M221" s="140">
        <v>2.6629011740135301E-2</v>
      </c>
      <c r="N221" s="136"/>
      <c r="O221" s="140">
        <v>5.529286524129115E-8</v>
      </c>
      <c r="P221" s="140">
        <v>4.0906926582772467</v>
      </c>
      <c r="Q221" s="140">
        <v>0.22976496550677744</v>
      </c>
      <c r="R221" s="140">
        <v>0.56548349101497608</v>
      </c>
      <c r="S221" s="140">
        <v>27.334324064790284</v>
      </c>
      <c r="T221" s="140">
        <v>62.121305044643996</v>
      </c>
      <c r="U221" s="140">
        <v>10.184363711586593</v>
      </c>
      <c r="V221" s="140">
        <v>1.9652160455219388E-4</v>
      </c>
      <c r="W221" s="140">
        <v>9355.2700036267961</v>
      </c>
      <c r="X221" s="136"/>
      <c r="Y221" s="136"/>
      <c r="Z221" s="140">
        <v>14.845533585150083</v>
      </c>
      <c r="AA221" s="140">
        <v>0.19549641486252514</v>
      </c>
      <c r="AB221" s="140">
        <v>5.5893990376031558E-2</v>
      </c>
      <c r="AC221" s="140">
        <v>1.4884017259263538E-3</v>
      </c>
      <c r="AD221" s="140">
        <v>0.86399111201551682</v>
      </c>
      <c r="AE221" s="136"/>
      <c r="AF221" s="137">
        <v>420.23282220963341</v>
      </c>
      <c r="AG221" s="137">
        <v>5.5339210058251149</v>
      </c>
      <c r="AH221" s="137">
        <v>409.54027333380412</v>
      </c>
      <c r="AI221" s="137">
        <v>11.769547613564853</v>
      </c>
      <c r="AJ221" s="137">
        <v>448.15992880834716</v>
      </c>
      <c r="AK221" s="137">
        <v>29.583160594361541</v>
      </c>
      <c r="AL221" s="136"/>
      <c r="AM221" s="140" t="s">
        <v>764</v>
      </c>
      <c r="AN221" s="140" t="s">
        <v>1897</v>
      </c>
      <c r="AO221" s="136"/>
      <c r="AP221" s="137">
        <v>84.803119386227991</v>
      </c>
      <c r="AQ221" s="137">
        <v>1E-4</v>
      </c>
      <c r="AR221" s="137">
        <v>7424.8410535958101</v>
      </c>
      <c r="AS221" s="137">
        <v>426.5214722994013</v>
      </c>
      <c r="AT221" s="137">
        <v>1045.8865100269452</v>
      </c>
      <c r="AU221" s="137">
        <v>57968.157321610794</v>
      </c>
      <c r="AV221" s="137">
        <v>153062.02692042524</v>
      </c>
      <c r="AW221" s="137">
        <v>291.95702941983546</v>
      </c>
      <c r="AX221" s="137">
        <v>0.1</v>
      </c>
      <c r="AY221" s="137">
        <v>53350649.882936493</v>
      </c>
      <c r="AZ221" s="137">
        <v>5718713.9099375</v>
      </c>
      <c r="BA221" s="137">
        <v>38831.260359281427</v>
      </c>
      <c r="BB221" s="140">
        <v>156</v>
      </c>
    </row>
    <row r="222" spans="1:54" ht="15.6">
      <c r="A222" s="136"/>
      <c r="B222" s="136"/>
      <c r="C222" s="136"/>
      <c r="D222" s="137"/>
      <c r="E222" s="137"/>
      <c r="F222" s="136"/>
      <c r="G222" s="136"/>
      <c r="H222" s="136"/>
      <c r="I222" s="136"/>
      <c r="J222" s="136"/>
      <c r="K222" s="136"/>
      <c r="L222" s="136"/>
      <c r="M222" s="136"/>
      <c r="N222" s="136"/>
      <c r="O222" s="136"/>
      <c r="P222" s="136"/>
      <c r="Q222" s="136"/>
      <c r="R222" s="136"/>
      <c r="S222" s="136"/>
      <c r="T222" s="136"/>
      <c r="U222" s="136"/>
      <c r="V222" s="136"/>
      <c r="W222" s="136"/>
      <c r="X222" s="136"/>
      <c r="Y222" s="136"/>
      <c r="Z222" s="136"/>
      <c r="AA222" s="136"/>
      <c r="AB222" s="136"/>
      <c r="AC222" s="136"/>
      <c r="AD222" s="136"/>
      <c r="AE222" s="136"/>
      <c r="AF222" s="136"/>
      <c r="AG222" s="136"/>
      <c r="AH222" s="136"/>
      <c r="AI222" s="136"/>
      <c r="AJ222" s="136"/>
      <c r="AK222" s="136"/>
      <c r="AL222" s="136"/>
      <c r="AM222" s="136"/>
      <c r="AN222" s="136"/>
      <c r="AO222" s="136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6"/>
    </row>
    <row r="223" spans="1:54" ht="15.6">
      <c r="A223" s="140" t="s">
        <v>2300</v>
      </c>
      <c r="B223" s="140" t="s">
        <v>2301</v>
      </c>
      <c r="C223" s="140" t="s">
        <v>148</v>
      </c>
      <c r="D223" s="137">
        <v>43.849775409583401</v>
      </c>
      <c r="E223" s="137">
        <v>16.456896708163608</v>
      </c>
      <c r="F223" s="136"/>
      <c r="G223" s="136"/>
      <c r="H223" s="140">
        <v>0.22610157801516609</v>
      </c>
      <c r="I223" s="140">
        <v>1.284051052554166E-2</v>
      </c>
      <c r="J223" s="140">
        <v>0.48960830742060291</v>
      </c>
      <c r="K223" s="140">
        <v>1.346219491365528E-2</v>
      </c>
      <c r="L223" s="140">
        <v>0.90897211298768121</v>
      </c>
      <c r="M223" s="140">
        <v>3.0612790213981286E-3</v>
      </c>
      <c r="N223" s="136"/>
      <c r="O223" s="140">
        <v>6.1184546346494333</v>
      </c>
      <c r="P223" s="140">
        <v>103.35334394497144</v>
      </c>
      <c r="Q223" s="140">
        <v>94.000458270403442</v>
      </c>
      <c r="R223" s="140">
        <v>224.40020679707993</v>
      </c>
      <c r="S223" s="140">
        <v>460.5189870451473</v>
      </c>
      <c r="T223" s="140">
        <v>463.10702287204128</v>
      </c>
      <c r="U223" s="140">
        <v>457.11439646984883</v>
      </c>
      <c r="V223" s="140">
        <v>462.68221911098345</v>
      </c>
      <c r="W223" s="140">
        <v>438.76163311084946</v>
      </c>
      <c r="X223" s="136"/>
      <c r="Y223" s="136"/>
      <c r="Z223" s="140">
        <v>4.4227908923878614</v>
      </c>
      <c r="AA223" s="140">
        <v>5.6790893005976124E-2</v>
      </c>
      <c r="AB223" s="140">
        <v>0.90897211298768121</v>
      </c>
      <c r="AC223" s="140">
        <v>2.7826172605251178E-3</v>
      </c>
      <c r="AD223" s="140">
        <v>0.93580590473438108</v>
      </c>
      <c r="AE223" s="136"/>
      <c r="AF223" s="137">
        <v>1314.0350509288021</v>
      </c>
      <c r="AG223" s="137">
        <v>16.872880902381954</v>
      </c>
      <c r="AH223" s="137">
        <v>8054.8399084861139</v>
      </c>
      <c r="AI223" s="137">
        <v>108.43582484632933</v>
      </c>
      <c r="AJ223" s="137">
        <v>5102.8909698263342</v>
      </c>
      <c r="AK223" s="137">
        <v>2.1628257383989662</v>
      </c>
      <c r="AL223" s="136"/>
      <c r="AM223" s="140" t="s">
        <v>764</v>
      </c>
      <c r="AN223" s="140" t="s">
        <v>1897</v>
      </c>
      <c r="AO223" s="136"/>
      <c r="AP223" s="137">
        <v>270.82209310164023</v>
      </c>
      <c r="AQ223" s="137">
        <v>9027.4004037672476</v>
      </c>
      <c r="AR223" s="137">
        <v>152816.10732942878</v>
      </c>
      <c r="AS223" s="137">
        <v>142198.81477531299</v>
      </c>
      <c r="AT223" s="137">
        <v>338286.34234437952</v>
      </c>
      <c r="AU223" s="137">
        <v>775751.34966832516</v>
      </c>
      <c r="AV223" s="137">
        <v>929181.57182023034</v>
      </c>
      <c r="AW223" s="137">
        <v>10230.55553307198</v>
      </c>
      <c r="AX223" s="137">
        <v>183845.23697251134</v>
      </c>
      <c r="AY223" s="137">
        <v>36698.219745835457</v>
      </c>
      <c r="AZ223" s="137">
        <v>209823.61999999988</v>
      </c>
      <c r="BA223" s="137">
        <v>39516.173786982268</v>
      </c>
      <c r="BB223" s="140">
        <v>3</v>
      </c>
    </row>
    <row r="224" spans="1:54" ht="15.6">
      <c r="A224" s="140" t="s">
        <v>2300</v>
      </c>
      <c r="B224" s="140" t="s">
        <v>2302</v>
      </c>
      <c r="C224" s="140" t="s">
        <v>148</v>
      </c>
      <c r="D224" s="137">
        <v>46.669163570100913</v>
      </c>
      <c r="E224" s="137">
        <v>16.507001793073954</v>
      </c>
      <c r="F224" s="136"/>
      <c r="G224" s="136"/>
      <c r="H224" s="140">
        <v>0.226403285211349</v>
      </c>
      <c r="I224" s="140">
        <v>1.2773450505538532E-2</v>
      </c>
      <c r="J224" s="140">
        <v>0.48892528953707659</v>
      </c>
      <c r="K224" s="140">
        <v>1.356460477583115E-2</v>
      </c>
      <c r="L224" s="140">
        <v>0.90741808524791667</v>
      </c>
      <c r="M224" s="140">
        <v>3.2210473574131966E-3</v>
      </c>
      <c r="N224" s="136"/>
      <c r="O224" s="140">
        <v>6.0055929501021543</v>
      </c>
      <c r="P224" s="140">
        <v>101.62606459789166</v>
      </c>
      <c r="Q224" s="140">
        <v>92.378832364068217</v>
      </c>
      <c r="R224" s="140">
        <v>220.45676329022768</v>
      </c>
      <c r="S224" s="140">
        <v>454.09358094572758</v>
      </c>
      <c r="T224" s="140">
        <v>456.08620802897298</v>
      </c>
      <c r="U224" s="140">
        <v>446.3162621542977</v>
      </c>
      <c r="V224" s="140">
        <v>455.31190107425221</v>
      </c>
      <c r="W224" s="140">
        <v>431.27996171973984</v>
      </c>
      <c r="X224" s="136"/>
      <c r="Y224" s="136"/>
      <c r="Z224" s="140">
        <v>4.4168970386913475</v>
      </c>
      <c r="AA224" s="140">
        <v>5.6419015711783635E-2</v>
      </c>
      <c r="AB224" s="140">
        <v>0.90741808524791667</v>
      </c>
      <c r="AC224" s="140">
        <v>2.9228366255567447E-3</v>
      </c>
      <c r="AD224" s="140">
        <v>0.9359481725809512</v>
      </c>
      <c r="AE224" s="136"/>
      <c r="AF224" s="137">
        <v>1315.6211269340276</v>
      </c>
      <c r="AG224" s="137">
        <v>16.805021348932627</v>
      </c>
      <c r="AH224" s="137">
        <v>8045.570035742051</v>
      </c>
      <c r="AI224" s="137">
        <v>109.13497773111062</v>
      </c>
      <c r="AJ224" s="137">
        <v>5100.4730015719551</v>
      </c>
      <c r="AK224" s="137">
        <v>2.2759371403785718</v>
      </c>
      <c r="AL224" s="136"/>
      <c r="AM224" s="140" t="s">
        <v>764</v>
      </c>
      <c r="AN224" s="140" t="s">
        <v>1897</v>
      </c>
      <c r="AO224" s="136"/>
      <c r="AP224" s="137">
        <v>257.35263884730557</v>
      </c>
      <c r="AQ224" s="137">
        <v>8902.0833519337866</v>
      </c>
      <c r="AR224" s="137">
        <v>150962.26630503291</v>
      </c>
      <c r="AS224" s="137">
        <v>140396.4817417844</v>
      </c>
      <c r="AT224" s="137">
        <v>333888.80007524852</v>
      </c>
      <c r="AU224" s="137">
        <v>768611.96216443751</v>
      </c>
      <c r="AV224" s="137">
        <v>919360.52588411653</v>
      </c>
      <c r="AW224" s="137">
        <v>10038.097601943116</v>
      </c>
      <c r="AX224" s="137">
        <v>181807.74508907183</v>
      </c>
      <c r="AY224" s="137">
        <v>36884.125248999997</v>
      </c>
      <c r="AZ224" s="137">
        <v>207256.23031250006</v>
      </c>
      <c r="BA224" s="137">
        <v>39023.412035928144</v>
      </c>
      <c r="BB224" s="140">
        <v>4</v>
      </c>
    </row>
    <row r="225" spans="1:56" ht="15.6">
      <c r="A225" s="140" t="s">
        <v>2300</v>
      </c>
      <c r="B225" s="140" t="s">
        <v>2303</v>
      </c>
      <c r="C225" s="140" t="s">
        <v>148</v>
      </c>
      <c r="D225" s="137">
        <v>41.542149561857514</v>
      </c>
      <c r="E225" s="137">
        <v>16.509458131177539</v>
      </c>
      <c r="F225" s="136"/>
      <c r="G225" s="136"/>
      <c r="H225" s="140">
        <v>0.22626220070016717</v>
      </c>
      <c r="I225" s="140">
        <v>1.2896339095489696E-2</v>
      </c>
      <c r="J225" s="140">
        <v>0.4889998023212121</v>
      </c>
      <c r="K225" s="140">
        <v>1.3454422363680853E-2</v>
      </c>
      <c r="L225" s="140">
        <v>0.91047914023710508</v>
      </c>
      <c r="M225" s="140">
        <v>3.0895346242402135E-3</v>
      </c>
      <c r="N225" s="136"/>
      <c r="O225" s="140">
        <v>5.9900805102869548</v>
      </c>
      <c r="P225" s="140">
        <v>101.49192008385809</v>
      </c>
      <c r="Q225" s="140">
        <v>92.437374659906482</v>
      </c>
      <c r="R225" s="140">
        <v>220.63352615698352</v>
      </c>
      <c r="S225" s="140">
        <v>453.27154452671266</v>
      </c>
      <c r="T225" s="140">
        <v>455.82013646202921</v>
      </c>
      <c r="U225" s="140">
        <v>453.03266887703063</v>
      </c>
      <c r="V225" s="140">
        <v>455.94808871920992</v>
      </c>
      <c r="W225" s="140">
        <v>430.92983182126835</v>
      </c>
      <c r="X225" s="136"/>
      <c r="Y225" s="136"/>
      <c r="Z225" s="140">
        <v>4.4196511697734104</v>
      </c>
      <c r="AA225" s="140">
        <v>5.6997320169175601E-2</v>
      </c>
      <c r="AB225" s="140">
        <v>0.91047914023710508</v>
      </c>
      <c r="AC225" s="140">
        <v>2.8129568284109971E-3</v>
      </c>
      <c r="AD225" s="140">
        <v>0.93588164289135289</v>
      </c>
      <c r="AE225" s="136"/>
      <c r="AF225" s="137">
        <v>1314.8794936375284</v>
      </c>
      <c r="AG225" s="137">
        <v>16.957131819655352</v>
      </c>
      <c r="AH225" s="137">
        <v>8046.5815248597337</v>
      </c>
      <c r="AI225" s="137">
        <v>108.26210641925398</v>
      </c>
      <c r="AJ225" s="137">
        <v>5105.2316271753289</v>
      </c>
      <c r="AK225" s="137">
        <v>2.1825720998342688</v>
      </c>
      <c r="AL225" s="136"/>
      <c r="AM225" s="140" t="s">
        <v>764</v>
      </c>
      <c r="AN225" s="140" t="s">
        <v>1897</v>
      </c>
      <c r="AO225" s="136"/>
      <c r="AP225" s="137">
        <v>252.81953667664709</v>
      </c>
      <c r="AQ225" s="137">
        <v>8893.3207376377031</v>
      </c>
      <c r="AR225" s="137">
        <v>151036.11817896419</v>
      </c>
      <c r="AS225" s="137">
        <v>140732.81728443707</v>
      </c>
      <c r="AT225" s="137">
        <v>334735.26576003927</v>
      </c>
      <c r="AU225" s="137">
        <v>771408.55589422106</v>
      </c>
      <c r="AV225" s="137">
        <v>920537.62446085585</v>
      </c>
      <c r="AW225" s="137">
        <v>10270.758539443123</v>
      </c>
      <c r="AX225" s="137">
        <v>183514.2099382485</v>
      </c>
      <c r="AY225" s="137">
        <v>37298.256311500001</v>
      </c>
      <c r="AZ225" s="137">
        <v>208683.50568750009</v>
      </c>
      <c r="BA225" s="137">
        <v>41512.582874251486</v>
      </c>
      <c r="BB225" s="140">
        <v>27</v>
      </c>
    </row>
    <row r="226" spans="1:56" ht="15.6">
      <c r="A226" s="140" t="s">
        <v>2300</v>
      </c>
      <c r="B226" s="140" t="s">
        <v>2304</v>
      </c>
      <c r="C226" s="140" t="s">
        <v>148</v>
      </c>
      <c r="D226" s="137">
        <v>47.461701925620773</v>
      </c>
      <c r="E226" s="137">
        <v>16.546884802151496</v>
      </c>
      <c r="F226" s="136"/>
      <c r="G226" s="136"/>
      <c r="H226" s="140">
        <v>0.22739650495069347</v>
      </c>
      <c r="I226" s="140">
        <v>1.3403429303245909E-2</v>
      </c>
      <c r="J226" s="140">
        <v>0.48845798124435968</v>
      </c>
      <c r="K226" s="140">
        <v>1.3745721718865237E-2</v>
      </c>
      <c r="L226" s="140">
        <v>0.90751229589179716</v>
      </c>
      <c r="M226" s="140">
        <v>3.1799542584413825E-3</v>
      </c>
      <c r="N226" s="136"/>
      <c r="O226" s="140">
        <v>5.8889590290646856</v>
      </c>
      <c r="P226" s="140">
        <v>100.64944403471749</v>
      </c>
      <c r="Q226" s="140">
        <v>91.362366761223811</v>
      </c>
      <c r="R226" s="140">
        <v>217.49783039906112</v>
      </c>
      <c r="S226" s="140">
        <v>446.60971555561963</v>
      </c>
      <c r="T226" s="140">
        <v>449.70346167798471</v>
      </c>
      <c r="U226" s="140">
        <v>444.6650169195035</v>
      </c>
      <c r="V226" s="140">
        <v>446.66314156102595</v>
      </c>
      <c r="W226" s="140">
        <v>424.50407835261035</v>
      </c>
      <c r="X226" s="136"/>
      <c r="Y226" s="136"/>
      <c r="Z226" s="140">
        <v>4.397604968540878</v>
      </c>
      <c r="AA226" s="140">
        <v>5.8942987299440606E-2</v>
      </c>
      <c r="AB226" s="140">
        <v>0.90751229589179716</v>
      </c>
      <c r="AC226" s="140">
        <v>2.8858475899090361E-3</v>
      </c>
      <c r="AD226" s="140">
        <v>0.93641664897426291</v>
      </c>
      <c r="AE226" s="136"/>
      <c r="AF226" s="137">
        <v>1320.8397321266752</v>
      </c>
      <c r="AG226" s="137">
        <v>17.703781970478154</v>
      </c>
      <c r="AH226" s="137">
        <v>8039.2253087362878</v>
      </c>
      <c r="AI226" s="137">
        <v>110.50495392914749</v>
      </c>
      <c r="AJ226" s="137">
        <v>5100.6197122736648</v>
      </c>
      <c r="AK226" s="137">
        <v>2.2468874707069486</v>
      </c>
      <c r="AL226" s="136"/>
      <c r="AM226" s="140" t="s">
        <v>764</v>
      </c>
      <c r="AN226" s="140" t="s">
        <v>1897</v>
      </c>
      <c r="AO226" s="136"/>
      <c r="AP226" s="137">
        <v>272.6637050838325</v>
      </c>
      <c r="AQ226" s="137">
        <v>8787.6605603420758</v>
      </c>
      <c r="AR226" s="137">
        <v>150572.02461608985</v>
      </c>
      <c r="AS226" s="137">
        <v>139823.18557780242</v>
      </c>
      <c r="AT226" s="137">
        <v>331694.22851643723</v>
      </c>
      <c r="AU226" s="137">
        <v>766530.77434259909</v>
      </c>
      <c r="AV226" s="137">
        <v>913015.71304542501</v>
      </c>
      <c r="AW226" s="137">
        <v>10189.33875911078</v>
      </c>
      <c r="AX226" s="137">
        <v>181703.27437986532</v>
      </c>
      <c r="AY226" s="137">
        <v>37803.872866152706</v>
      </c>
      <c r="AZ226" s="137">
        <v>207728.010625</v>
      </c>
      <c r="BA226" s="137">
        <v>39710.718682634732</v>
      </c>
      <c r="BB226" s="140">
        <v>47</v>
      </c>
    </row>
    <row r="227" spans="1:56" ht="15.6">
      <c r="A227" s="140" t="s">
        <v>2300</v>
      </c>
      <c r="B227" s="140" t="s">
        <v>2305</v>
      </c>
      <c r="C227" s="140" t="s">
        <v>148</v>
      </c>
      <c r="D227" s="137">
        <v>38.321702228401101</v>
      </c>
      <c r="E227" s="137">
        <v>16.619537222831699</v>
      </c>
      <c r="F227" s="136"/>
      <c r="G227" s="136"/>
      <c r="H227" s="140">
        <v>0.22658191183775156</v>
      </c>
      <c r="I227" s="140">
        <v>1.2646272137452725E-2</v>
      </c>
      <c r="J227" s="140">
        <v>0.48621306725865782</v>
      </c>
      <c r="K227" s="140">
        <v>1.3516422219625221E-2</v>
      </c>
      <c r="L227" s="140">
        <v>0.91263246107280716</v>
      </c>
      <c r="M227" s="140">
        <v>3.2005478568662761E-3</v>
      </c>
      <c r="N227" s="136"/>
      <c r="O227" s="140">
        <v>6.1267430759539145</v>
      </c>
      <c r="P227" s="140">
        <v>103.88085510640389</v>
      </c>
      <c r="Q227" s="140">
        <v>94.93309303293681</v>
      </c>
      <c r="R227" s="140">
        <v>225.06962553417299</v>
      </c>
      <c r="S227" s="140">
        <v>464.01799109427827</v>
      </c>
      <c r="T227" s="140">
        <v>466.15133486416175</v>
      </c>
      <c r="U227" s="140">
        <v>457.09477909912187</v>
      </c>
      <c r="V227" s="140">
        <v>464.97658741784835</v>
      </c>
      <c r="W227" s="140">
        <v>437.23985943641884</v>
      </c>
      <c r="X227" s="136"/>
      <c r="Y227" s="136"/>
      <c r="Z227" s="140">
        <v>4.4134149627798607</v>
      </c>
      <c r="AA227" s="140">
        <v>5.5813246674819905E-2</v>
      </c>
      <c r="AB227" s="140">
        <v>0.91263246107280716</v>
      </c>
      <c r="AC227" s="140">
        <v>2.9209238673931679E-3</v>
      </c>
      <c r="AD227" s="140">
        <v>0.93603241141163518</v>
      </c>
      <c r="AE227" s="136"/>
      <c r="AF227" s="137">
        <v>1316.559983981484</v>
      </c>
      <c r="AG227" s="137">
        <v>16.649575842710249</v>
      </c>
      <c r="AH227" s="137">
        <v>8008.717920129201</v>
      </c>
      <c r="AI227" s="137">
        <v>108.24921284634502</v>
      </c>
      <c r="AJ227" s="137">
        <v>5108.5689677115643</v>
      </c>
      <c r="AK227" s="137">
        <v>2.2606768622488755</v>
      </c>
      <c r="AL227" s="136"/>
      <c r="AM227" s="140" t="s">
        <v>764</v>
      </c>
      <c r="AN227" s="140" t="s">
        <v>1897</v>
      </c>
      <c r="AO227" s="136"/>
      <c r="AP227" s="137">
        <v>214.27557072754485</v>
      </c>
      <c r="AQ227" s="137">
        <v>8855.9140620261278</v>
      </c>
      <c r="AR227" s="137">
        <v>150536.37411570354</v>
      </c>
      <c r="AS227" s="137">
        <v>140734.80778446107</v>
      </c>
      <c r="AT227" s="137">
        <v>332484.46591351792</v>
      </c>
      <c r="AU227" s="137">
        <v>771577.13971683208</v>
      </c>
      <c r="AV227" s="137">
        <v>916754.41210792505</v>
      </c>
      <c r="AW227" s="137">
        <v>10148.70969661078</v>
      </c>
      <c r="AX227" s="137">
        <v>183275.6074764221</v>
      </c>
      <c r="AY227" s="137">
        <v>36634.333927149688</v>
      </c>
      <c r="AZ227" s="137">
        <v>207306.28143749997</v>
      </c>
      <c r="BA227" s="137">
        <v>39149.319461077845</v>
      </c>
      <c r="BB227" s="140">
        <v>48</v>
      </c>
    </row>
    <row r="228" spans="1:56" ht="15.6">
      <c r="A228" s="140" t="s">
        <v>2300</v>
      </c>
      <c r="B228" s="140" t="s">
        <v>2306</v>
      </c>
      <c r="C228" s="140" t="s">
        <v>148</v>
      </c>
      <c r="D228" s="137">
        <v>36.850507164723766</v>
      </c>
      <c r="E228" s="137">
        <v>16.599824120549442</v>
      </c>
      <c r="F228" s="136"/>
      <c r="G228" s="136"/>
      <c r="H228" s="140">
        <v>0.22535659943578334</v>
      </c>
      <c r="I228" s="140">
        <v>1.2991785744140401E-2</v>
      </c>
      <c r="J228" s="140">
        <v>0.48522378742272232</v>
      </c>
      <c r="K228" s="140">
        <v>1.3535125423420346E-2</v>
      </c>
      <c r="L228" s="140">
        <v>0.91284728688255479</v>
      </c>
      <c r="M228" s="140">
        <v>3.2996960427637027E-3</v>
      </c>
      <c r="N228" s="136"/>
      <c r="O228" s="140">
        <v>6.0847377269821044</v>
      </c>
      <c r="P228" s="140">
        <v>103.25866072908543</v>
      </c>
      <c r="Q228" s="140">
        <v>94.370320697064727</v>
      </c>
      <c r="R228" s="140">
        <v>224.62378812267505</v>
      </c>
      <c r="S228" s="140">
        <v>464.35627269513475</v>
      </c>
      <c r="T228" s="140">
        <v>466.06673280806621</v>
      </c>
      <c r="U228" s="140">
        <v>460.92987874257113</v>
      </c>
      <c r="V228" s="140">
        <v>464.69369709242568</v>
      </c>
      <c r="W228" s="140">
        <v>443.6604212832604</v>
      </c>
      <c r="X228" s="136"/>
      <c r="Y228" s="136"/>
      <c r="Z228" s="140">
        <v>4.4374116511504944</v>
      </c>
      <c r="AA228" s="140">
        <v>5.7649901430299508E-2</v>
      </c>
      <c r="AB228" s="140">
        <v>0.91284728688255479</v>
      </c>
      <c r="AC228" s="140">
        <v>3.0121185801739486E-3</v>
      </c>
      <c r="AD228" s="140">
        <v>0.93545469501424583</v>
      </c>
      <c r="AE228" s="136"/>
      <c r="AF228" s="137">
        <v>1310.1170231431265</v>
      </c>
      <c r="AG228" s="137">
        <v>17.020759664426532</v>
      </c>
      <c r="AH228" s="137">
        <v>7995.2594138843697</v>
      </c>
      <c r="AI228" s="137">
        <v>108.21683895970719</v>
      </c>
      <c r="AJ228" s="137">
        <v>5108.9014592062449</v>
      </c>
      <c r="AK228" s="137">
        <v>2.3306764585861646</v>
      </c>
      <c r="AL228" s="136"/>
      <c r="AM228" s="140" t="s">
        <v>764</v>
      </c>
      <c r="AN228" s="140" t="s">
        <v>1897</v>
      </c>
      <c r="AO228" s="136"/>
      <c r="AP228" s="137">
        <v>265.56020664274536</v>
      </c>
      <c r="AQ228" s="137">
        <v>8715.0573526624867</v>
      </c>
      <c r="AR228" s="137">
        <v>148272.67707930924</v>
      </c>
      <c r="AS228" s="137">
        <v>138626.75140088511</v>
      </c>
      <c r="AT228" s="137">
        <v>328804.21941524302</v>
      </c>
      <c r="AU228" s="137">
        <v>765234.741885792</v>
      </c>
      <c r="AV228" s="137">
        <v>908246.88622545684</v>
      </c>
      <c r="AW228" s="137">
        <v>10143.47368276741</v>
      </c>
      <c r="AX228" s="137">
        <v>181546.15428009888</v>
      </c>
      <c r="AY228" s="137">
        <v>36315.837105918246</v>
      </c>
      <c r="AZ228" s="137">
        <v>208489.85477987427</v>
      </c>
      <c r="BA228" s="137">
        <v>39253.496726190497</v>
      </c>
      <c r="BB228" s="140">
        <v>49</v>
      </c>
    </row>
    <row r="229" spans="1:56" ht="15.6">
      <c r="A229" s="140" t="s">
        <v>2300</v>
      </c>
      <c r="B229" s="140" t="s">
        <v>2307</v>
      </c>
      <c r="C229" s="140" t="s">
        <v>148</v>
      </c>
      <c r="D229" s="137">
        <v>42.050922184904692</v>
      </c>
      <c r="E229" s="137">
        <v>16.473024698114386</v>
      </c>
      <c r="F229" s="136"/>
      <c r="G229" s="136"/>
      <c r="H229" s="140">
        <v>0.22659656957654112</v>
      </c>
      <c r="I229" s="140">
        <v>1.2954232974036398E-2</v>
      </c>
      <c r="J229" s="140">
        <v>0.48939522160844939</v>
      </c>
      <c r="K229" s="140">
        <v>1.3529853752272716E-2</v>
      </c>
      <c r="L229" s="140">
        <v>0.9103583762730173</v>
      </c>
      <c r="M229" s="140">
        <v>2.9607341003322356E-3</v>
      </c>
      <c r="N229" s="136"/>
      <c r="O229" s="140">
        <v>5.948662800628985</v>
      </c>
      <c r="P229" s="140">
        <v>101.16483591001882</v>
      </c>
      <c r="Q229" s="140">
        <v>92.164078623126102</v>
      </c>
      <c r="R229" s="140">
        <v>219.20864035480844</v>
      </c>
      <c r="S229" s="140">
        <v>449.39637743511895</v>
      </c>
      <c r="T229" s="140">
        <v>454.2619102146399</v>
      </c>
      <c r="U229" s="140">
        <v>441.43669802761838</v>
      </c>
      <c r="V229" s="140">
        <v>452.95807168283369</v>
      </c>
      <c r="W229" s="140">
        <v>430.78094723567352</v>
      </c>
      <c r="X229" s="136"/>
      <c r="Y229" s="136"/>
      <c r="Z229" s="140">
        <v>4.4131294744169294</v>
      </c>
      <c r="AA229" s="140">
        <v>5.7168707356183707E-2</v>
      </c>
      <c r="AB229" s="140">
        <v>0.9103583762730173</v>
      </c>
      <c r="AC229" s="140">
        <v>2.6953290881546067E-3</v>
      </c>
      <c r="AD229" s="140">
        <v>0.93603932416756008</v>
      </c>
      <c r="AE229" s="136"/>
      <c r="AF229" s="137">
        <v>1316.6370186171032</v>
      </c>
      <c r="AG229" s="137">
        <v>17.056022681406652</v>
      </c>
      <c r="AH229" s="137">
        <v>8051.9483784365302</v>
      </c>
      <c r="AI229" s="137">
        <v>108.94168398109569</v>
      </c>
      <c r="AJ229" s="137">
        <v>5105.0442125772161</v>
      </c>
      <c r="AK229" s="137">
        <v>2.0915988122762421</v>
      </c>
      <c r="AL229" s="136"/>
      <c r="AM229" s="140" t="s">
        <v>764</v>
      </c>
      <c r="AN229" s="140" t="s">
        <v>1897</v>
      </c>
      <c r="AO229" s="136"/>
      <c r="AP229" s="137">
        <v>218.52834917065911</v>
      </c>
      <c r="AQ229" s="137">
        <v>8900.3668993222218</v>
      </c>
      <c r="AR229" s="137">
        <v>151751.32557455986</v>
      </c>
      <c r="AS229" s="137">
        <v>141429.36834731139</v>
      </c>
      <c r="AT229" s="137">
        <v>335200.36843371566</v>
      </c>
      <c r="AU229" s="137">
        <v>773894.19499900029</v>
      </c>
      <c r="AV229" s="137">
        <v>924767.31304542522</v>
      </c>
      <c r="AW229" s="137">
        <v>10153.73651922156</v>
      </c>
      <c r="AX229" s="137">
        <v>184962.08399101789</v>
      </c>
      <c r="AY229" s="137">
        <v>37968.431811500013</v>
      </c>
      <c r="AZ229" s="137">
        <v>211584.97556249998</v>
      </c>
      <c r="BA229" s="137">
        <v>39843.155508982032</v>
      </c>
      <c r="BB229" s="140">
        <v>51</v>
      </c>
    </row>
    <row r="230" spans="1:56" ht="15.6">
      <c r="A230" s="140" t="s">
        <v>2300</v>
      </c>
      <c r="B230" s="140" t="s">
        <v>2308</v>
      </c>
      <c r="C230" s="140" t="s">
        <v>148</v>
      </c>
      <c r="D230" s="137">
        <v>40.166015995904722</v>
      </c>
      <c r="E230" s="137">
        <v>16.602286921301911</v>
      </c>
      <c r="F230" s="136"/>
      <c r="G230" s="136"/>
      <c r="H230" s="140">
        <v>0.22668734505514357</v>
      </c>
      <c r="I230" s="140">
        <v>1.2653826242350792E-2</v>
      </c>
      <c r="J230" s="140">
        <v>0.48922219938783379</v>
      </c>
      <c r="K230" s="140">
        <v>1.3668317676739081E-2</v>
      </c>
      <c r="L230" s="140">
        <v>0.9115635332872104</v>
      </c>
      <c r="M230" s="140">
        <v>3.2003797968316564E-3</v>
      </c>
      <c r="N230" s="136"/>
      <c r="O230" s="140">
        <v>6.0690425729020738</v>
      </c>
      <c r="P230" s="140">
        <v>102.36123018893032</v>
      </c>
      <c r="Q230" s="140">
        <v>93.412767654200167</v>
      </c>
      <c r="R230" s="140">
        <v>221.86411879112828</v>
      </c>
      <c r="S230" s="140">
        <v>453.97849070815033</v>
      </c>
      <c r="T230" s="140">
        <v>459.67556865557214</v>
      </c>
      <c r="U230" s="140">
        <v>443.72227385330086</v>
      </c>
      <c r="V230" s="140">
        <v>454.36608813453608</v>
      </c>
      <c r="W230" s="140">
        <v>433.08878306932746</v>
      </c>
      <c r="X230" s="136"/>
      <c r="Y230" s="136"/>
      <c r="Z230" s="140">
        <v>4.4113622653119071</v>
      </c>
      <c r="AA230" s="140">
        <v>5.5820611597319846E-2</v>
      </c>
      <c r="AB230" s="140">
        <v>0.9115635332872104</v>
      </c>
      <c r="AC230" s="140">
        <v>2.9173495154608694E-3</v>
      </c>
      <c r="AD230" s="140">
        <v>0.93608213588668499</v>
      </c>
      <c r="AE230" s="136"/>
      <c r="AF230" s="137">
        <v>1317.1140741502429</v>
      </c>
      <c r="AG230" s="137">
        <v>16.666532635651912</v>
      </c>
      <c r="AH230" s="137">
        <v>8049.6001986264446</v>
      </c>
      <c r="AI230" s="137">
        <v>110.02449268556825</v>
      </c>
      <c r="AJ230" s="137">
        <v>5106.9133262637424</v>
      </c>
      <c r="AK230" s="137">
        <v>2.2607165851352482</v>
      </c>
      <c r="AL230" s="136"/>
      <c r="AM230" s="140" t="s">
        <v>764</v>
      </c>
      <c r="AN230" s="140" t="s">
        <v>1897</v>
      </c>
      <c r="AO230" s="136"/>
      <c r="AP230" s="137">
        <v>277.01343712574908</v>
      </c>
      <c r="AQ230" s="137">
        <v>8719.4103209635905</v>
      </c>
      <c r="AR230" s="137">
        <v>147472.45167713476</v>
      </c>
      <c r="AS230" s="137">
        <v>137668.23790907484</v>
      </c>
      <c r="AT230" s="137">
        <v>325814.57579862303</v>
      </c>
      <c r="AU230" s="137">
        <v>753681.32606149965</v>
      </c>
      <c r="AV230" s="137">
        <v>898822.72348291951</v>
      </c>
      <c r="AW230" s="137">
        <v>9864.8283317215573</v>
      </c>
      <c r="AX230" s="137">
        <v>179323.79124176642</v>
      </c>
      <c r="AY230" s="137">
        <v>36816.062124000011</v>
      </c>
      <c r="AZ230" s="137">
        <v>205538.54056250013</v>
      </c>
      <c r="BA230" s="137">
        <v>40338.328383233558</v>
      </c>
      <c r="BB230" s="140">
        <v>74</v>
      </c>
    </row>
    <row r="231" spans="1:56" ht="15.6">
      <c r="A231" s="140" t="s">
        <v>2300</v>
      </c>
      <c r="B231" s="140" t="s">
        <v>2309</v>
      </c>
      <c r="C231" s="140" t="s">
        <v>148</v>
      </c>
      <c r="D231" s="137">
        <v>48.37569864322429</v>
      </c>
      <c r="E231" s="137">
        <v>16.515336041554185</v>
      </c>
      <c r="F231" s="136"/>
      <c r="G231" s="136"/>
      <c r="H231" s="140">
        <v>0.22781204244413317</v>
      </c>
      <c r="I231" s="140">
        <v>1.2869270619536603E-2</v>
      </c>
      <c r="J231" s="140">
        <v>0.48880243476793722</v>
      </c>
      <c r="K231" s="140">
        <v>1.3422133133930095E-2</v>
      </c>
      <c r="L231" s="140">
        <v>0.90719748855307913</v>
      </c>
      <c r="M231" s="140">
        <v>3.0687317156866609E-3</v>
      </c>
      <c r="N231" s="136"/>
      <c r="O231" s="140">
        <v>6.058593420114903</v>
      </c>
      <c r="P231" s="140">
        <v>103.14289296314827</v>
      </c>
      <c r="Q231" s="140">
        <v>93.708345549794899</v>
      </c>
      <c r="R231" s="140">
        <v>223.47985961045035</v>
      </c>
      <c r="S231" s="140">
        <v>456.69510046348239</v>
      </c>
      <c r="T231" s="140">
        <v>461.39702325822418</v>
      </c>
      <c r="U231" s="140">
        <v>450.89858905635953</v>
      </c>
      <c r="V231" s="140">
        <v>453.63399578063854</v>
      </c>
      <c r="W231" s="140">
        <v>433.26841001721198</v>
      </c>
      <c r="X231" s="136"/>
      <c r="Y231" s="136"/>
      <c r="Z231" s="140">
        <v>4.3895835763170075</v>
      </c>
      <c r="AA231" s="140">
        <v>5.6490738950696874E-2</v>
      </c>
      <c r="AB231" s="140">
        <v>0.90719748855307913</v>
      </c>
      <c r="AC231" s="140">
        <v>2.7839457055141206E-3</v>
      </c>
      <c r="AD231" s="140">
        <v>0.93661270678887232</v>
      </c>
      <c r="AE231" s="136"/>
      <c r="AF231" s="137">
        <v>1323.0218089358561</v>
      </c>
      <c r="AG231" s="137">
        <v>17.026325694744383</v>
      </c>
      <c r="AH231" s="137">
        <v>8043.9022078645776</v>
      </c>
      <c r="AI231" s="137">
        <v>107.9663263502726</v>
      </c>
      <c r="AJ231" s="137">
        <v>5100.1294114420925</v>
      </c>
      <c r="AK231" s="137">
        <v>2.1683451183380216</v>
      </c>
      <c r="AL231" s="136"/>
      <c r="AM231" s="140" t="s">
        <v>764</v>
      </c>
      <c r="AN231" s="140" t="s">
        <v>1897</v>
      </c>
      <c r="AO231" s="136"/>
      <c r="AP231" s="137">
        <v>236.70793188622781</v>
      </c>
      <c r="AQ231" s="137">
        <v>9128.7290840782116</v>
      </c>
      <c r="AR231" s="137">
        <v>155881.61861681435</v>
      </c>
      <c r="AS231" s="137">
        <v>144863.69672340422</v>
      </c>
      <c r="AT231" s="137">
        <v>344239.44290795818</v>
      </c>
      <c r="AU231" s="137">
        <v>798784.75364422158</v>
      </c>
      <c r="AV231" s="137">
        <v>946466.55550911662</v>
      </c>
      <c r="AW231" s="137">
        <v>10592.217154332342</v>
      </c>
      <c r="AX231" s="137">
        <v>189169.82731137713</v>
      </c>
      <c r="AY231" s="137">
        <v>39043.439311500006</v>
      </c>
      <c r="AZ231" s="137">
        <v>217195.98456250009</v>
      </c>
      <c r="BA231" s="137">
        <v>39578.815688622737</v>
      </c>
      <c r="BB231" s="140">
        <v>100</v>
      </c>
    </row>
    <row r="232" spans="1:56" ht="15.6">
      <c r="A232" s="140" t="s">
        <v>2300</v>
      </c>
      <c r="B232" s="140" t="s">
        <v>2310</v>
      </c>
      <c r="C232" s="140" t="s">
        <v>148</v>
      </c>
      <c r="D232" s="137">
        <v>49.344041236745582</v>
      </c>
      <c r="E232" s="137">
        <v>16.643939248601299</v>
      </c>
      <c r="F232" s="136"/>
      <c r="G232" s="136"/>
      <c r="H232" s="140">
        <v>0.22865194842251846</v>
      </c>
      <c r="I232" s="140">
        <v>1.2259409493697956E-2</v>
      </c>
      <c r="J232" s="140">
        <v>0.49437368701633683</v>
      </c>
      <c r="K232" s="140">
        <v>1.3408231184457957E-2</v>
      </c>
      <c r="L232" s="140">
        <v>0.90710035429733382</v>
      </c>
      <c r="M232" s="140">
        <v>3.2715586192010892E-3</v>
      </c>
      <c r="N232" s="136"/>
      <c r="O232" s="140">
        <v>6.3220346980983848</v>
      </c>
      <c r="P232" s="140">
        <v>107.64843262230322</v>
      </c>
      <c r="Q232" s="140">
        <v>97.739534200315731</v>
      </c>
      <c r="R232" s="140">
        <v>233.51547737154723</v>
      </c>
      <c r="S232" s="140">
        <v>471.36108622067724</v>
      </c>
      <c r="T232" s="140">
        <v>480.03372352316069</v>
      </c>
      <c r="U232" s="140">
        <v>471.75276541444549</v>
      </c>
      <c r="V232" s="140">
        <v>469.6059009037217</v>
      </c>
      <c r="W232" s="140">
        <v>447.2171439292627</v>
      </c>
      <c r="X232" s="136"/>
      <c r="Y232" s="136"/>
      <c r="Z232" s="140">
        <v>4.3734593424593644</v>
      </c>
      <c r="AA232" s="140">
        <v>5.3616028983248354E-2</v>
      </c>
      <c r="AB232" s="140">
        <v>0.90710035429733382</v>
      </c>
      <c r="AC232" s="140">
        <v>2.9676319825818042E-3</v>
      </c>
      <c r="AD232" s="140">
        <v>0.93700909565290769</v>
      </c>
      <c r="AE232" s="136"/>
      <c r="AF232" s="137">
        <v>1327.4300819997618</v>
      </c>
      <c r="AG232" s="137">
        <v>16.273508949488136</v>
      </c>
      <c r="AH232" s="137">
        <v>8119.3972837354086</v>
      </c>
      <c r="AI232" s="137">
        <v>108.86675585878434</v>
      </c>
      <c r="AJ232" s="137">
        <v>5099.9780920096919</v>
      </c>
      <c r="AK232" s="137">
        <v>2.3116760836822681</v>
      </c>
      <c r="AL232" s="136"/>
      <c r="AM232" s="140" t="s">
        <v>764</v>
      </c>
      <c r="AN232" s="140" t="s">
        <v>1897</v>
      </c>
      <c r="AO232" s="136"/>
      <c r="AP232" s="137">
        <v>263.78648315868361</v>
      </c>
      <c r="AQ232" s="137">
        <v>8588.6995233315611</v>
      </c>
      <c r="AR232" s="137">
        <v>146728.68613740421</v>
      </c>
      <c r="AS232" s="137">
        <v>136261.81636935024</v>
      </c>
      <c r="AT232" s="137">
        <v>324372.49687950901</v>
      </c>
      <c r="AU232" s="137">
        <v>747068.78613411065</v>
      </c>
      <c r="AV232" s="137">
        <v>888146.13909780781</v>
      </c>
      <c r="AW232" s="137">
        <v>10074.367226943112</v>
      </c>
      <c r="AX232" s="137">
        <v>178015.73989745509</v>
      </c>
      <c r="AY232" s="137">
        <v>35633.009734784428</v>
      </c>
      <c r="AZ232" s="137">
        <v>203725.00450000016</v>
      </c>
      <c r="BA232" s="137">
        <v>41683.476227544903</v>
      </c>
      <c r="BB232" s="140">
        <v>128</v>
      </c>
    </row>
    <row r="233" spans="1:56" ht="15.6">
      <c r="A233" s="140" t="s">
        <v>2300</v>
      </c>
      <c r="B233" s="140" t="s">
        <v>2311</v>
      </c>
      <c r="C233" s="140" t="s">
        <v>148</v>
      </c>
      <c r="D233" s="137">
        <v>50.744854323673692</v>
      </c>
      <c r="E233" s="137">
        <v>16.574471344671402</v>
      </c>
      <c r="F233" s="136"/>
      <c r="G233" s="136"/>
      <c r="H233" s="140">
        <v>0.22913122435457511</v>
      </c>
      <c r="I233" s="140">
        <v>1.2793699155858257E-2</v>
      </c>
      <c r="J233" s="140">
        <v>0.49325418589232095</v>
      </c>
      <c r="K233" s="140">
        <v>1.353385396697334E-2</v>
      </c>
      <c r="L233" s="140">
        <v>0.90653168411855278</v>
      </c>
      <c r="M233" s="140">
        <v>3.0737290506957782E-3</v>
      </c>
      <c r="N233" s="136"/>
      <c r="O233" s="140">
        <v>6.3437574944521762</v>
      </c>
      <c r="P233" s="140">
        <v>107.022408084738</v>
      </c>
      <c r="Q233" s="140">
        <v>97.046605086009478</v>
      </c>
      <c r="R233" s="140">
        <v>231.45048575867892</v>
      </c>
      <c r="S233" s="140">
        <v>466.52021748698877</v>
      </c>
      <c r="T233" s="140">
        <v>476.52808971422007</v>
      </c>
      <c r="U233" s="140">
        <v>467.03909534112603</v>
      </c>
      <c r="V233" s="140">
        <v>462.24844059648541</v>
      </c>
      <c r="W233" s="140">
        <v>438.7354743625819</v>
      </c>
      <c r="X233" s="136"/>
      <c r="Y233" s="136"/>
      <c r="Z233" s="140">
        <v>4.3643113365139783</v>
      </c>
      <c r="AA233" s="140">
        <v>5.5835686261861507E-2</v>
      </c>
      <c r="AB233" s="140">
        <v>0.90653168411855278</v>
      </c>
      <c r="AC233" s="140">
        <v>2.7864327728513642E-3</v>
      </c>
      <c r="AD233" s="140">
        <v>0.9372353509757152</v>
      </c>
      <c r="AE233" s="136"/>
      <c r="AF233" s="137">
        <v>1329.9442266476199</v>
      </c>
      <c r="AG233" s="137">
        <v>17.014906329800215</v>
      </c>
      <c r="AH233" s="137">
        <v>8104.2497389726504</v>
      </c>
      <c r="AI233" s="137">
        <v>109.68173247913766</v>
      </c>
      <c r="AJ233" s="137">
        <v>5099.0918512462276</v>
      </c>
      <c r="AK233" s="137">
        <v>2.1719718459810542</v>
      </c>
      <c r="AL233" s="136"/>
      <c r="AM233" s="140" t="s">
        <v>764</v>
      </c>
      <c r="AN233" s="140" t="s">
        <v>1897</v>
      </c>
      <c r="AO233" s="136"/>
      <c r="AP233" s="137">
        <v>228.4513188622758</v>
      </c>
      <c r="AQ233" s="137">
        <v>9047.2243073406353</v>
      </c>
      <c r="AR233" s="137">
        <v>153178.73478338021</v>
      </c>
      <c r="AS233" s="137">
        <v>142060.05074400007</v>
      </c>
      <c r="AT233" s="137">
        <v>337565.35298612842</v>
      </c>
      <c r="AU233" s="137">
        <v>780027.10063411051</v>
      </c>
      <c r="AV233" s="137">
        <v>925865.10709780792</v>
      </c>
      <c r="AW233" s="137">
        <v>10554.697769221561</v>
      </c>
      <c r="AX233" s="137">
        <v>185427.13507522445</v>
      </c>
      <c r="AY233" s="137">
        <v>37852.643936499997</v>
      </c>
      <c r="AZ233" s="137">
        <v>211431.9242500001</v>
      </c>
      <c r="BA233" s="137">
        <v>39269.428862275447</v>
      </c>
      <c r="BB233" s="140">
        <v>155</v>
      </c>
    </row>
    <row r="234" spans="1:56" ht="15.6">
      <c r="A234" s="140" t="s">
        <v>2300</v>
      </c>
      <c r="B234" s="140" t="s">
        <v>2312</v>
      </c>
      <c r="C234" s="140" t="s">
        <v>148</v>
      </c>
      <c r="D234" s="137">
        <v>40.553528717403708</v>
      </c>
      <c r="E234" s="137">
        <v>16.515145378092807</v>
      </c>
      <c r="F234" s="136"/>
      <c r="G234" s="136"/>
      <c r="H234" s="140">
        <v>0.22528847427639201</v>
      </c>
      <c r="I234" s="140">
        <v>1.3559788831688378E-2</v>
      </c>
      <c r="J234" s="140">
        <v>0.48272265552132121</v>
      </c>
      <c r="K234" s="140">
        <v>1.36165910779391E-2</v>
      </c>
      <c r="L234" s="140">
        <v>0.91053165883070231</v>
      </c>
      <c r="M234" s="140">
        <v>3.2255490775267726E-3</v>
      </c>
      <c r="N234" s="136"/>
      <c r="O234" s="140">
        <v>6.1997891507287264</v>
      </c>
      <c r="P234" s="140">
        <v>104.6200167573987</v>
      </c>
      <c r="Q234" s="140">
        <v>95.348353693594419</v>
      </c>
      <c r="R234" s="140">
        <v>227.44524344398295</v>
      </c>
      <c r="S234" s="140">
        <v>467.65482424190964</v>
      </c>
      <c r="T234" s="140">
        <v>473.43836178037554</v>
      </c>
      <c r="U234" s="140">
        <v>455.55988532383543</v>
      </c>
      <c r="V234" s="140">
        <v>464.1088067669873</v>
      </c>
      <c r="W234" s="140">
        <v>440.89285097804833</v>
      </c>
      <c r="X234" s="136"/>
      <c r="Y234" s="136"/>
      <c r="Z234" s="140">
        <v>4.4387534835588793</v>
      </c>
      <c r="AA234" s="140">
        <v>6.018855991297957E-2</v>
      </c>
      <c r="AB234" s="140">
        <v>0.91053165883070231</v>
      </c>
      <c r="AC234" s="140">
        <v>2.936964552200294E-3</v>
      </c>
      <c r="AD234" s="140">
        <v>0.93542258402139156</v>
      </c>
      <c r="AE234" s="136"/>
      <c r="AF234" s="137">
        <v>1309.7586171067057</v>
      </c>
      <c r="AG234" s="137">
        <v>17.760050268451124</v>
      </c>
      <c r="AH234" s="137">
        <v>7961.1931244926354</v>
      </c>
      <c r="AI234" s="137">
        <v>108.40431126871653</v>
      </c>
      <c r="AJ234" s="137">
        <v>5105.3131229965747</v>
      </c>
      <c r="AK234" s="137">
        <v>2.2786503387064228</v>
      </c>
      <c r="AL234" s="136"/>
      <c r="AM234" s="140" t="s">
        <v>764</v>
      </c>
      <c r="AN234" s="140" t="s">
        <v>1897</v>
      </c>
      <c r="AO234" s="136"/>
      <c r="AP234" s="137">
        <v>227.63801309880171</v>
      </c>
      <c r="AQ234" s="137">
        <v>8318.9354395583559</v>
      </c>
      <c r="AR234" s="137">
        <v>140927.33046938918</v>
      </c>
      <c r="AS234" s="137">
        <v>131349.60641088025</v>
      </c>
      <c r="AT234" s="137">
        <v>312163.43278851779</v>
      </c>
      <c r="AU234" s="137">
        <v>739785.24943650002</v>
      </c>
      <c r="AV234" s="137">
        <v>865792.05530554149</v>
      </c>
      <c r="AW234" s="137">
        <v>9774.7119567215614</v>
      </c>
      <c r="AX234" s="137">
        <v>176752.41212612274</v>
      </c>
      <c r="AY234" s="137">
        <v>36091.744186499993</v>
      </c>
      <c r="AZ234" s="137">
        <v>201639.508875</v>
      </c>
      <c r="BA234" s="137">
        <v>38554.994311377253</v>
      </c>
      <c r="BB234" s="140">
        <v>185</v>
      </c>
    </row>
    <row r="235" spans="1:56" ht="15.6">
      <c r="A235" s="140" t="s">
        <v>2300</v>
      </c>
      <c r="B235" s="140" t="s">
        <v>2313</v>
      </c>
      <c r="C235" s="140" t="s">
        <v>148</v>
      </c>
      <c r="D235" s="137">
        <v>45.586643087996933</v>
      </c>
      <c r="E235" s="137">
        <v>16.484093904526368</v>
      </c>
      <c r="F235" s="136"/>
      <c r="G235" s="136"/>
      <c r="H235" s="140">
        <v>0.22740633936664911</v>
      </c>
      <c r="I235" s="140">
        <v>1.3179322786453694E-2</v>
      </c>
      <c r="J235" s="140">
        <v>0.48030859524350994</v>
      </c>
      <c r="K235" s="140">
        <v>1.3436385709183698E-2</v>
      </c>
      <c r="L235" s="140">
        <v>0.90866280142357647</v>
      </c>
      <c r="M235" s="140">
        <v>2.9676661502129656E-3</v>
      </c>
      <c r="N235" s="136"/>
      <c r="O235" s="140">
        <v>5.8590706586995216</v>
      </c>
      <c r="P235" s="140">
        <v>99.491059368787404</v>
      </c>
      <c r="Q235" s="140">
        <v>90.496072591418823</v>
      </c>
      <c r="R235" s="140">
        <v>216.1438099042368</v>
      </c>
      <c r="S235" s="140">
        <v>444.96422158789341</v>
      </c>
      <c r="T235" s="140">
        <v>447.09416993235732</v>
      </c>
      <c r="U235" s="140">
        <v>440.73333025128795</v>
      </c>
      <c r="V235" s="140">
        <v>449.68158262850278</v>
      </c>
      <c r="W235" s="140">
        <v>428.5470652592399</v>
      </c>
      <c r="X235" s="136"/>
      <c r="Y235" s="136"/>
      <c r="Z235" s="140">
        <v>4.3974147896892699</v>
      </c>
      <c r="AA235" s="140">
        <v>5.7954948939240275E-2</v>
      </c>
      <c r="AB235" s="140">
        <v>0.90866280142357647</v>
      </c>
      <c r="AC235" s="140">
        <v>2.6966078377424338E-3</v>
      </c>
      <c r="AD235" s="140">
        <v>0.93642128861853524</v>
      </c>
      <c r="AE235" s="136"/>
      <c r="AF235" s="137">
        <v>1320.8913832958415</v>
      </c>
      <c r="AG235" s="137">
        <v>17.408453906301222</v>
      </c>
      <c r="AH235" s="137">
        <v>7928.258238311093</v>
      </c>
      <c r="AI235" s="137">
        <v>106.52713569196109</v>
      </c>
      <c r="AJ235" s="137">
        <v>5102.4100501591565</v>
      </c>
      <c r="AK235" s="137">
        <v>2.0967300171876291</v>
      </c>
      <c r="AL235" s="136"/>
      <c r="AM235" s="140" t="s">
        <v>764</v>
      </c>
      <c r="AN235" s="140" t="s">
        <v>1897</v>
      </c>
      <c r="AO235" s="136"/>
      <c r="AP235" s="137">
        <v>236.98740902369707</v>
      </c>
      <c r="AQ235" s="137">
        <v>8358.7067650333011</v>
      </c>
      <c r="AR235" s="137">
        <v>142535.24503974675</v>
      </c>
      <c r="AS235" s="137">
        <v>132577.39659403884</v>
      </c>
      <c r="AT235" s="137">
        <v>315466.38870539021</v>
      </c>
      <c r="AU235" s="137">
        <v>752654.56398823007</v>
      </c>
      <c r="AV235" s="137">
        <v>869645.18304486375</v>
      </c>
      <c r="AW235" s="137">
        <v>10147.712056508193</v>
      </c>
      <c r="AX235" s="137">
        <v>183766.35837938002</v>
      </c>
      <c r="AY235" s="137">
        <v>38895.129181389937</v>
      </c>
      <c r="AZ235" s="137">
        <v>210235.80081761003</v>
      </c>
      <c r="BA235" s="137">
        <v>36767.431369047612</v>
      </c>
      <c r="BB235" s="140">
        <v>215</v>
      </c>
    </row>
    <row r="236" spans="1:56" ht="15.6">
      <c r="A236" s="140" t="s">
        <v>2300</v>
      </c>
      <c r="B236" s="140" t="s">
        <v>2314</v>
      </c>
      <c r="C236" s="140" t="s">
        <v>148</v>
      </c>
      <c r="D236" s="137">
        <v>43.5235535810302</v>
      </c>
      <c r="E236" s="137">
        <v>16.646858411052971</v>
      </c>
      <c r="F236" s="136"/>
      <c r="G236" s="136"/>
      <c r="H236" s="140">
        <v>0.22854505378435477</v>
      </c>
      <c r="I236" s="140">
        <v>1.2772050540464775E-2</v>
      </c>
      <c r="J236" s="140">
        <v>0.47757442147033485</v>
      </c>
      <c r="K236" s="140">
        <v>1.3336585322510815E-2</v>
      </c>
      <c r="L236" s="140">
        <v>0.91057554499577975</v>
      </c>
      <c r="M236" s="140">
        <v>3.115596717351976E-3</v>
      </c>
      <c r="N236" s="136"/>
      <c r="O236" s="140">
        <v>5.9203424774103919</v>
      </c>
      <c r="P236" s="140">
        <v>100.27982678979296</v>
      </c>
      <c r="Q236" s="140">
        <v>91.424857573971721</v>
      </c>
      <c r="R236" s="140">
        <v>217.55989427626355</v>
      </c>
      <c r="S236" s="140">
        <v>450.0340789443178</v>
      </c>
      <c r="T236" s="140">
        <v>448.39404892524874</v>
      </c>
      <c r="U236" s="140">
        <v>445.09793013733753</v>
      </c>
      <c r="V236" s="140">
        <v>456.63256208428862</v>
      </c>
      <c r="W236" s="140">
        <v>429.84067406644846</v>
      </c>
      <c r="X236" s="136"/>
      <c r="Y236" s="136"/>
      <c r="Z236" s="140">
        <v>4.3755048881677254</v>
      </c>
      <c r="AA236" s="140">
        <v>5.5884169571728863E-2</v>
      </c>
      <c r="AB236" s="140">
        <v>0.91057554499577975</v>
      </c>
      <c r="AC236" s="140">
        <v>2.8369861788898379E-3</v>
      </c>
      <c r="AD236" s="140">
        <v>0.93695863942532254</v>
      </c>
      <c r="AE236" s="136"/>
      <c r="AF236" s="137">
        <v>1326.8692095005147</v>
      </c>
      <c r="AG236" s="137">
        <v>16.946840604327118</v>
      </c>
      <c r="AH236" s="137">
        <v>7890.8911347362509</v>
      </c>
      <c r="AI236" s="137">
        <v>105.2375428890542</v>
      </c>
      <c r="AJ236" s="137">
        <v>5105.3812196106355</v>
      </c>
      <c r="AK236" s="137">
        <v>2.2009694674519809</v>
      </c>
      <c r="AL236" s="136"/>
      <c r="AM236" s="140" t="s">
        <v>764</v>
      </c>
      <c r="AN236" s="140" t="s">
        <v>1897</v>
      </c>
      <c r="AO236" s="136"/>
      <c r="AP236" s="137">
        <v>215.42807055651383</v>
      </c>
      <c r="AQ236" s="137">
        <v>7951.6210094045573</v>
      </c>
      <c r="AR236" s="137">
        <v>135295.2983586184</v>
      </c>
      <c r="AS236" s="137">
        <v>126125.46887089219</v>
      </c>
      <c r="AT236" s="137">
        <v>298998.92500669131</v>
      </c>
      <c r="AU236" s="137">
        <v>720557.9694500129</v>
      </c>
      <c r="AV236" s="137">
        <v>821424.24949944147</v>
      </c>
      <c r="AW236" s="137">
        <v>9733.2575093166051</v>
      </c>
      <c r="AX236" s="137">
        <v>177223.32809190315</v>
      </c>
      <c r="AY236" s="137">
        <v>37088.802467354421</v>
      </c>
      <c r="AZ236" s="137">
        <v>200190.6793670886</v>
      </c>
      <c r="BA236" s="137">
        <v>34666.318047337285</v>
      </c>
      <c r="BB236" s="140">
        <v>243</v>
      </c>
    </row>
    <row r="238" spans="1:56" ht="15.6">
      <c r="A238" s="158" t="s">
        <v>2682</v>
      </c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</row>
    <row r="240" spans="1:56">
      <c r="A240" s="148" t="s">
        <v>389</v>
      </c>
      <c r="B240" s="148" t="s">
        <v>1871</v>
      </c>
      <c r="C240" s="148" t="s">
        <v>2316</v>
      </c>
      <c r="D240" s="148" t="s">
        <v>2317</v>
      </c>
      <c r="E240" s="148"/>
      <c r="F240" s="148" t="s">
        <v>1873</v>
      </c>
      <c r="G240" s="148"/>
      <c r="H240" s="148" t="s">
        <v>393</v>
      </c>
      <c r="I240" s="148"/>
      <c r="J240" s="148" t="s">
        <v>1874</v>
      </c>
      <c r="K240" s="148"/>
      <c r="L240" s="148" t="s">
        <v>285</v>
      </c>
      <c r="M240" s="148"/>
      <c r="N240" s="148"/>
      <c r="O240" s="148" t="s">
        <v>1875</v>
      </c>
      <c r="P240" s="148" t="s">
        <v>1876</v>
      </c>
      <c r="Q240" s="148" t="s">
        <v>1877</v>
      </c>
      <c r="R240" s="148" t="s">
        <v>1878</v>
      </c>
      <c r="S240" s="148" t="s">
        <v>1879</v>
      </c>
      <c r="T240" s="148" t="s">
        <v>1880</v>
      </c>
      <c r="U240" s="148" t="s">
        <v>1881</v>
      </c>
      <c r="V240" s="148" t="s">
        <v>1882</v>
      </c>
      <c r="W240" s="148" t="s">
        <v>1883</v>
      </c>
      <c r="X240" s="148"/>
      <c r="Y240" s="148"/>
      <c r="Z240" s="148" t="s">
        <v>283</v>
      </c>
      <c r="AA240" s="148"/>
      <c r="AB240" s="148" t="s">
        <v>285</v>
      </c>
      <c r="AC240" s="148"/>
      <c r="AD240" s="148" t="s">
        <v>142</v>
      </c>
      <c r="AE240" s="148"/>
      <c r="AF240" s="148" t="s">
        <v>393</v>
      </c>
      <c r="AG240" s="148"/>
      <c r="AH240" s="148" t="s">
        <v>1874</v>
      </c>
      <c r="AI240" s="148"/>
      <c r="AJ240" s="148" t="s">
        <v>285</v>
      </c>
      <c r="AK240" s="148"/>
      <c r="AL240" s="148"/>
      <c r="AM240" s="148" t="s">
        <v>758</v>
      </c>
      <c r="AN240" s="148" t="s">
        <v>759</v>
      </c>
      <c r="AO240" s="148" t="s">
        <v>2318</v>
      </c>
      <c r="AP240" s="148" t="s">
        <v>760</v>
      </c>
      <c r="AQ240" s="148" t="s">
        <v>2319</v>
      </c>
      <c r="AR240" s="148" t="s">
        <v>1884</v>
      </c>
      <c r="AS240" s="148" t="s">
        <v>1875</v>
      </c>
      <c r="AT240" s="148" t="s">
        <v>1876</v>
      </c>
      <c r="AU240" s="148" t="s">
        <v>1877</v>
      </c>
      <c r="AV240" s="148" t="s">
        <v>1878</v>
      </c>
      <c r="AW240" s="148" t="s">
        <v>1879</v>
      </c>
      <c r="AX240" s="148" t="s">
        <v>1880</v>
      </c>
      <c r="AY240" s="148" t="s">
        <v>1881</v>
      </c>
      <c r="AZ240" s="148" t="s">
        <v>1882</v>
      </c>
      <c r="BA240" s="148" t="s">
        <v>1885</v>
      </c>
      <c r="BB240" s="148" t="s">
        <v>1883</v>
      </c>
      <c r="BC240" s="148" t="s">
        <v>1886</v>
      </c>
      <c r="BD240" s="148" t="s">
        <v>389</v>
      </c>
    </row>
    <row r="241" spans="1:56">
      <c r="A241" s="148"/>
      <c r="B241" s="148"/>
      <c r="C241" s="148"/>
      <c r="D241" s="148" t="s">
        <v>1887</v>
      </c>
      <c r="E241" s="148" t="s">
        <v>1888</v>
      </c>
      <c r="F241" s="148"/>
      <c r="G241" s="148"/>
      <c r="H241" s="148" t="s">
        <v>1497</v>
      </c>
      <c r="I241" s="148" t="s">
        <v>128</v>
      </c>
      <c r="J241" s="148" t="s">
        <v>1497</v>
      </c>
      <c r="K241" s="148" t="s">
        <v>128</v>
      </c>
      <c r="L241" s="148" t="s">
        <v>1497</v>
      </c>
      <c r="M241" s="148" t="s">
        <v>128</v>
      </c>
      <c r="N241" s="148"/>
      <c r="O241" s="148" t="s">
        <v>1889</v>
      </c>
      <c r="P241" s="148" t="s">
        <v>1889</v>
      </c>
      <c r="Q241" s="148" t="s">
        <v>1889</v>
      </c>
      <c r="R241" s="148" t="s">
        <v>1889</v>
      </c>
      <c r="S241" s="148" t="s">
        <v>1889</v>
      </c>
      <c r="T241" s="148" t="s">
        <v>1889</v>
      </c>
      <c r="U241" s="148" t="s">
        <v>1889</v>
      </c>
      <c r="V241" s="148" t="s">
        <v>1889</v>
      </c>
      <c r="W241" s="148" t="s">
        <v>1889</v>
      </c>
      <c r="X241" s="148"/>
      <c r="Y241" s="148"/>
      <c r="Z241" s="148" t="s">
        <v>1497</v>
      </c>
      <c r="AA241" s="148" t="s">
        <v>141</v>
      </c>
      <c r="AB241" s="148" t="s">
        <v>1497</v>
      </c>
      <c r="AC241" s="148" t="s">
        <v>141</v>
      </c>
      <c r="AD241" s="148" t="s">
        <v>1890</v>
      </c>
      <c r="AE241" s="148"/>
      <c r="AF241" s="148" t="s">
        <v>1891</v>
      </c>
      <c r="AG241" s="148"/>
      <c r="AH241" s="148" t="s">
        <v>1891</v>
      </c>
      <c r="AI241" s="148" t="s">
        <v>1888</v>
      </c>
      <c r="AJ241" s="148" t="s">
        <v>1891</v>
      </c>
      <c r="AK241" s="148" t="s">
        <v>1888</v>
      </c>
      <c r="AL241" s="148"/>
      <c r="AM241" s="148" t="s">
        <v>1892</v>
      </c>
      <c r="AN241" s="148" t="s">
        <v>1893</v>
      </c>
      <c r="AO241" s="148" t="s">
        <v>2320</v>
      </c>
      <c r="AP241" s="148" t="s">
        <v>2321</v>
      </c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 t="s">
        <v>1894</v>
      </c>
    </row>
    <row r="242" spans="1:56">
      <c r="A242" s="149" t="s">
        <v>2322</v>
      </c>
      <c r="B242" s="149" t="s">
        <v>2323</v>
      </c>
      <c r="C242" s="149" t="s">
        <v>2324</v>
      </c>
      <c r="D242" s="150">
        <v>722.57987062558925</v>
      </c>
      <c r="E242" s="150">
        <v>5.6584202722563486</v>
      </c>
      <c r="F242" s="151">
        <v>89.384412997172575</v>
      </c>
      <c r="G242" s="151"/>
      <c r="H242" s="149">
        <v>0.11900649784609948</v>
      </c>
      <c r="I242" s="149">
        <v>8.0490428091676471E-3</v>
      </c>
      <c r="J242" s="149">
        <v>3.3984329505392125E-2</v>
      </c>
      <c r="K242" s="149">
        <v>1.5229601410790796E-2</v>
      </c>
      <c r="L242" s="149">
        <v>6.6143732749568349E-2</v>
      </c>
      <c r="M242" s="149">
        <v>7.6034603608286294E-3</v>
      </c>
      <c r="N242" s="149"/>
      <c r="O242" s="149">
        <v>6.285726755098052E-3</v>
      </c>
      <c r="P242" s="149">
        <v>65.601908489273626</v>
      </c>
      <c r="Q242" s="149">
        <v>4.3374036724083993</v>
      </c>
      <c r="R242" s="149">
        <v>9.0338439669595889</v>
      </c>
      <c r="S242" s="149">
        <v>274.04197755612455</v>
      </c>
      <c r="T242" s="149">
        <v>568.85464971122246</v>
      </c>
      <c r="U242" s="149">
        <v>19.275757441006771</v>
      </c>
      <c r="V242" s="149">
        <v>593.54348081934882</v>
      </c>
      <c r="W242" s="149">
        <v>12455.80781144811</v>
      </c>
      <c r="X242" s="149"/>
      <c r="Y242" s="149"/>
      <c r="Z242" s="149">
        <v>8.4029025145602638</v>
      </c>
      <c r="AA242" s="149">
        <v>6.7635322060958028E-2</v>
      </c>
      <c r="AB242" s="149">
        <v>6.6143732749568349E-2</v>
      </c>
      <c r="AC242" s="149">
        <v>5.0292125007858537E-4</v>
      </c>
      <c r="AD242" s="149">
        <v>0.88663297847436429</v>
      </c>
      <c r="AE242" s="149"/>
      <c r="AF242" s="151">
        <v>724.84277934506974</v>
      </c>
      <c r="AG242" s="151">
        <v>5.8342905608645248</v>
      </c>
      <c r="AH242" s="151">
        <v>675.48500766394295</v>
      </c>
      <c r="AI242" s="151">
        <v>10.287367425686817</v>
      </c>
      <c r="AJ242" s="151">
        <v>810.92749288178254</v>
      </c>
      <c r="AK242" s="151">
        <v>15.903639692350257</v>
      </c>
      <c r="AL242" s="149"/>
      <c r="AM242" s="149" t="s">
        <v>763</v>
      </c>
      <c r="AN242" s="149" t="s">
        <v>764</v>
      </c>
      <c r="AO242" s="149"/>
      <c r="AP242" s="149" t="s">
        <v>2325</v>
      </c>
      <c r="AQ242" s="149" t="s">
        <v>2326</v>
      </c>
      <c r="AR242" s="151">
        <v>38.467899604563627</v>
      </c>
      <c r="AS242" s="151">
        <v>6.222568139825654</v>
      </c>
      <c r="AT242" s="151">
        <v>65924.454186110233</v>
      </c>
      <c r="AU242" s="151">
        <v>4308.6412770253746</v>
      </c>
      <c r="AV242" s="151">
        <v>9127.5411353437466</v>
      </c>
      <c r="AW242" s="151">
        <v>309815.60613482172</v>
      </c>
      <c r="AX242" s="151">
        <v>737299.98131556867</v>
      </c>
      <c r="AY242" s="151">
        <v>453.9851754141655</v>
      </c>
      <c r="AZ242" s="151">
        <v>228370.52740379694</v>
      </c>
      <c r="BA242" s="151">
        <v>36231512.791756615</v>
      </c>
      <c r="BB242" s="151">
        <v>4265785.5689696977</v>
      </c>
      <c r="BC242" s="151">
        <v>68652.52162650603</v>
      </c>
      <c r="BD242" s="149">
        <v>277</v>
      </c>
    </row>
    <row r="243" spans="1:56">
      <c r="A243" s="152" t="s">
        <v>2327</v>
      </c>
      <c r="B243" s="152" t="s">
        <v>2328</v>
      </c>
      <c r="C243" s="152" t="s">
        <v>148</v>
      </c>
      <c r="D243" s="153">
        <v>727.88638163679229</v>
      </c>
      <c r="E243" s="153">
        <v>10.047673259124917</v>
      </c>
      <c r="F243" s="153">
        <v>85.292748630908306</v>
      </c>
      <c r="G243" s="153">
        <v>0.8529274863090831</v>
      </c>
      <c r="H243" s="152">
        <v>0.12012553515432635</v>
      </c>
      <c r="I243" s="152">
        <v>1.416547106152199E-2</v>
      </c>
      <c r="J243" s="152">
        <v>3.6971159658358836E-2</v>
      </c>
      <c r="K243" s="152">
        <v>1.7654787200297565E-2</v>
      </c>
      <c r="L243" s="152">
        <v>6.7634817977341444E-2</v>
      </c>
      <c r="M243" s="152">
        <v>1.6628642595046598E-2</v>
      </c>
      <c r="N243" s="152"/>
      <c r="O243" s="152">
        <v>2.4378073066943177E-3</v>
      </c>
      <c r="P243" s="152">
        <v>39.244381967670506</v>
      </c>
      <c r="Q243" s="152">
        <v>2.6452954445758357</v>
      </c>
      <c r="R243" s="152">
        <v>8.5805642532941313</v>
      </c>
      <c r="S243" s="152">
        <v>252.86678271306073</v>
      </c>
      <c r="T243" s="152">
        <v>354.29813187442227</v>
      </c>
      <c r="U243" s="152">
        <v>32.362143004044547</v>
      </c>
      <c r="V243" s="152">
        <v>1504.8379318585964</v>
      </c>
      <c r="W243" s="152">
        <v>10946.242273044953</v>
      </c>
      <c r="X243" s="152"/>
      <c r="Y243" s="152"/>
      <c r="Z243" s="152">
        <v>8.3246247245874159</v>
      </c>
      <c r="AA243" s="152">
        <v>0.11792223063417351</v>
      </c>
      <c r="AB243" s="152">
        <v>6.7634817977341444E-2</v>
      </c>
      <c r="AC243" s="152">
        <v>1.1246752151262433E-3</v>
      </c>
      <c r="AD243" s="152">
        <v>0.88713177680404187</v>
      </c>
      <c r="AE243" s="152"/>
      <c r="AF243" s="153">
        <v>731.2861497835521</v>
      </c>
      <c r="AG243" s="153">
        <v>10.359012792450743</v>
      </c>
      <c r="AH243" s="153">
        <v>733.78711547139073</v>
      </c>
      <c r="AI243" s="153">
        <v>12.954855373967581</v>
      </c>
      <c r="AJ243" s="153">
        <v>857.38373017861602</v>
      </c>
      <c r="AK243" s="153">
        <v>17.262735706349392</v>
      </c>
      <c r="AL243" s="152"/>
      <c r="AM243" s="152" t="s">
        <v>763</v>
      </c>
      <c r="AN243" s="152" t="s">
        <v>764</v>
      </c>
      <c r="AO243" s="152"/>
      <c r="AP243" s="152" t="s">
        <v>2329</v>
      </c>
      <c r="AQ243" s="152" t="s">
        <v>2330</v>
      </c>
      <c r="AR243" s="153">
        <v>110.41357911795421</v>
      </c>
      <c r="AS243" s="153">
        <v>4.0678160305225219</v>
      </c>
      <c r="AT243" s="153">
        <v>67002.731855078717</v>
      </c>
      <c r="AU243" s="153">
        <v>4537.287135402129</v>
      </c>
      <c r="AV243" s="153">
        <v>14856.964651287652</v>
      </c>
      <c r="AW243" s="153">
        <v>460191.97065301705</v>
      </c>
      <c r="AX243" s="153">
        <v>759477.39698247751</v>
      </c>
      <c r="AY243" s="153">
        <v>1231.0977592249101</v>
      </c>
      <c r="AZ243" s="153">
        <v>939633.49991434149</v>
      </c>
      <c r="BA243" s="153">
        <v>55447713.148300879</v>
      </c>
      <c r="BB243" s="153">
        <v>6086433.6932075461</v>
      </c>
      <c r="BC243" s="153">
        <v>62100.491595092019</v>
      </c>
      <c r="BD243" s="152">
        <v>153</v>
      </c>
    </row>
    <row r="244" spans="1:56">
      <c r="A244" s="154" t="s">
        <v>2331</v>
      </c>
      <c r="B244" s="154" t="s">
        <v>2332</v>
      </c>
      <c r="C244" s="154" t="s">
        <v>148</v>
      </c>
      <c r="D244" s="155">
        <v>737.76435984263026</v>
      </c>
      <c r="E244" s="155">
        <v>10.745920520208022</v>
      </c>
      <c r="F244" s="153">
        <v>94.021693104896926</v>
      </c>
      <c r="G244" s="153">
        <v>0.94021693104896931</v>
      </c>
      <c r="H244" s="154">
        <v>0.12146978243850715</v>
      </c>
      <c r="I244" s="154">
        <v>1.4990103605611949E-2</v>
      </c>
      <c r="J244" s="154">
        <v>3.5610933068738984E-2</v>
      </c>
      <c r="K244" s="154">
        <v>1.6616630087375055E-2</v>
      </c>
      <c r="L244" s="154">
        <v>6.5361919460140666E-2</v>
      </c>
      <c r="M244" s="154">
        <v>1.2147340481936171E-2</v>
      </c>
      <c r="N244" s="154"/>
      <c r="O244" s="154">
        <v>1.4527937321471165E-2</v>
      </c>
      <c r="P244" s="154">
        <v>61.029619829656582</v>
      </c>
      <c r="Q244" s="154">
        <v>4.0088602766483374</v>
      </c>
      <c r="R244" s="154">
        <v>15.284383191725967</v>
      </c>
      <c r="S244" s="154">
        <v>471.64078214303919</v>
      </c>
      <c r="T244" s="154">
        <v>564.20490717822861</v>
      </c>
      <c r="U244" s="154">
        <v>26.614849008801663</v>
      </c>
      <c r="V244" s="154">
        <v>118.8479497925763</v>
      </c>
      <c r="W244" s="154">
        <v>10733.659923509405</v>
      </c>
      <c r="X244" s="154"/>
      <c r="Y244" s="154"/>
      <c r="Z244" s="154">
        <v>8.232500132337357</v>
      </c>
      <c r="AA244" s="154">
        <v>0.12340602991695106</v>
      </c>
      <c r="AB244" s="154">
        <v>6.5361919460140666E-2</v>
      </c>
      <c r="AC244" s="154">
        <v>7.9397349023521831E-4</v>
      </c>
      <c r="AD244" s="154">
        <v>0.88773140912108905</v>
      </c>
      <c r="AE244" s="154"/>
      <c r="AF244" s="155">
        <v>739.01776460962549</v>
      </c>
      <c r="AG244" s="155">
        <v>11.077952857886029</v>
      </c>
      <c r="AH244" s="155">
        <v>707.25671694437551</v>
      </c>
      <c r="AI244" s="155">
        <v>11.752223242276013</v>
      </c>
      <c r="AJ244" s="155">
        <v>786.0077182242693</v>
      </c>
      <c r="AK244" s="155">
        <v>12.754663216601854</v>
      </c>
      <c r="AL244" s="154"/>
      <c r="AM244" s="154" t="s">
        <v>763</v>
      </c>
      <c r="AN244" s="154" t="s">
        <v>764</v>
      </c>
      <c r="AO244" s="154"/>
      <c r="AP244" s="154" t="s">
        <v>2329</v>
      </c>
      <c r="AQ244" s="154" t="s">
        <v>2330</v>
      </c>
      <c r="AR244" s="155">
        <v>85.056352481875024</v>
      </c>
      <c r="AS244" s="155">
        <v>22.251476786062824</v>
      </c>
      <c r="AT244" s="155">
        <v>95429.055840670029</v>
      </c>
      <c r="AU244" s="155">
        <v>6281.0925889338187</v>
      </c>
      <c r="AV244" s="155">
        <v>24153.464581765013</v>
      </c>
      <c r="AW244" s="155">
        <v>784583.43104752805</v>
      </c>
      <c r="AX244" s="155">
        <v>1104194.3076472678</v>
      </c>
      <c r="AY244" s="155">
        <v>928.99964216062438</v>
      </c>
      <c r="AZ244" s="155">
        <v>67660.429724855945</v>
      </c>
      <c r="BA244" s="155">
        <v>51371070.987301484</v>
      </c>
      <c r="BB244" s="155">
        <v>5484176.9324242435</v>
      </c>
      <c r="BC244" s="155">
        <v>77086.512699386498</v>
      </c>
      <c r="BD244" s="154">
        <v>22</v>
      </c>
    </row>
    <row r="245" spans="1:56">
      <c r="A245" s="154" t="s">
        <v>2333</v>
      </c>
      <c r="B245" s="154" t="s">
        <v>2334</v>
      </c>
      <c r="C245" s="154" t="s">
        <v>148</v>
      </c>
      <c r="D245" s="155">
        <v>766.8355680617924</v>
      </c>
      <c r="E245" s="155">
        <v>8.4571943935329728</v>
      </c>
      <c r="F245" s="153">
        <v>99.632605919161804</v>
      </c>
      <c r="G245" s="153">
        <v>0.9963260591916181</v>
      </c>
      <c r="H245" s="154">
        <v>0.12633334139753305</v>
      </c>
      <c r="I245" s="154">
        <v>1.1363795473840033E-2</v>
      </c>
      <c r="J245" s="154">
        <v>3.9235582621459986E-2</v>
      </c>
      <c r="K245" s="154">
        <v>1.5417149624146644E-2</v>
      </c>
      <c r="L245" s="154">
        <v>6.4858261599245653E-2</v>
      </c>
      <c r="M245" s="154">
        <v>8.3001812717468058E-3</v>
      </c>
      <c r="N245" s="154"/>
      <c r="O245" s="154">
        <v>7.0482371673553616E-8</v>
      </c>
      <c r="P245" s="154">
        <v>52.609162262616437</v>
      </c>
      <c r="Q245" s="154">
        <v>3.4201580567493099</v>
      </c>
      <c r="R245" s="154">
        <v>4.8647533806758423</v>
      </c>
      <c r="S245" s="154">
        <v>129.82866860397039</v>
      </c>
      <c r="T245" s="154">
        <v>431.27687451716787</v>
      </c>
      <c r="U245" s="154">
        <v>19.691594871833431</v>
      </c>
      <c r="V245" s="154">
        <v>1026.825872820335</v>
      </c>
      <c r="W245" s="154">
        <v>11751.233729396019</v>
      </c>
      <c r="X245" s="154"/>
      <c r="Y245" s="154"/>
      <c r="Z245" s="154">
        <v>7.9155667770497784</v>
      </c>
      <c r="AA245" s="154">
        <v>8.99508819139168E-2</v>
      </c>
      <c r="AB245" s="154">
        <v>6.4858261599245653E-2</v>
      </c>
      <c r="AC245" s="154">
        <v>5.3833532824411378E-4</v>
      </c>
      <c r="AD245" s="154">
        <v>0.88990499096619335</v>
      </c>
      <c r="AE245" s="154"/>
      <c r="AF245" s="155">
        <v>766.91394825937311</v>
      </c>
      <c r="AG245" s="155">
        <v>8.7150532540546539</v>
      </c>
      <c r="AH245" s="155">
        <v>777.87622407129902</v>
      </c>
      <c r="AI245" s="155">
        <v>11.992634135573438</v>
      </c>
      <c r="AJ245" s="155">
        <v>769.74193456469322</v>
      </c>
      <c r="AK245" s="155">
        <v>8.7379949627412099</v>
      </c>
      <c r="AL245" s="154"/>
      <c r="AM245" s="154" t="s">
        <v>763</v>
      </c>
      <c r="AN245" s="154" t="s">
        <v>764</v>
      </c>
      <c r="AO245" s="154"/>
      <c r="AP245" s="154" t="s">
        <v>2329</v>
      </c>
      <c r="AQ245" s="154" t="s">
        <v>2330</v>
      </c>
      <c r="AR245" s="155">
        <v>1E-4</v>
      </c>
      <c r="AS245" s="155">
        <v>1E-4</v>
      </c>
      <c r="AT245" s="155">
        <v>76362.958609724054</v>
      </c>
      <c r="AU245" s="155">
        <v>4986.7179284193562</v>
      </c>
      <c r="AV245" s="155">
        <v>7159.8159469120901</v>
      </c>
      <c r="AW245" s="155">
        <v>200853.59572666613</v>
      </c>
      <c r="AX245" s="155">
        <v>785844.48503358848</v>
      </c>
      <c r="AY245" s="155">
        <v>636.92078923638974</v>
      </c>
      <c r="AZ245" s="155">
        <v>544965.52236584609</v>
      </c>
      <c r="BA245" s="155">
        <v>47168953.192516275</v>
      </c>
      <c r="BB245" s="155">
        <v>5556024.4605696229</v>
      </c>
      <c r="BC245" s="155">
        <v>60505.152760736208</v>
      </c>
      <c r="BD245" s="154">
        <v>146</v>
      </c>
    </row>
    <row r="246" spans="1:56">
      <c r="A246" s="154" t="s">
        <v>2335</v>
      </c>
      <c r="B246" s="154" t="s">
        <v>2336</v>
      </c>
      <c r="C246" s="154" t="s">
        <v>148</v>
      </c>
      <c r="D246" s="155">
        <v>1308.2632734545305</v>
      </c>
      <c r="E246" s="155">
        <v>14.181831445871103</v>
      </c>
      <c r="F246" s="153">
        <v>95.331775575698245</v>
      </c>
      <c r="G246" s="153">
        <v>0.95331775575698241</v>
      </c>
      <c r="H246" s="154">
        <v>0.21345352001612009</v>
      </c>
      <c r="I246" s="154">
        <v>1.590802973908307E-2</v>
      </c>
      <c r="J246" s="154">
        <v>5.7566172760506587E-2</v>
      </c>
      <c r="K246" s="154">
        <v>1.6121418896988281E-2</v>
      </c>
      <c r="L246" s="154">
        <v>8.4681849218136956E-2</v>
      </c>
      <c r="M246" s="154">
        <v>1.4612100556245232E-2</v>
      </c>
      <c r="N246" s="154"/>
      <c r="O246" s="154">
        <v>1.592109288413757E-2</v>
      </c>
      <c r="P246" s="154">
        <v>201.66911155104921</v>
      </c>
      <c r="Q246" s="154">
        <v>16.904939121441299</v>
      </c>
      <c r="R246" s="154">
        <v>56.123407670315288</v>
      </c>
      <c r="S246" s="154">
        <v>1029.0241784927807</v>
      </c>
      <c r="T246" s="154">
        <v>958.88608067310884</v>
      </c>
      <c r="U246" s="154">
        <v>103.00543156380783</v>
      </c>
      <c r="V246" s="154">
        <v>1584.5715839550489</v>
      </c>
      <c r="W246" s="154">
        <v>12750.618740653845</v>
      </c>
      <c r="X246" s="154"/>
      <c r="Y246" s="154"/>
      <c r="Z246" s="154">
        <v>4.6848606662681398</v>
      </c>
      <c r="AA246" s="154">
        <v>7.4526902802454095E-2</v>
      </c>
      <c r="AB246" s="154">
        <v>8.4681849218136956E-2</v>
      </c>
      <c r="AC246" s="154">
        <v>1.2373796960642139E-3</v>
      </c>
      <c r="AD246" s="154">
        <v>0.92985879570499386</v>
      </c>
      <c r="AE246" s="154"/>
      <c r="AF246" s="155">
        <v>1247.1906077889564</v>
      </c>
      <c r="AG246" s="155">
        <v>19.840345279011807</v>
      </c>
      <c r="AH246" s="155">
        <v>1131.2825607884229</v>
      </c>
      <c r="AI246" s="155">
        <v>18.237880053327775</v>
      </c>
      <c r="AJ246" s="155">
        <v>1308.2632734545305</v>
      </c>
      <c r="AK246" s="155">
        <v>14.181831445871103</v>
      </c>
      <c r="AL246" s="154"/>
      <c r="AM246" s="154" t="s">
        <v>763</v>
      </c>
      <c r="AN246" s="154" t="s">
        <v>764</v>
      </c>
      <c r="AO246" s="154"/>
      <c r="AP246" s="154" t="s">
        <v>2329</v>
      </c>
      <c r="AQ246" s="154" t="s">
        <v>2330</v>
      </c>
      <c r="AR246" s="155">
        <v>97.824345314506559</v>
      </c>
      <c r="AS246" s="155">
        <v>14.848937718047722</v>
      </c>
      <c r="AT246" s="155">
        <v>192043.32346534176</v>
      </c>
      <c r="AU246" s="155">
        <v>16132.772925975609</v>
      </c>
      <c r="AV246" s="155">
        <v>54022.788384879008</v>
      </c>
      <c r="AW246" s="155">
        <v>1042602.7963147894</v>
      </c>
      <c r="AX246" s="155">
        <v>1143060.5266421686</v>
      </c>
      <c r="AY246" s="155">
        <v>2189.4132468084081</v>
      </c>
      <c r="AZ246" s="155">
        <v>549516.05837933242</v>
      </c>
      <c r="BA246" s="155">
        <v>31265782.854735844</v>
      </c>
      <c r="BB246" s="155">
        <v>3966768.0605263151</v>
      </c>
      <c r="BC246" s="155">
        <v>78181.195304878027</v>
      </c>
      <c r="BD246" s="154">
        <v>29</v>
      </c>
    </row>
    <row r="247" spans="1:56">
      <c r="A247" s="154" t="s">
        <v>2337</v>
      </c>
      <c r="B247" s="154" t="s">
        <v>2338</v>
      </c>
      <c r="C247" s="154" t="s">
        <v>148</v>
      </c>
      <c r="D247" s="155">
        <v>1383.8018502717571</v>
      </c>
      <c r="E247" s="155">
        <v>5.5770314758213555</v>
      </c>
      <c r="F247" s="153">
        <v>91.290667346090643</v>
      </c>
      <c r="G247" s="153">
        <v>0.91290667346090648</v>
      </c>
      <c r="H247" s="154">
        <v>0.21648628805415693</v>
      </c>
      <c r="I247" s="154">
        <v>1.160131521272658E-2</v>
      </c>
      <c r="J247" s="154">
        <v>6.1402477544454361E-2</v>
      </c>
      <c r="K247" s="154">
        <v>1.2820270388426267E-2</v>
      </c>
      <c r="L247" s="154">
        <v>8.8060384143267501E-2</v>
      </c>
      <c r="M247" s="154">
        <v>5.8070599604734012E-3</v>
      </c>
      <c r="N247" s="154"/>
      <c r="O247" s="154">
        <v>1.0638847242296882E-2</v>
      </c>
      <c r="P247" s="154">
        <v>101.54197358649492</v>
      </c>
      <c r="Q247" s="154">
        <v>8.9461466861758545</v>
      </c>
      <c r="R247" s="154">
        <v>21.927149609322054</v>
      </c>
      <c r="S247" s="154">
        <v>375.03875681541143</v>
      </c>
      <c r="T247" s="154">
        <v>484.59650785130219</v>
      </c>
      <c r="U247" s="154">
        <v>23.805932704156042</v>
      </c>
      <c r="V247" s="154">
        <v>235.60070897543528</v>
      </c>
      <c r="W247" s="154">
        <v>10365.898437629883</v>
      </c>
      <c r="X247" s="154"/>
      <c r="Y247" s="154"/>
      <c r="Z247" s="154">
        <v>4.6192302015443891</v>
      </c>
      <c r="AA247" s="154">
        <v>5.3589145608262986E-2</v>
      </c>
      <c r="AB247" s="154">
        <v>8.8060384143267501E-2</v>
      </c>
      <c r="AC247" s="154">
        <v>5.1137193086227555E-4</v>
      </c>
      <c r="AD247" s="154">
        <v>0.93128173478454102</v>
      </c>
      <c r="AE247" s="154"/>
      <c r="AF247" s="155">
        <v>1263.2819438606371</v>
      </c>
      <c r="AG247" s="155">
        <v>14.655732033273214</v>
      </c>
      <c r="AH247" s="155">
        <v>1204.4694417804151</v>
      </c>
      <c r="AI247" s="155">
        <v>15.44162391822177</v>
      </c>
      <c r="AJ247" s="155">
        <v>1383.8018502717571</v>
      </c>
      <c r="AK247" s="155">
        <v>5.5770314758213555</v>
      </c>
      <c r="AL247" s="154"/>
      <c r="AM247" s="154" t="s">
        <v>763</v>
      </c>
      <c r="AN247" s="154" t="s">
        <v>764</v>
      </c>
      <c r="AO247" s="154"/>
      <c r="AP247" s="154" t="s">
        <v>2329</v>
      </c>
      <c r="AQ247" s="154" t="s">
        <v>2330</v>
      </c>
      <c r="AR247" s="155">
        <v>22.291555874382425</v>
      </c>
      <c r="AS247" s="155">
        <v>12.311334836517972</v>
      </c>
      <c r="AT247" s="155">
        <v>120180.33691004472</v>
      </c>
      <c r="AU247" s="155">
        <v>10632.258727088716</v>
      </c>
      <c r="AV247" s="155">
        <v>26302.437059570086</v>
      </c>
      <c r="AW247" s="155">
        <v>472980.32654771913</v>
      </c>
      <c r="AX247" s="155">
        <v>719701.07573152869</v>
      </c>
      <c r="AY247" s="155">
        <v>628.00142264753674</v>
      </c>
      <c r="AZ247" s="155">
        <v>101897.79587438219</v>
      </c>
      <c r="BA247" s="155">
        <v>38518555.761698335</v>
      </c>
      <c r="BB247" s="155">
        <v>3997971.7790196072</v>
      </c>
      <c r="BC247" s="155">
        <v>65450.511707317106</v>
      </c>
      <c r="BD247" s="154">
        <v>129</v>
      </c>
    </row>
    <row r="248" spans="1:56">
      <c r="A248" s="154" t="s">
        <v>2339</v>
      </c>
      <c r="B248" s="154" t="s">
        <v>2340</v>
      </c>
      <c r="C248" s="154" t="s">
        <v>148</v>
      </c>
      <c r="D248" s="155">
        <v>1386.6248492267889</v>
      </c>
      <c r="E248" s="155">
        <v>11.824736740726232</v>
      </c>
      <c r="F248" s="153">
        <v>90.786563654372102</v>
      </c>
      <c r="G248" s="153">
        <v>0.90786563654372099</v>
      </c>
      <c r="H248" s="154">
        <v>0.21565382739624894</v>
      </c>
      <c r="I248" s="154">
        <v>1.3005094908586241E-2</v>
      </c>
      <c r="J248" s="154">
        <v>5.735156408647285E-2</v>
      </c>
      <c r="K248" s="154">
        <v>1.607595119525361E-2</v>
      </c>
      <c r="L248" s="154">
        <v>8.818992844895536E-2</v>
      </c>
      <c r="M248" s="154">
        <v>1.231725143387479E-2</v>
      </c>
      <c r="N248" s="154"/>
      <c r="O248" s="154">
        <v>6.619804019696438E-3</v>
      </c>
      <c r="P248" s="154">
        <v>43.646297159440778</v>
      </c>
      <c r="Q248" s="154">
        <v>3.8491352695521406</v>
      </c>
      <c r="R248" s="154">
        <v>10.670414403882306</v>
      </c>
      <c r="S248" s="154">
        <v>200.02939425164965</v>
      </c>
      <c r="T248" s="154">
        <v>213.67102445843693</v>
      </c>
      <c r="U248" s="154">
        <v>118.31382854241889</v>
      </c>
      <c r="V248" s="154">
        <v>338.41266296354718</v>
      </c>
      <c r="W248" s="154">
        <v>9038.6406377774292</v>
      </c>
      <c r="X248" s="154"/>
      <c r="Y248" s="154"/>
      <c r="Z248" s="154">
        <v>4.6370612201682349</v>
      </c>
      <c r="AA248" s="154">
        <v>6.0305421265212614E-2</v>
      </c>
      <c r="AB248" s="154">
        <v>8.818992844895536E-2</v>
      </c>
      <c r="AC248" s="154">
        <v>1.0862575226412105E-3</v>
      </c>
      <c r="AD248" s="154">
        <v>0.93089095872234051</v>
      </c>
      <c r="AE248" s="154"/>
      <c r="AF248" s="155">
        <v>1258.8690513906199</v>
      </c>
      <c r="AG248" s="155">
        <v>16.371711490816942</v>
      </c>
      <c r="AH248" s="155">
        <v>1127.1805387805534</v>
      </c>
      <c r="AI248" s="155">
        <v>18.120499329675845</v>
      </c>
      <c r="AJ248" s="155">
        <v>1386.6248492267889</v>
      </c>
      <c r="AK248" s="155">
        <v>11.824736740726232</v>
      </c>
      <c r="AL248" s="154"/>
      <c r="AM248" s="154" t="s">
        <v>763</v>
      </c>
      <c r="AN248" s="154" t="s">
        <v>764</v>
      </c>
      <c r="AO248" s="154"/>
      <c r="AP248" s="154" t="s">
        <v>2329</v>
      </c>
      <c r="AQ248" s="154" t="s">
        <v>2330</v>
      </c>
      <c r="AR248" s="155">
        <v>44.711372467962292</v>
      </c>
      <c r="AS248" s="155">
        <v>11.488834225773331</v>
      </c>
      <c r="AT248" s="155">
        <v>77381.790049107265</v>
      </c>
      <c r="AU248" s="155">
        <v>6843.0820413856954</v>
      </c>
      <c r="AV248" s="155">
        <v>19137.892293458452</v>
      </c>
      <c r="AW248" s="155">
        <v>377497.12811393582</v>
      </c>
      <c r="AX248" s="155">
        <v>474563.22356040135</v>
      </c>
      <c r="AY248" s="155">
        <v>4680.0183083101501</v>
      </c>
      <c r="AZ248" s="155">
        <v>218724.52362443157</v>
      </c>
      <c r="BA248" s="155">
        <v>58056267.333699927</v>
      </c>
      <c r="BB248" s="155">
        <v>5231281.9886440681</v>
      </c>
      <c r="BC248" s="155">
        <v>77982.156036585409</v>
      </c>
      <c r="BD248" s="154">
        <v>59</v>
      </c>
    </row>
    <row r="249" spans="1:56">
      <c r="A249" s="152" t="s">
        <v>2341</v>
      </c>
      <c r="B249" s="152" t="s">
        <v>2342</v>
      </c>
      <c r="C249" s="152" t="s">
        <v>148</v>
      </c>
      <c r="D249" s="153">
        <v>1406.2592208603078</v>
      </c>
      <c r="E249" s="153">
        <v>6.2107543430406613</v>
      </c>
      <c r="F249" s="153">
        <v>86.459044149401834</v>
      </c>
      <c r="G249" s="153">
        <v>0.86459044149401831</v>
      </c>
      <c r="H249" s="152">
        <v>0.20756618094773957</v>
      </c>
      <c r="I249" s="152">
        <v>1.319881113833698E-2</v>
      </c>
      <c r="J249" s="152">
        <v>4.26429324496818E-2</v>
      </c>
      <c r="K249" s="152">
        <v>1.669715099853681E-2</v>
      </c>
      <c r="L249" s="152">
        <v>8.9097625170483738E-2</v>
      </c>
      <c r="M249" s="152">
        <v>6.4869317109626946E-3</v>
      </c>
      <c r="N249" s="152"/>
      <c r="O249" s="152">
        <v>7.9136973716456225E-8</v>
      </c>
      <c r="P249" s="152">
        <v>126.69338109769804</v>
      </c>
      <c r="Q249" s="152">
        <v>11.291408092518074</v>
      </c>
      <c r="R249" s="152">
        <v>14.107105004656963</v>
      </c>
      <c r="S249" s="152">
        <v>341.31785019076045</v>
      </c>
      <c r="T249" s="152">
        <v>609.28921098420176</v>
      </c>
      <c r="U249" s="152">
        <v>42.003607969039216</v>
      </c>
      <c r="V249" s="152">
        <v>319.81328385835997</v>
      </c>
      <c r="W249" s="152">
        <v>11161.013224138194</v>
      </c>
      <c r="X249" s="152"/>
      <c r="Y249" s="152"/>
      <c r="Z249" s="152">
        <v>4.8177405174293648</v>
      </c>
      <c r="AA249" s="152">
        <v>6.3588447203064072E-2</v>
      </c>
      <c r="AB249" s="152">
        <v>8.9097625170483738E-2</v>
      </c>
      <c r="AC249" s="152">
        <v>5.7797021008987889E-4</v>
      </c>
      <c r="AD249" s="152">
        <v>0.92710218352525475</v>
      </c>
      <c r="AE249" s="152"/>
      <c r="AF249" s="153">
        <v>1215.8382806186478</v>
      </c>
      <c r="AG249" s="153">
        <v>16.04761984064589</v>
      </c>
      <c r="AH249" s="153">
        <v>844.03781222929797</v>
      </c>
      <c r="AI249" s="153">
        <v>14.093026799267246</v>
      </c>
      <c r="AJ249" s="153">
        <v>1406.2592208603078</v>
      </c>
      <c r="AK249" s="153">
        <v>6.2107543430406613</v>
      </c>
      <c r="AL249" s="152"/>
      <c r="AM249" s="152" t="s">
        <v>763</v>
      </c>
      <c r="AN249" s="152" t="s">
        <v>764</v>
      </c>
      <c r="AO249" s="152"/>
      <c r="AP249" s="152" t="s">
        <v>2329</v>
      </c>
      <c r="AQ249" s="152" t="s">
        <v>2330</v>
      </c>
      <c r="AR249" s="153">
        <v>25.254524045122139</v>
      </c>
      <c r="AS249" s="153">
        <v>1E-4</v>
      </c>
      <c r="AT249" s="153">
        <v>163429.21389942896</v>
      </c>
      <c r="AU249" s="153">
        <v>14593.62336745557</v>
      </c>
      <c r="AV249" s="153">
        <v>18389.01849902375</v>
      </c>
      <c r="AW249" s="153">
        <v>468377.97821789829</v>
      </c>
      <c r="AX249" s="153">
        <v>983616.427310828</v>
      </c>
      <c r="AY249" s="153">
        <v>1209.5922202209244</v>
      </c>
      <c r="AZ249" s="153">
        <v>150180.98385777423</v>
      </c>
      <c r="BA249" s="153">
        <v>42394382.526235551</v>
      </c>
      <c r="BB249" s="153">
        <v>4704868.9398924699</v>
      </c>
      <c r="BC249" s="153">
        <v>77601.741411042996</v>
      </c>
      <c r="BD249" s="152">
        <v>18</v>
      </c>
    </row>
    <row r="250" spans="1:56">
      <c r="A250" s="154" t="s">
        <v>2343</v>
      </c>
      <c r="B250" s="154" t="s">
        <v>2344</v>
      </c>
      <c r="C250" s="154" t="s">
        <v>148</v>
      </c>
      <c r="D250" s="155">
        <v>1410.0779257496226</v>
      </c>
      <c r="E250" s="155">
        <v>11.835395427132145</v>
      </c>
      <c r="F250" s="153">
        <v>91.591747244894293</v>
      </c>
      <c r="G250" s="153">
        <v>0.91591747244894295</v>
      </c>
      <c r="H250" s="154">
        <v>0.22182576149392935</v>
      </c>
      <c r="I250" s="154">
        <v>1.5129445601284772E-2</v>
      </c>
      <c r="J250" s="154">
        <v>6.0600366491651896E-2</v>
      </c>
      <c r="K250" s="154">
        <v>1.8519404178792873E-2</v>
      </c>
      <c r="L250" s="154">
        <v>8.9275532621075779E-2</v>
      </c>
      <c r="M250" s="154">
        <v>1.2368160042718523E-2</v>
      </c>
      <c r="N250" s="154"/>
      <c r="O250" s="154">
        <v>1.4965850269909178E-2</v>
      </c>
      <c r="P250" s="154">
        <v>36.359164133359471</v>
      </c>
      <c r="Q250" s="154">
        <v>3.2536913289151825</v>
      </c>
      <c r="R250" s="154">
        <v>8.245035820328118</v>
      </c>
      <c r="S250" s="154">
        <v>150.37976420681474</v>
      </c>
      <c r="T250" s="154">
        <v>179.68810008393282</v>
      </c>
      <c r="U250" s="154">
        <v>15.588888894174714</v>
      </c>
      <c r="V250" s="154">
        <v>133.0074035946958</v>
      </c>
      <c r="W250" s="154">
        <v>10719.687735400423</v>
      </c>
      <c r="X250" s="154"/>
      <c r="Y250" s="154"/>
      <c r="Z250" s="154">
        <v>4.5080426784756771</v>
      </c>
      <c r="AA250" s="154">
        <v>6.820418647226785E-2</v>
      </c>
      <c r="AB250" s="154">
        <v>8.9275532621075779E-2</v>
      </c>
      <c r="AC250" s="154">
        <v>1.1041740753564035E-3</v>
      </c>
      <c r="AD250" s="154">
        <v>0.93379168112048394</v>
      </c>
      <c r="AE250" s="154"/>
      <c r="AF250" s="155">
        <v>1291.5150097086425</v>
      </c>
      <c r="AG250" s="155">
        <v>19.539906082629681</v>
      </c>
      <c r="AH250" s="155">
        <v>1189.1891111082209</v>
      </c>
      <c r="AI250" s="155">
        <v>22.02307379363257</v>
      </c>
      <c r="AJ250" s="155">
        <v>1410.0779257496226</v>
      </c>
      <c r="AK250" s="155">
        <v>11.835395427132145</v>
      </c>
      <c r="AL250" s="154"/>
      <c r="AM250" s="154" t="s">
        <v>763</v>
      </c>
      <c r="AN250" s="154" t="s">
        <v>764</v>
      </c>
      <c r="AO250" s="154"/>
      <c r="AP250" s="154" t="s">
        <v>2329</v>
      </c>
      <c r="AQ250" s="154" t="s">
        <v>2330</v>
      </c>
      <c r="AR250" s="155">
        <v>1E-4</v>
      </c>
      <c r="AS250" s="155">
        <v>23.986959401443016</v>
      </c>
      <c r="AT250" s="155">
        <v>59504.167461027253</v>
      </c>
      <c r="AU250" s="155">
        <v>5336.6860719107735</v>
      </c>
      <c r="AV250" s="155">
        <v>13640.619760258091</v>
      </c>
      <c r="AW250" s="155">
        <v>261864.0735082147</v>
      </c>
      <c r="AX250" s="155">
        <v>368151.64837880328</v>
      </c>
      <c r="AY250" s="155">
        <v>569.42651971801865</v>
      </c>
      <c r="AZ250" s="155">
        <v>79279.922129168641</v>
      </c>
      <c r="BA250" s="155">
        <v>53718967.982447967</v>
      </c>
      <c r="BB250" s="155">
        <v>5730969.1593877552</v>
      </c>
      <c r="BC250" s="155">
        <v>75760.446646341472</v>
      </c>
      <c r="BD250" s="154">
        <v>32</v>
      </c>
    </row>
    <row r="251" spans="1:56">
      <c r="A251" s="154" t="s">
        <v>2345</v>
      </c>
      <c r="B251" s="154" t="s">
        <v>2346</v>
      </c>
      <c r="C251" s="154" t="s">
        <v>148</v>
      </c>
      <c r="D251" s="155">
        <v>1416.7922263181786</v>
      </c>
      <c r="E251" s="155">
        <v>5.5935559599774383</v>
      </c>
      <c r="F251" s="153">
        <v>98.881380036307149</v>
      </c>
      <c r="G251" s="153">
        <v>0.98881380036307154</v>
      </c>
      <c r="H251" s="154">
        <v>0.24274344618040725</v>
      </c>
      <c r="I251" s="154">
        <v>1.1039364372074241E-2</v>
      </c>
      <c r="J251" s="154">
        <v>7.2754447126412297E-2</v>
      </c>
      <c r="K251" s="154">
        <v>1.2369811317839792E-2</v>
      </c>
      <c r="L251" s="154">
        <v>8.9589429937952381E-2</v>
      </c>
      <c r="M251" s="154">
        <v>5.8507222867105165E-3</v>
      </c>
      <c r="N251" s="154"/>
      <c r="O251" s="154">
        <v>1.3855598457532691E-2</v>
      </c>
      <c r="P251" s="154">
        <v>77.28448727678358</v>
      </c>
      <c r="Q251" s="154">
        <v>6.9235729103905435</v>
      </c>
      <c r="R251" s="154">
        <v>22.662478464110869</v>
      </c>
      <c r="S251" s="154">
        <v>328.81861529630874</v>
      </c>
      <c r="T251" s="154">
        <v>329.27284002597384</v>
      </c>
      <c r="U251" s="154">
        <v>12.512826844981879</v>
      </c>
      <c r="V251" s="154">
        <v>395.41348111032949</v>
      </c>
      <c r="W251" s="154">
        <v>9544.0820699429914</v>
      </c>
      <c r="X251" s="154"/>
      <c r="Y251" s="154"/>
      <c r="Z251" s="154">
        <v>4.1195756908584</v>
      </c>
      <c r="AA251" s="154">
        <v>4.5477497109725346E-2</v>
      </c>
      <c r="AB251" s="154">
        <v>8.9589429937952381E-2</v>
      </c>
      <c r="AC251" s="154">
        <v>5.2416287439166834E-4</v>
      </c>
      <c r="AD251" s="154">
        <v>0.94368027721000736</v>
      </c>
      <c r="AE251" s="154"/>
      <c r="AF251" s="155">
        <v>1400.9437056305351</v>
      </c>
      <c r="AG251" s="155">
        <v>15.465528031219392</v>
      </c>
      <c r="AH251" s="155">
        <v>1419.4965218674417</v>
      </c>
      <c r="AI251" s="155">
        <v>17.558904141830102</v>
      </c>
      <c r="AJ251" s="155">
        <v>1416.7922263181786</v>
      </c>
      <c r="AK251" s="155">
        <v>5.5935559599774383</v>
      </c>
      <c r="AL251" s="154"/>
      <c r="AM251" s="154" t="s">
        <v>763</v>
      </c>
      <c r="AN251" s="154" t="s">
        <v>764</v>
      </c>
      <c r="AO251" s="154"/>
      <c r="AP251" s="154" t="s">
        <v>2329</v>
      </c>
      <c r="AQ251" s="154" t="s">
        <v>2330</v>
      </c>
      <c r="AR251" s="155">
        <v>29.823041476008939</v>
      </c>
      <c r="AS251" s="155">
        <v>21.855248395762572</v>
      </c>
      <c r="AT251" s="155">
        <v>124440.87216615216</v>
      </c>
      <c r="AU251" s="155">
        <v>11169.216676955961</v>
      </c>
      <c r="AV251" s="155">
        <v>36872.251449988114</v>
      </c>
      <c r="AW251" s="155">
        <v>563216.98887197766</v>
      </c>
      <c r="AX251" s="155">
        <v>663486.44067103916</v>
      </c>
      <c r="AY251" s="155">
        <v>449.79570380091843</v>
      </c>
      <c r="AZ251" s="155">
        <v>231757.95120789824</v>
      </c>
      <c r="BA251" s="155">
        <v>52927359.884307288</v>
      </c>
      <c r="BB251" s="155">
        <v>5022211.1670198655</v>
      </c>
      <c r="BC251" s="155">
        <v>77092.922699386516</v>
      </c>
      <c r="BD251" s="154">
        <v>16</v>
      </c>
    </row>
    <row r="252" spans="1:56">
      <c r="A252" s="152" t="s">
        <v>2347</v>
      </c>
      <c r="B252" s="152" t="s">
        <v>2348</v>
      </c>
      <c r="C252" s="152" t="s">
        <v>148</v>
      </c>
      <c r="D252" s="153">
        <v>1417.8631999257275</v>
      </c>
      <c r="E252" s="153">
        <v>13.506340963856362</v>
      </c>
      <c r="F252" s="153">
        <v>85.315275713908832</v>
      </c>
      <c r="G252" s="153">
        <v>0.85315275713908834</v>
      </c>
      <c r="H252" s="152">
        <v>0.20640825505723395</v>
      </c>
      <c r="I252" s="152">
        <v>1.788871945395943E-2</v>
      </c>
      <c r="J252" s="152">
        <v>5.4135940752643899E-2</v>
      </c>
      <c r="K252" s="152">
        <v>2.697551421947526E-2</v>
      </c>
      <c r="L252" s="152">
        <v>8.963962725282168E-2</v>
      </c>
      <c r="M252" s="152">
        <v>1.4129370383838989E-2</v>
      </c>
      <c r="N252" s="152"/>
      <c r="O252" s="152">
        <v>7.1171680159686781E-8</v>
      </c>
      <c r="P252" s="152">
        <v>29.138467690524319</v>
      </c>
      <c r="Q252" s="152">
        <v>2.6042289793007272</v>
      </c>
      <c r="R252" s="152">
        <v>6.4214254399617863</v>
      </c>
      <c r="S252" s="152">
        <v>123.87837921782864</v>
      </c>
      <c r="T252" s="152">
        <v>140.24627856735131</v>
      </c>
      <c r="U252" s="152">
        <v>17.553402688415982</v>
      </c>
      <c r="V252" s="152">
        <v>60.180993337103985</v>
      </c>
      <c r="W252" s="152">
        <v>9357.1386466172171</v>
      </c>
      <c r="X252" s="152"/>
      <c r="Y252" s="152"/>
      <c r="Z252" s="152">
        <v>4.8447674717404823</v>
      </c>
      <c r="AA252" s="152">
        <v>8.6666686121633807E-2</v>
      </c>
      <c r="AB252" s="152">
        <v>8.963962725282168E-2</v>
      </c>
      <c r="AC252" s="152">
        <v>1.2665514945243849E-3</v>
      </c>
      <c r="AD252" s="152">
        <v>0.92656090116895651</v>
      </c>
      <c r="AE252" s="152"/>
      <c r="AF252" s="153">
        <v>1209.6538982626848</v>
      </c>
      <c r="AG252" s="153">
        <v>21.63915922240955</v>
      </c>
      <c r="AH252" s="153">
        <v>1065.6173390323816</v>
      </c>
      <c r="AI252" s="153">
        <v>28.745575681587397</v>
      </c>
      <c r="AJ252" s="153">
        <v>1417.8631999257275</v>
      </c>
      <c r="AK252" s="153">
        <v>13.506340963856362</v>
      </c>
      <c r="AL252" s="152"/>
      <c r="AM252" s="152" t="s">
        <v>763</v>
      </c>
      <c r="AN252" s="152" t="s">
        <v>764</v>
      </c>
      <c r="AO252" s="152"/>
      <c r="AP252" s="152" t="s">
        <v>2329</v>
      </c>
      <c r="AQ252" s="152" t="s">
        <v>2330</v>
      </c>
      <c r="AR252" s="153">
        <v>49.403857751898727</v>
      </c>
      <c r="AS252" s="153">
        <v>1E-4</v>
      </c>
      <c r="AT252" s="153">
        <v>41844.865809961004</v>
      </c>
      <c r="AU252" s="153">
        <v>3752.4242125439314</v>
      </c>
      <c r="AV252" s="153">
        <v>9336.2950288006687</v>
      </c>
      <c r="AW252" s="153">
        <v>189449.4376261186</v>
      </c>
      <c r="AX252" s="153">
        <v>252485.65175736294</v>
      </c>
      <c r="AY252" s="153">
        <v>562.17465442060904</v>
      </c>
      <c r="AZ252" s="153">
        <v>31538.59149942809</v>
      </c>
      <c r="BA252" s="153">
        <v>46901261.406778663</v>
      </c>
      <c r="BB252" s="153">
        <v>4383304.1410169499</v>
      </c>
      <c r="BC252" s="153">
        <v>68718.151042944766</v>
      </c>
      <c r="BD252" s="152">
        <v>89</v>
      </c>
    </row>
    <row r="253" spans="1:56">
      <c r="A253" s="154" t="s">
        <v>2349</v>
      </c>
      <c r="B253" s="154" t="s">
        <v>2350</v>
      </c>
      <c r="C253" s="154" t="s">
        <v>148</v>
      </c>
      <c r="D253" s="155">
        <v>1433.0640526692694</v>
      </c>
      <c r="E253" s="155">
        <v>16.050915297443769</v>
      </c>
      <c r="F253" s="155">
        <v>98.658521489864242</v>
      </c>
      <c r="G253" s="153">
        <v>0.98658521489864237</v>
      </c>
      <c r="H253" s="154">
        <v>0.24523205233026371</v>
      </c>
      <c r="I253" s="154">
        <v>6.9551587792890061E-3</v>
      </c>
      <c r="J253" s="154">
        <v>7.2947771128903022E-2</v>
      </c>
      <c r="K253" s="154">
        <v>1.2910553997228118E-2</v>
      </c>
      <c r="L253" s="154">
        <v>9.0355941113782937E-2</v>
      </c>
      <c r="M253" s="154">
        <v>8.4130928627291109E-3</v>
      </c>
      <c r="N253" s="154"/>
      <c r="O253" s="154">
        <v>7.18404344866107E-8</v>
      </c>
      <c r="P253" s="154">
        <v>38.604036263816567</v>
      </c>
      <c r="Q253" s="154">
        <v>3.4862650856478687</v>
      </c>
      <c r="R253" s="154">
        <v>13.668382170294766</v>
      </c>
      <c r="S253" s="154">
        <v>192.54732264167066</v>
      </c>
      <c r="T253" s="154">
        <v>160.93182426244323</v>
      </c>
      <c r="U253" s="154">
        <v>15.852420260066642</v>
      </c>
      <c r="V253" s="154">
        <v>7.5279394395329717</v>
      </c>
      <c r="W253" s="154">
        <v>11563.128366065952</v>
      </c>
      <c r="X253" s="154"/>
      <c r="Y253" s="154"/>
      <c r="Z253" s="154">
        <v>4.0777703831849044</v>
      </c>
      <c r="AA253" s="154">
        <v>2.836154048053318E-2</v>
      </c>
      <c r="AB253" s="154">
        <v>9.0355941113782937E-2</v>
      </c>
      <c r="AC253" s="154">
        <v>7.6017292328953905E-4</v>
      </c>
      <c r="AD253" s="154">
        <v>0.94486239188200127</v>
      </c>
      <c r="AE253" s="154"/>
      <c r="AF253" s="155">
        <v>1413.8398063662305</v>
      </c>
      <c r="AG253" s="155">
        <v>9.8334803417563563</v>
      </c>
      <c r="AH253" s="155">
        <v>1423.1386944583276</v>
      </c>
      <c r="AI253" s="155">
        <v>18.373508960348968</v>
      </c>
      <c r="AJ253" s="155">
        <v>1433.0640526692694</v>
      </c>
      <c r="AK253" s="155">
        <v>16.050915297443769</v>
      </c>
      <c r="AL253" s="154"/>
      <c r="AM253" s="154" t="s">
        <v>763</v>
      </c>
      <c r="AN253" s="154" t="s">
        <v>764</v>
      </c>
      <c r="AO253" s="154"/>
      <c r="AP253" s="154" t="s">
        <v>2325</v>
      </c>
      <c r="AQ253" s="154" t="s">
        <v>2326</v>
      </c>
      <c r="AR253" s="155">
        <v>5.7908305669429296</v>
      </c>
      <c r="AS253" s="155">
        <v>1E-4</v>
      </c>
      <c r="AT253" s="155">
        <v>54570.419849373517</v>
      </c>
      <c r="AU253" s="155">
        <v>4871.2709811385566</v>
      </c>
      <c r="AV253" s="155">
        <v>19422.732709216856</v>
      </c>
      <c r="AW253" s="155">
        <v>306202.09621436731</v>
      </c>
      <c r="AX253" s="155">
        <v>293412.3818499216</v>
      </c>
      <c r="AY253" s="155">
        <v>525.28433340986408</v>
      </c>
      <c r="AZ253" s="155">
        <v>4073.955674698751</v>
      </c>
      <c r="BA253" s="155">
        <v>50983805.488623999</v>
      </c>
      <c r="BB253" s="155">
        <v>5574624.5369374994</v>
      </c>
      <c r="BC253" s="155">
        <v>69609.136325301253</v>
      </c>
      <c r="BD253" s="154">
        <v>293</v>
      </c>
    </row>
    <row r="254" spans="1:56">
      <c r="A254" s="154" t="s">
        <v>2351</v>
      </c>
      <c r="B254" s="154" t="s">
        <v>2352</v>
      </c>
      <c r="C254" s="154" t="s">
        <v>148</v>
      </c>
      <c r="D254" s="155">
        <v>1435.8098496646817</v>
      </c>
      <c r="E254" s="155">
        <v>6.1679039788381385</v>
      </c>
      <c r="F254" s="153">
        <v>101.45995812952648</v>
      </c>
      <c r="G254" s="153">
        <v>1.0145995812952648</v>
      </c>
      <c r="H254" s="154">
        <v>0.25355280993635493</v>
      </c>
      <c r="I254" s="154">
        <v>1.1024894876067108E-2</v>
      </c>
      <c r="J254" s="154">
        <v>7.5060423129843901E-2</v>
      </c>
      <c r="K254" s="154">
        <v>1.5380513035911602E-2</v>
      </c>
      <c r="L254" s="154">
        <v>9.0486100294389887E-2</v>
      </c>
      <c r="M254" s="154">
        <v>6.4682350787061711E-3</v>
      </c>
      <c r="N254" s="154"/>
      <c r="O254" s="154">
        <v>1.0088567868414845E-2</v>
      </c>
      <c r="P254" s="154">
        <v>56.045978334394668</v>
      </c>
      <c r="Q254" s="154">
        <v>5.0618940921121807</v>
      </c>
      <c r="R254" s="154">
        <v>4.5026066272012013</v>
      </c>
      <c r="S254" s="154">
        <v>63.23989552529477</v>
      </c>
      <c r="T254" s="154">
        <v>227.69166048385895</v>
      </c>
      <c r="U254" s="154">
        <v>10.662530683639618</v>
      </c>
      <c r="V254" s="154">
        <v>6.2440022829391468</v>
      </c>
      <c r="W254" s="154">
        <v>11198.497386480683</v>
      </c>
      <c r="X254" s="154"/>
      <c r="Y254" s="154"/>
      <c r="Z254" s="154">
        <v>3.9439515588528207</v>
      </c>
      <c r="AA254" s="154">
        <v>4.3481651332653345E-2</v>
      </c>
      <c r="AB254" s="154">
        <v>9.0486100294389887E-2</v>
      </c>
      <c r="AC254" s="154">
        <v>5.8528536805949744E-4</v>
      </c>
      <c r="AD254" s="154">
        <v>0.94882310904861789</v>
      </c>
      <c r="AE254" s="154"/>
      <c r="AF254" s="155">
        <v>1456.7720722894032</v>
      </c>
      <c r="AG254" s="155">
        <v>16.060758955381104</v>
      </c>
      <c r="AH254" s="155">
        <v>1462.8977779218958</v>
      </c>
      <c r="AI254" s="155">
        <v>22.500118343533835</v>
      </c>
      <c r="AJ254" s="155">
        <v>1435.8098496646817</v>
      </c>
      <c r="AK254" s="155">
        <v>6.1679039788381385</v>
      </c>
      <c r="AL254" s="154"/>
      <c r="AM254" s="154" t="s">
        <v>763</v>
      </c>
      <c r="AN254" s="154" t="s">
        <v>764</v>
      </c>
      <c r="AO254" s="154"/>
      <c r="AP254" s="154" t="s">
        <v>2329</v>
      </c>
      <c r="AQ254" s="154" t="s">
        <v>2330</v>
      </c>
      <c r="AR254" s="155">
        <v>1E-4</v>
      </c>
      <c r="AS254" s="155">
        <v>15.517292823773033</v>
      </c>
      <c r="AT254" s="155">
        <v>88064.089354598444</v>
      </c>
      <c r="AU254" s="155">
        <v>7975.783356916224</v>
      </c>
      <c r="AV254" s="155">
        <v>7157.3363566371891</v>
      </c>
      <c r="AW254" s="155">
        <v>105774.37881856572</v>
      </c>
      <c r="AX254" s="155">
        <v>448197.11413230136</v>
      </c>
      <c r="AY254" s="155">
        <v>373.7912612232285</v>
      </c>
      <c r="AZ254" s="155">
        <v>3576.7775599745801</v>
      </c>
      <c r="BA254" s="155">
        <v>51448628.084550731</v>
      </c>
      <c r="BB254" s="155">
        <v>5744033.7106206873</v>
      </c>
      <c r="BC254" s="155">
        <v>77104.994233128818</v>
      </c>
      <c r="BD254" s="154">
        <v>60</v>
      </c>
    </row>
    <row r="255" spans="1:56">
      <c r="A255" s="154" t="s">
        <v>2353</v>
      </c>
      <c r="B255" s="154" t="s">
        <v>2354</v>
      </c>
      <c r="C255" s="154" t="s">
        <v>148</v>
      </c>
      <c r="D255" s="155">
        <v>1437.571398020455</v>
      </c>
      <c r="E255" s="155">
        <v>5.5627950316860959</v>
      </c>
      <c r="F255" s="153">
        <v>100.68057399104508</v>
      </c>
      <c r="G255" s="153">
        <v>1.0068057399104509</v>
      </c>
      <c r="H255" s="154">
        <v>0.25172295385257476</v>
      </c>
      <c r="I255" s="154">
        <v>1.179895719103138E-2</v>
      </c>
      <c r="J255" s="154">
        <v>7.6103477609636053E-2</v>
      </c>
      <c r="K255" s="154">
        <v>1.3519393702702042E-2</v>
      </c>
      <c r="L255" s="154">
        <v>9.0569727442477876E-2</v>
      </c>
      <c r="M255" s="154">
        <v>5.8350598976495971E-3</v>
      </c>
      <c r="N255" s="154"/>
      <c r="O255" s="154">
        <v>4.4608461572147127E-3</v>
      </c>
      <c r="P255" s="154">
        <v>121.24817701909313</v>
      </c>
      <c r="Q255" s="154">
        <v>10.968315199459676</v>
      </c>
      <c r="R255" s="154">
        <v>15.803765077512169</v>
      </c>
      <c r="S255" s="154">
        <v>213.78130362205547</v>
      </c>
      <c r="T255" s="154">
        <v>481.75180790721686</v>
      </c>
      <c r="U255" s="154">
        <v>6.0865046860363448</v>
      </c>
      <c r="V255" s="154">
        <v>23.378431046532494</v>
      </c>
      <c r="W255" s="154">
        <v>12222.761356798666</v>
      </c>
      <c r="X255" s="154"/>
      <c r="Y255" s="154"/>
      <c r="Z255" s="154">
        <v>3.9726214264340181</v>
      </c>
      <c r="AA255" s="154">
        <v>4.6872790146669001E-2</v>
      </c>
      <c r="AB255" s="154">
        <v>9.0569727442477876E-2</v>
      </c>
      <c r="AC255" s="154">
        <v>5.2847978454065683E-4</v>
      </c>
      <c r="AD255" s="154">
        <v>0.94795101579772356</v>
      </c>
      <c r="AE255" s="154"/>
      <c r="AF255" s="155">
        <v>1447.3551350580854</v>
      </c>
      <c r="AG255" s="155">
        <v>17.077281278769792</v>
      </c>
      <c r="AH255" s="155">
        <v>1482.4987548835061</v>
      </c>
      <c r="AI255" s="155">
        <v>20.042484331035691</v>
      </c>
      <c r="AJ255" s="155">
        <v>1437.571398020455</v>
      </c>
      <c r="AK255" s="155">
        <v>5.5627950316860959</v>
      </c>
      <c r="AL255" s="154"/>
      <c r="AM255" s="154" t="s">
        <v>763</v>
      </c>
      <c r="AN255" s="154" t="s">
        <v>764</v>
      </c>
      <c r="AO255" s="154"/>
      <c r="AP255" s="154" t="s">
        <v>2329</v>
      </c>
      <c r="AQ255" s="154" t="s">
        <v>2330</v>
      </c>
      <c r="AR255" s="155">
        <v>5.0443186465889767</v>
      </c>
      <c r="AS255" s="155">
        <v>6.2855006191140319</v>
      </c>
      <c r="AT255" s="155">
        <v>174453.58274489411</v>
      </c>
      <c r="AU255" s="155">
        <v>15817.310063675153</v>
      </c>
      <c r="AV255" s="155">
        <v>22988.371679873584</v>
      </c>
      <c r="AW255" s="155">
        <v>327300.72070607066</v>
      </c>
      <c r="AX255" s="155">
        <v>867827.69247159676</v>
      </c>
      <c r="AY255" s="155">
        <v>195.45326439431119</v>
      </c>
      <c r="AZ255" s="155">
        <v>12252.342394497115</v>
      </c>
      <c r="BA255" s="155">
        <v>47215387.986119114</v>
      </c>
      <c r="BB255" s="155">
        <v>5744512.669999999</v>
      </c>
      <c r="BC255" s="155">
        <v>76473.192453987765</v>
      </c>
      <c r="BD255" s="154">
        <v>35</v>
      </c>
    </row>
    <row r="256" spans="1:56">
      <c r="A256" s="152" t="s">
        <v>2355</v>
      </c>
      <c r="B256" s="152" t="s">
        <v>2356</v>
      </c>
      <c r="C256" s="152" t="s">
        <v>148</v>
      </c>
      <c r="D256" s="153">
        <v>1442.0862743549674</v>
      </c>
      <c r="E256" s="153">
        <v>17.278827931834201</v>
      </c>
      <c r="F256" s="153">
        <v>87.912369568119502</v>
      </c>
      <c r="G256" s="153">
        <v>0.87912369568119497</v>
      </c>
      <c r="H256" s="152">
        <v>0.21733393078556407</v>
      </c>
      <c r="I256" s="152">
        <v>9.9195711049411897E-3</v>
      </c>
      <c r="J256" s="152">
        <v>5.6437451515588523E-2</v>
      </c>
      <c r="K256" s="152">
        <v>2.0711575266120712E-2</v>
      </c>
      <c r="L256" s="152">
        <v>9.0784509955087786E-2</v>
      </c>
      <c r="M256" s="152">
        <v>9.0678232944942788E-3</v>
      </c>
      <c r="N256" s="152"/>
      <c r="O256" s="152">
        <v>1.3478341209120876E-2</v>
      </c>
      <c r="P256" s="152">
        <v>67.614837119905303</v>
      </c>
      <c r="Q256" s="152">
        <v>6.1730008512857557</v>
      </c>
      <c r="R256" s="152">
        <v>8.6827971700850526</v>
      </c>
      <c r="S256" s="152">
        <v>162.6775874815948</v>
      </c>
      <c r="T256" s="152">
        <v>322.28569884488104</v>
      </c>
      <c r="U256" s="152">
        <v>25.652566514772349</v>
      </c>
      <c r="V256" s="152">
        <v>502.91647134408646</v>
      </c>
      <c r="W256" s="152">
        <v>11154.65501520912</v>
      </c>
      <c r="X256" s="152"/>
      <c r="Y256" s="152"/>
      <c r="Z256" s="152">
        <v>4.6012143450654541</v>
      </c>
      <c r="AA256" s="152">
        <v>4.5642072864952178E-2</v>
      </c>
      <c r="AB256" s="152">
        <v>9.0784509955087786E-2</v>
      </c>
      <c r="AC256" s="152">
        <v>8.2321789414999277E-4</v>
      </c>
      <c r="AD256" s="152">
        <v>0.93167978874980761</v>
      </c>
      <c r="AE256" s="152"/>
      <c r="AF256" s="153">
        <v>1267.7722150020645</v>
      </c>
      <c r="AG256" s="153">
        <v>12.575756631581768</v>
      </c>
      <c r="AH256" s="153">
        <v>1109.6988950784016</v>
      </c>
      <c r="AI256" s="153">
        <v>22.983612188147305</v>
      </c>
      <c r="AJ256" s="153">
        <v>1442.0862743549674</v>
      </c>
      <c r="AK256" s="153">
        <v>17.278827931834201</v>
      </c>
      <c r="AL256" s="152"/>
      <c r="AM256" s="152" t="s">
        <v>763</v>
      </c>
      <c r="AN256" s="152" t="s">
        <v>764</v>
      </c>
      <c r="AO256" s="152"/>
      <c r="AP256" s="152" t="s">
        <v>2325</v>
      </c>
      <c r="AQ256" s="152" t="s">
        <v>2326</v>
      </c>
      <c r="AR256" s="153">
        <v>40.337473120397362</v>
      </c>
      <c r="AS256" s="153">
        <v>14.223464872053185</v>
      </c>
      <c r="AT256" s="153">
        <v>72459.175400728913</v>
      </c>
      <c r="AU256" s="153">
        <v>6538.9266599187167</v>
      </c>
      <c r="AV256" s="153">
        <v>9353.7301375483075</v>
      </c>
      <c r="AW256" s="153">
        <v>196121.78024237318</v>
      </c>
      <c r="AX256" s="153">
        <v>445455.57183491468</v>
      </c>
      <c r="AY256" s="153">
        <v>644.39455087994156</v>
      </c>
      <c r="AZ256" s="153">
        <v>206331.46405019751</v>
      </c>
      <c r="BA256" s="153">
        <v>38650008.490991898</v>
      </c>
      <c r="BB256" s="153">
        <v>4076645.7083687899</v>
      </c>
      <c r="BC256" s="153">
        <v>69772.038502994008</v>
      </c>
      <c r="BD256" s="152">
        <v>292</v>
      </c>
    </row>
    <row r="257" spans="1:56">
      <c r="A257" s="154" t="s">
        <v>2357</v>
      </c>
      <c r="B257" s="154" t="s">
        <v>2358</v>
      </c>
      <c r="C257" s="154" t="s">
        <v>148</v>
      </c>
      <c r="D257" s="155">
        <v>1448.9860938320032</v>
      </c>
      <c r="E257" s="155">
        <v>16.381245965836349</v>
      </c>
      <c r="F257" s="155">
        <v>94.431719789293183</v>
      </c>
      <c r="G257" s="153">
        <v>0.94431719789293178</v>
      </c>
      <c r="H257" s="154">
        <v>0.23646675771093156</v>
      </c>
      <c r="I257" s="154">
        <v>7.6528946341510766E-3</v>
      </c>
      <c r="J257" s="154">
        <v>6.7763415936271859E-2</v>
      </c>
      <c r="K257" s="154">
        <v>1.5090145489201496E-2</v>
      </c>
      <c r="L257" s="154">
        <v>9.111398956870348E-2</v>
      </c>
      <c r="M257" s="154">
        <v>8.6048311279915673E-3</v>
      </c>
      <c r="N257" s="154"/>
      <c r="O257" s="154">
        <v>8.2269292969342845E-8</v>
      </c>
      <c r="P257" s="154">
        <v>38.940981087689394</v>
      </c>
      <c r="Q257" s="154">
        <v>3.5394387693146094</v>
      </c>
      <c r="R257" s="154">
        <v>4.3126895586567136</v>
      </c>
      <c r="S257" s="154">
        <v>65.665512248178189</v>
      </c>
      <c r="T257" s="154">
        <v>168.71020535279192</v>
      </c>
      <c r="U257" s="154">
        <v>15.688525467497417</v>
      </c>
      <c r="V257" s="154">
        <v>28.713708697013118</v>
      </c>
      <c r="W257" s="154">
        <v>10751.336338300567</v>
      </c>
      <c r="X257" s="154"/>
      <c r="Y257" s="154"/>
      <c r="Z257" s="154">
        <v>4.2289242246153202</v>
      </c>
      <c r="AA257" s="154">
        <v>3.2363511506790087E-2</v>
      </c>
      <c r="AB257" s="154">
        <v>9.111398956870348E-2</v>
      </c>
      <c r="AC257" s="154">
        <v>7.8402049363627863E-4</v>
      </c>
      <c r="AD257" s="154">
        <v>0.94070399610927768</v>
      </c>
      <c r="AE257" s="154"/>
      <c r="AF257" s="155">
        <v>1368.302487913262</v>
      </c>
      <c r="AG257" s="155">
        <v>10.471474767646971</v>
      </c>
      <c r="AH257" s="155">
        <v>1325.2389154069012</v>
      </c>
      <c r="AI257" s="155">
        <v>19.998048041441734</v>
      </c>
      <c r="AJ257" s="155">
        <v>1448.9860938320032</v>
      </c>
      <c r="AK257" s="155">
        <v>16.381245965836349</v>
      </c>
      <c r="AL257" s="154"/>
      <c r="AM257" s="154" t="s">
        <v>763</v>
      </c>
      <c r="AN257" s="154" t="s">
        <v>764</v>
      </c>
      <c r="AO257" s="154"/>
      <c r="AP257" s="154" t="s">
        <v>2325</v>
      </c>
      <c r="AQ257" s="154" t="s">
        <v>2326</v>
      </c>
      <c r="AR257" s="155">
        <v>11.438724392470078</v>
      </c>
      <c r="AS257" s="155">
        <v>1E-4</v>
      </c>
      <c r="AT257" s="155">
        <v>48076.10936898792</v>
      </c>
      <c r="AU257" s="155">
        <v>4319.2212973373489</v>
      </c>
      <c r="AV257" s="155">
        <v>5351.903877228915</v>
      </c>
      <c r="AW257" s="155">
        <v>91201.523367234942</v>
      </c>
      <c r="AX257" s="155">
        <v>268642.89372493391</v>
      </c>
      <c r="AY257" s="155">
        <v>454.05311130210833</v>
      </c>
      <c r="AZ257" s="155">
        <v>13570.992737198903</v>
      </c>
      <c r="BA257" s="155">
        <v>44533500.475890577</v>
      </c>
      <c r="BB257" s="155">
        <v>4528146.0205625016</v>
      </c>
      <c r="BC257" s="155">
        <v>69194.261325301151</v>
      </c>
      <c r="BD257" s="154">
        <v>299</v>
      </c>
    </row>
    <row r="258" spans="1:56">
      <c r="A258" s="152" t="s">
        <v>2359</v>
      </c>
      <c r="B258" s="152" t="s">
        <v>2360</v>
      </c>
      <c r="C258" s="152" t="s">
        <v>148</v>
      </c>
      <c r="D258" s="153">
        <v>1457.0264926455641</v>
      </c>
      <c r="E258" s="153">
        <v>5.2660318082542652</v>
      </c>
      <c r="F258" s="153">
        <v>88.60243536459339</v>
      </c>
      <c r="G258" s="153">
        <v>0.8860243536459339</v>
      </c>
      <c r="H258" s="152">
        <v>0.22172075311148237</v>
      </c>
      <c r="I258" s="152">
        <v>1.2237313989905052E-2</v>
      </c>
      <c r="J258" s="152">
        <v>6.3809948276348921E-2</v>
      </c>
      <c r="K258" s="152">
        <v>1.3562785491463227E-2</v>
      </c>
      <c r="L258" s="152">
        <v>9.1499834308210681E-2</v>
      </c>
      <c r="M258" s="152">
        <v>5.5383679640434802E-3</v>
      </c>
      <c r="N258" s="152"/>
      <c r="O258" s="152">
        <v>2.7273816704447919E-2</v>
      </c>
      <c r="P258" s="152">
        <v>103.31852399207607</v>
      </c>
      <c r="Q258" s="152">
        <v>9.4561745776521615</v>
      </c>
      <c r="R258" s="152">
        <v>22.96687110145033</v>
      </c>
      <c r="S258" s="152">
        <v>377.39068860146608</v>
      </c>
      <c r="T258" s="152">
        <v>477.17507845420636</v>
      </c>
      <c r="U258" s="152">
        <v>32.598807441801583</v>
      </c>
      <c r="V258" s="152">
        <v>381.18921822725662</v>
      </c>
      <c r="W258" s="152">
        <v>11832.885550140243</v>
      </c>
      <c r="X258" s="152"/>
      <c r="Y258" s="152"/>
      <c r="Z258" s="152">
        <v>4.5101777166397889</v>
      </c>
      <c r="AA258" s="152">
        <v>5.5192460868794112E-2</v>
      </c>
      <c r="AB258" s="152">
        <v>9.1499834308210681E-2</v>
      </c>
      <c r="AC258" s="152">
        <v>5.0675975104788054E-4</v>
      </c>
      <c r="AD258" s="152">
        <v>0.93374226194087662</v>
      </c>
      <c r="AE258" s="152"/>
      <c r="AF258" s="153">
        <v>1290.9609563912879</v>
      </c>
      <c r="AG258" s="153">
        <v>15.797894572068314</v>
      </c>
      <c r="AH258" s="153">
        <v>1250.2628584935392</v>
      </c>
      <c r="AI258" s="153">
        <v>16.957046957691514</v>
      </c>
      <c r="AJ258" s="153">
        <v>1457.0264926455641</v>
      </c>
      <c r="AK258" s="153">
        <v>5.2660318082542652</v>
      </c>
      <c r="AL258" s="152"/>
      <c r="AM258" s="152" t="s">
        <v>763</v>
      </c>
      <c r="AN258" s="152" t="s">
        <v>764</v>
      </c>
      <c r="AO258" s="152"/>
      <c r="AP258" s="152" t="s">
        <v>2329</v>
      </c>
      <c r="AQ258" s="152" t="s">
        <v>2330</v>
      </c>
      <c r="AR258" s="153">
        <v>1E-4</v>
      </c>
      <c r="AS258" s="153">
        <v>43.817413390767882</v>
      </c>
      <c r="AT258" s="153">
        <v>169722.20312169069</v>
      </c>
      <c r="AU258" s="153">
        <v>15593.378178339184</v>
      </c>
      <c r="AV258" s="153">
        <v>38221.295399167364</v>
      </c>
      <c r="AW258" s="153">
        <v>660432.26579700247</v>
      </c>
      <c r="AX258" s="153">
        <v>983234.26585614239</v>
      </c>
      <c r="AY258" s="153">
        <v>1193.8460980911475</v>
      </c>
      <c r="AZ258" s="153">
        <v>228699.32869018411</v>
      </c>
      <c r="BA258" s="153">
        <v>53536842.230498992</v>
      </c>
      <c r="BB258" s="153">
        <v>6336811.9477857184</v>
      </c>
      <c r="BC258" s="153">
        <v>61592.606809815967</v>
      </c>
      <c r="BD258" s="152">
        <v>113</v>
      </c>
    </row>
    <row r="259" spans="1:56">
      <c r="A259" s="154" t="s">
        <v>2361</v>
      </c>
      <c r="B259" s="154" t="s">
        <v>2362</v>
      </c>
      <c r="C259" s="154" t="s">
        <v>148</v>
      </c>
      <c r="D259" s="155">
        <v>1473.1617341905051</v>
      </c>
      <c r="E259" s="155">
        <v>10.938464773403204</v>
      </c>
      <c r="F259" s="153">
        <v>96.784593658531676</v>
      </c>
      <c r="G259" s="153">
        <v>0.96784593658531681</v>
      </c>
      <c r="H259" s="154">
        <v>0.24754326817144673</v>
      </c>
      <c r="I259" s="154">
        <v>1.3140410482610646E-2</v>
      </c>
      <c r="J259" s="154">
        <v>7.0243405280869184E-2</v>
      </c>
      <c r="K259" s="154">
        <v>1.5647823355959836E-2</v>
      </c>
      <c r="L259" s="154">
        <v>9.2280352939332302E-2</v>
      </c>
      <c r="M259" s="154">
        <v>1.1529238170909735E-2</v>
      </c>
      <c r="N259" s="154"/>
      <c r="O259" s="154">
        <v>8.9430562212988421E-8</v>
      </c>
      <c r="P259" s="154">
        <v>78.952357799757166</v>
      </c>
      <c r="Q259" s="154">
        <v>7.2678817744627287</v>
      </c>
      <c r="R259" s="154">
        <v>23.113473827881659</v>
      </c>
      <c r="S259" s="154">
        <v>331.48525903182139</v>
      </c>
      <c r="T259" s="154">
        <v>316.39801716120604</v>
      </c>
      <c r="U259" s="154">
        <v>22.819499447574344</v>
      </c>
      <c r="V259" s="154">
        <v>1351.9796204684992</v>
      </c>
      <c r="W259" s="154">
        <v>10629.427269406879</v>
      </c>
      <c r="X259" s="154"/>
      <c r="Y259" s="154"/>
      <c r="Z259" s="154">
        <v>4.0396978168172488</v>
      </c>
      <c r="AA259" s="154">
        <v>5.3083287538684715E-2</v>
      </c>
      <c r="AB259" s="154">
        <v>9.2280352939332302E-2</v>
      </c>
      <c r="AC259" s="154">
        <v>1.0639221675331724E-3</v>
      </c>
      <c r="AD259" s="154">
        <v>0.94596127525213924</v>
      </c>
      <c r="AE259" s="154"/>
      <c r="AF259" s="155">
        <v>1425.7935983692587</v>
      </c>
      <c r="AG259" s="155">
        <v>18.735513146050561</v>
      </c>
      <c r="AH259" s="155">
        <v>1372.1294426419649</v>
      </c>
      <c r="AI259" s="155">
        <v>21.470839139973091</v>
      </c>
      <c r="AJ259" s="155">
        <v>1473.1617341905051</v>
      </c>
      <c r="AK259" s="155">
        <v>10.938464773403204</v>
      </c>
      <c r="AL259" s="154"/>
      <c r="AM259" s="154" t="s">
        <v>763</v>
      </c>
      <c r="AN259" s="154" t="s">
        <v>764</v>
      </c>
      <c r="AO259" s="154"/>
      <c r="AP259" s="154" t="s">
        <v>2329</v>
      </c>
      <c r="AQ259" s="154" t="s">
        <v>2330</v>
      </c>
      <c r="AR259" s="155">
        <v>75.288876418055224</v>
      </c>
      <c r="AS259" s="155">
        <v>1E-4</v>
      </c>
      <c r="AT259" s="155">
        <v>90241.464464167424</v>
      </c>
      <c r="AU259" s="155">
        <v>8336.0058519754584</v>
      </c>
      <c r="AV259" s="155">
        <v>26751.176917615248</v>
      </c>
      <c r="AW259" s="155">
        <v>403521.08050207369</v>
      </c>
      <c r="AX259" s="155">
        <v>453426.61346616474</v>
      </c>
      <c r="AY259" s="155">
        <v>581.62690531463625</v>
      </c>
      <c r="AZ259" s="155">
        <v>564037.39998597733</v>
      </c>
      <c r="BA259" s="155">
        <v>37309610.060284711</v>
      </c>
      <c r="BB259" s="155">
        <v>3962488.6505714287</v>
      </c>
      <c r="BC259" s="155">
        <v>67584.256871165606</v>
      </c>
      <c r="BD259" s="154">
        <v>95</v>
      </c>
    </row>
    <row r="260" spans="1:56">
      <c r="A260" s="154" t="s">
        <v>2363</v>
      </c>
      <c r="B260" s="154" t="s">
        <v>2364</v>
      </c>
      <c r="C260" s="154" t="s">
        <v>148</v>
      </c>
      <c r="D260" s="155">
        <v>1474.5546632654416</v>
      </c>
      <c r="E260" s="155">
        <v>6.4458847723493724</v>
      </c>
      <c r="F260" s="153">
        <v>100.64531827555081</v>
      </c>
      <c r="G260" s="153">
        <v>1.0064531827555081</v>
      </c>
      <c r="H260" s="154">
        <v>0.25887239420899572</v>
      </c>
      <c r="I260" s="154">
        <v>1.1375525562098122E-2</v>
      </c>
      <c r="J260" s="154">
        <v>7.5581097822100859E-2</v>
      </c>
      <c r="K260" s="154">
        <v>1.337574414824181E-2</v>
      </c>
      <c r="L260" s="154">
        <v>9.2348125306728091E-2</v>
      </c>
      <c r="M260" s="154">
        <v>6.7952938234744605E-3</v>
      </c>
      <c r="N260" s="154"/>
      <c r="O260" s="154">
        <v>1.687933576191793E-2</v>
      </c>
      <c r="P260" s="154">
        <v>33.595846744708865</v>
      </c>
      <c r="Q260" s="154">
        <v>3.1029098595508988</v>
      </c>
      <c r="R260" s="154">
        <v>8.7302141222527005</v>
      </c>
      <c r="S260" s="154">
        <v>122.51603217371471</v>
      </c>
      <c r="T260" s="154">
        <v>135.02973229924007</v>
      </c>
      <c r="U260" s="154">
        <v>9.4084894798807372</v>
      </c>
      <c r="V260" s="154">
        <v>3.9626001218864544</v>
      </c>
      <c r="W260" s="154">
        <v>9666.8851672753444</v>
      </c>
      <c r="X260" s="154"/>
      <c r="Y260" s="154"/>
      <c r="Z260" s="154">
        <v>3.862907062978175</v>
      </c>
      <c r="AA260" s="154">
        <v>4.3942598038917612E-2</v>
      </c>
      <c r="AB260" s="154">
        <v>9.2348125306728091E-2</v>
      </c>
      <c r="AC260" s="154">
        <v>6.2753264550625487E-4</v>
      </c>
      <c r="AD260" s="154">
        <v>0.95136172384423745</v>
      </c>
      <c r="AE260" s="154"/>
      <c r="AF260" s="155">
        <v>1484.0702339904803</v>
      </c>
      <c r="AG260" s="155">
        <v>16.882078882707653</v>
      </c>
      <c r="AH260" s="155">
        <v>1472.6846214326679</v>
      </c>
      <c r="AI260" s="155">
        <v>19.698252707333712</v>
      </c>
      <c r="AJ260" s="155">
        <v>1474.5546632654416</v>
      </c>
      <c r="AK260" s="155">
        <v>6.4458847723493724</v>
      </c>
      <c r="AL260" s="154"/>
      <c r="AM260" s="154" t="s">
        <v>763</v>
      </c>
      <c r="AN260" s="154" t="s">
        <v>764</v>
      </c>
      <c r="AO260" s="154"/>
      <c r="AP260" s="154" t="s">
        <v>2329</v>
      </c>
      <c r="AQ260" s="154" t="s">
        <v>2330</v>
      </c>
      <c r="AR260" s="155">
        <v>15.098786943112373</v>
      </c>
      <c r="AS260" s="155">
        <v>26.119700140204202</v>
      </c>
      <c r="AT260" s="155">
        <v>53098.79616520241</v>
      </c>
      <c r="AU260" s="155">
        <v>4916.7532407461586</v>
      </c>
      <c r="AV260" s="155">
        <v>13954.991063193613</v>
      </c>
      <c r="AW260" s="155">
        <v>206089.37445285294</v>
      </c>
      <c r="AX260" s="155">
        <v>267288.87484605488</v>
      </c>
      <c r="AY260" s="155">
        <v>331.81952189044711</v>
      </c>
      <c r="AZ260" s="155">
        <v>2282.3849063819362</v>
      </c>
      <c r="BA260" s="155">
        <v>51801269.057012014</v>
      </c>
      <c r="BB260" s="155">
        <v>4988960.6555194817</v>
      </c>
      <c r="BC260" s="155">
        <v>78332.399509202456</v>
      </c>
      <c r="BD260" s="154">
        <v>49</v>
      </c>
    </row>
    <row r="261" spans="1:56">
      <c r="A261" s="154" t="s">
        <v>2365</v>
      </c>
      <c r="B261" s="154" t="s">
        <v>2366</v>
      </c>
      <c r="C261" s="154" t="s">
        <v>148</v>
      </c>
      <c r="D261" s="155">
        <v>1569.9078709611429</v>
      </c>
      <c r="E261" s="155">
        <v>10.557446230383016</v>
      </c>
      <c r="F261" s="153">
        <v>101.94742343840227</v>
      </c>
      <c r="G261" s="153">
        <v>1.0194742343840226</v>
      </c>
      <c r="H261" s="154">
        <v>0.28181181419271817</v>
      </c>
      <c r="I261" s="154">
        <v>1.4719679860576053E-2</v>
      </c>
      <c r="J261" s="154">
        <v>8.6604894536346427E-2</v>
      </c>
      <c r="K261" s="154">
        <v>1.6047403073687138E-2</v>
      </c>
      <c r="L261" s="154">
        <v>9.7139451549719147E-2</v>
      </c>
      <c r="M261" s="154">
        <v>1.1271658975725296E-2</v>
      </c>
      <c r="N261" s="154"/>
      <c r="O261" s="154">
        <v>2.1727690616232087E-2</v>
      </c>
      <c r="P261" s="154">
        <v>60.028546096340733</v>
      </c>
      <c r="Q261" s="154">
        <v>5.8175737131302023</v>
      </c>
      <c r="R261" s="154">
        <v>17.205242599631632</v>
      </c>
      <c r="S261" s="154">
        <v>206.45519621404264</v>
      </c>
      <c r="T261" s="154">
        <v>213.34571850916251</v>
      </c>
      <c r="U261" s="154">
        <v>19.367335682515957</v>
      </c>
      <c r="V261" s="154">
        <v>511.69646057395636</v>
      </c>
      <c r="W261" s="154">
        <v>10576.216511378198</v>
      </c>
      <c r="X261" s="154"/>
      <c r="Y261" s="154"/>
      <c r="Z261" s="154">
        <v>3.5484672736826637</v>
      </c>
      <c r="AA261" s="154">
        <v>5.2232302264339919E-2</v>
      </c>
      <c r="AB261" s="154">
        <v>9.7139451549719147E-2</v>
      </c>
      <c r="AC261" s="154">
        <v>1.0949227709574243E-3</v>
      </c>
      <c r="AD261" s="154">
        <v>0.96236237161917448</v>
      </c>
      <c r="AE261" s="154"/>
      <c r="AF261" s="155">
        <v>1600.480624801562</v>
      </c>
      <c r="AG261" s="155">
        <v>23.558562420133729</v>
      </c>
      <c r="AH261" s="155">
        <v>1678.788470460622</v>
      </c>
      <c r="AI261" s="155">
        <v>26.940195260940314</v>
      </c>
      <c r="AJ261" s="155">
        <v>1569.9078709611429</v>
      </c>
      <c r="AK261" s="155">
        <v>10.557446230383016</v>
      </c>
      <c r="AL261" s="154"/>
      <c r="AM261" s="154" t="s">
        <v>763</v>
      </c>
      <c r="AN261" s="154" t="s">
        <v>764</v>
      </c>
      <c r="AO261" s="154"/>
      <c r="AP261" s="154" t="s">
        <v>2329</v>
      </c>
      <c r="AQ261" s="154" t="s">
        <v>2330</v>
      </c>
      <c r="AR261" s="155">
        <v>1E-4</v>
      </c>
      <c r="AS261" s="155">
        <v>28.410546987717055</v>
      </c>
      <c r="AT261" s="155">
        <v>80236.685220770116</v>
      </c>
      <c r="AU261" s="155">
        <v>7803.5473342436781</v>
      </c>
      <c r="AV261" s="155">
        <v>23288.797122043597</v>
      </c>
      <c r="AW261" s="155">
        <v>293914.66282648611</v>
      </c>
      <c r="AX261" s="155">
        <v>357571.13176504668</v>
      </c>
      <c r="AY261" s="155">
        <v>577.24984551129148</v>
      </c>
      <c r="AZ261" s="155">
        <v>249671.44679765141</v>
      </c>
      <c r="BA261" s="155">
        <v>43619450.673750125</v>
      </c>
      <c r="BB261" s="155">
        <v>4610305.2131481478</v>
      </c>
      <c r="BC261" s="155">
        <v>63172.280609756082</v>
      </c>
      <c r="BD261" s="154">
        <v>98</v>
      </c>
    </row>
    <row r="262" spans="1:56">
      <c r="A262" s="154" t="s">
        <v>2367</v>
      </c>
      <c r="B262" s="154" t="s">
        <v>2368</v>
      </c>
      <c r="C262" s="154" t="s">
        <v>148</v>
      </c>
      <c r="D262" s="155">
        <v>1578.8929625723649</v>
      </c>
      <c r="E262" s="155">
        <v>6.6869451556248602</v>
      </c>
      <c r="F262" s="153">
        <v>99.154572972699356</v>
      </c>
      <c r="G262" s="153">
        <v>0.99154572972699351</v>
      </c>
      <c r="H262" s="154">
        <v>0.27488388280813436</v>
      </c>
      <c r="I262" s="154">
        <v>1.1443293838880758E-2</v>
      </c>
      <c r="J262" s="154">
        <v>8.0118782532510896E-2</v>
      </c>
      <c r="K262" s="154">
        <v>1.4283570261922014E-2</v>
      </c>
      <c r="L262" s="154">
        <v>9.7606772655786503E-2</v>
      </c>
      <c r="M262" s="154">
        <v>7.1477255156835139E-3</v>
      </c>
      <c r="N262" s="154"/>
      <c r="O262" s="154">
        <v>7.7358184868857197E-4</v>
      </c>
      <c r="P262" s="154">
        <v>41.175615867236608</v>
      </c>
      <c r="Q262" s="154">
        <v>4.0148757078237631</v>
      </c>
      <c r="R262" s="154">
        <v>6.8598387008998705</v>
      </c>
      <c r="S262" s="154">
        <v>90.015378188318437</v>
      </c>
      <c r="T262" s="154">
        <v>154.94128028023368</v>
      </c>
      <c r="U262" s="154">
        <v>6.7672930404020057</v>
      </c>
      <c r="V262" s="154">
        <v>7.6792634322438138</v>
      </c>
      <c r="W262" s="154">
        <v>11956.282121222657</v>
      </c>
      <c r="X262" s="154"/>
      <c r="Y262" s="154"/>
      <c r="Z262" s="154">
        <v>3.6378997189078124</v>
      </c>
      <c r="AA262" s="154">
        <v>4.1629555439843813E-2</v>
      </c>
      <c r="AB262" s="154">
        <v>9.7606772655786503E-2</v>
      </c>
      <c r="AC262" s="154">
        <v>6.9766641941528505E-4</v>
      </c>
      <c r="AD262" s="154">
        <v>0.95903136380643728</v>
      </c>
      <c r="AE262" s="154"/>
      <c r="AF262" s="155">
        <v>1565.5445747346303</v>
      </c>
      <c r="AG262" s="155">
        <v>17.91498658655399</v>
      </c>
      <c r="AH262" s="155">
        <v>1557.7770371854415</v>
      </c>
      <c r="AI262" s="155">
        <v>22.250617763046957</v>
      </c>
      <c r="AJ262" s="155">
        <v>1578.8929625723649</v>
      </c>
      <c r="AK262" s="155">
        <v>6.6869451556248602</v>
      </c>
      <c r="AL262" s="154"/>
      <c r="AM262" s="154" t="s">
        <v>763</v>
      </c>
      <c r="AN262" s="154" t="s">
        <v>764</v>
      </c>
      <c r="AO262" s="154"/>
      <c r="AP262" s="154" t="s">
        <v>2329</v>
      </c>
      <c r="AQ262" s="154" t="s">
        <v>2330</v>
      </c>
      <c r="AR262" s="155">
        <v>22.665583851426732</v>
      </c>
      <c r="AS262" s="155">
        <v>1.1759292408998476</v>
      </c>
      <c r="AT262" s="155">
        <v>64031.684064497982</v>
      </c>
      <c r="AU262" s="155">
        <v>6271.169503443969</v>
      </c>
      <c r="AV262" s="155">
        <v>10815.690824877056</v>
      </c>
      <c r="AW262" s="155">
        <v>149190.11545413127</v>
      </c>
      <c r="AX262" s="155">
        <v>302447.63667723018</v>
      </c>
      <c r="AY262" s="155">
        <v>234.51540968065515</v>
      </c>
      <c r="AZ262" s="155">
        <v>4365.97366929696</v>
      </c>
      <c r="BA262" s="155">
        <v>50547986.151288286</v>
      </c>
      <c r="BB262" s="155">
        <v>6056793.5072549032</v>
      </c>
      <c r="BC262" s="155">
        <v>61491.601036585402</v>
      </c>
      <c r="BD262" s="154">
        <v>143</v>
      </c>
    </row>
    <row r="263" spans="1:56">
      <c r="A263" s="154" t="s">
        <v>2369</v>
      </c>
      <c r="B263" s="154" t="s">
        <v>2370</v>
      </c>
      <c r="C263" s="154" t="s">
        <v>148</v>
      </c>
      <c r="D263" s="155">
        <v>1582.4907617009092</v>
      </c>
      <c r="E263" s="155">
        <v>7.1307855562778792</v>
      </c>
      <c r="F263" s="153">
        <v>99.923722008309738</v>
      </c>
      <c r="G263" s="153">
        <v>0.99923722008309734</v>
      </c>
      <c r="H263" s="154">
        <v>0.27800034925236572</v>
      </c>
      <c r="I263" s="154">
        <v>1.258731184321853E-2</v>
      </c>
      <c r="J263" s="154">
        <v>8.0644848126340679E-2</v>
      </c>
      <c r="K263" s="154">
        <v>1.3569292102949266E-2</v>
      </c>
      <c r="L263" s="154">
        <v>9.7794681344259837E-2</v>
      </c>
      <c r="M263" s="154">
        <v>7.6257365142249518E-3</v>
      </c>
      <c r="N263" s="154"/>
      <c r="O263" s="154">
        <v>6.2366633992387412E-8</v>
      </c>
      <c r="P263" s="154">
        <v>44.019120679425448</v>
      </c>
      <c r="Q263" s="154">
        <v>4.3126871090360384</v>
      </c>
      <c r="R263" s="154">
        <v>12.183811559648086</v>
      </c>
      <c r="S263" s="154">
        <v>158.44009914093942</v>
      </c>
      <c r="T263" s="154">
        <v>162.03801786724938</v>
      </c>
      <c r="U263" s="154">
        <v>16.253046140062015</v>
      </c>
      <c r="V263" s="154">
        <v>17.693403350221622</v>
      </c>
      <c r="W263" s="154">
        <v>11381.788656841069</v>
      </c>
      <c r="X263" s="154"/>
      <c r="Y263" s="154"/>
      <c r="Z263" s="154">
        <v>3.5971177830867069</v>
      </c>
      <c r="AA263" s="154">
        <v>4.5278043272499291E-2</v>
      </c>
      <c r="AB263" s="154">
        <v>9.7794681344259837E-2</v>
      </c>
      <c r="AC263" s="154">
        <v>7.4575647242391594E-4</v>
      </c>
      <c r="AD263" s="154">
        <v>0.96052889977202438</v>
      </c>
      <c r="AE263" s="154"/>
      <c r="AF263" s="155">
        <v>1581.2836695291996</v>
      </c>
      <c r="AG263" s="155">
        <v>19.904110660952952</v>
      </c>
      <c r="AH263" s="155">
        <v>1567.6188893844769</v>
      </c>
      <c r="AI263" s="155">
        <v>21.27147861615888</v>
      </c>
      <c r="AJ263" s="155">
        <v>1582.4907617009092</v>
      </c>
      <c r="AK263" s="155">
        <v>7.1307855562778792</v>
      </c>
      <c r="AL263" s="154"/>
      <c r="AM263" s="154" t="s">
        <v>763</v>
      </c>
      <c r="AN263" s="154" t="s">
        <v>764</v>
      </c>
      <c r="AO263" s="154"/>
      <c r="AP263" s="154" t="s">
        <v>2329</v>
      </c>
      <c r="AQ263" s="154" t="s">
        <v>2330</v>
      </c>
      <c r="AR263" s="155">
        <v>59.644992378049096</v>
      </c>
      <c r="AS263" s="155">
        <v>1E-4</v>
      </c>
      <c r="AT263" s="155">
        <v>72064.091704716498</v>
      </c>
      <c r="AU263" s="155">
        <v>7075.4218627683003</v>
      </c>
      <c r="AV263" s="155">
        <v>20161.471041356705</v>
      </c>
      <c r="AW263" s="155">
        <v>275974.92167775915</v>
      </c>
      <c r="AX263" s="155">
        <v>332067.47409582924</v>
      </c>
      <c r="AY263" s="155">
        <v>593.91782870426789</v>
      </c>
      <c r="AZ263" s="155">
        <v>10548.301935975702</v>
      </c>
      <c r="BA263" s="155">
        <v>53755818.297420882</v>
      </c>
      <c r="BB263" s="155">
        <v>6087585.9168749992</v>
      </c>
      <c r="BC263" s="155">
        <v>76057.629939024337</v>
      </c>
      <c r="BD263" s="154">
        <v>28</v>
      </c>
    </row>
    <row r="264" spans="1:56">
      <c r="A264" s="154" t="s">
        <v>2371</v>
      </c>
      <c r="B264" s="154" t="s">
        <v>2372</v>
      </c>
      <c r="C264" s="154" t="s">
        <v>148</v>
      </c>
      <c r="D264" s="155">
        <v>1588.7741791351261</v>
      </c>
      <c r="E264" s="155">
        <v>9.5926542187359516</v>
      </c>
      <c r="F264" s="153">
        <v>96.993749517326648</v>
      </c>
      <c r="G264" s="153">
        <v>0.96993749517326644</v>
      </c>
      <c r="H264" s="154">
        <v>0.27004131552454297</v>
      </c>
      <c r="I264" s="154">
        <v>1.2438353696928452E-2</v>
      </c>
      <c r="J264" s="154">
        <v>7.3236751637232936E-2</v>
      </c>
      <c r="K264" s="154">
        <v>1.6179486266834284E-2</v>
      </c>
      <c r="L264" s="154">
        <v>9.8123937478403506E-2</v>
      </c>
      <c r="M264" s="154">
        <v>1.0266905063240239E-2</v>
      </c>
      <c r="N264" s="154"/>
      <c r="O264" s="154">
        <v>6.2834072600438166E-8</v>
      </c>
      <c r="P264" s="154">
        <v>51.885022979870264</v>
      </c>
      <c r="Q264" s="154">
        <v>5.0943642115379406</v>
      </c>
      <c r="R264" s="154">
        <v>12.34990148809319</v>
      </c>
      <c r="S264" s="154">
        <v>181.1095688554046</v>
      </c>
      <c r="T264" s="154">
        <v>208.79691147734687</v>
      </c>
      <c r="U264" s="154">
        <v>25.291393849740452</v>
      </c>
      <c r="V264" s="154">
        <v>109.18959444453891</v>
      </c>
      <c r="W264" s="154">
        <v>10919.086241462366</v>
      </c>
      <c r="X264" s="154"/>
      <c r="Y264" s="154"/>
      <c r="Z264" s="154">
        <v>3.7031370479644772</v>
      </c>
      <c r="AA264" s="154">
        <v>4.6060928390781665E-2</v>
      </c>
      <c r="AB264" s="154">
        <v>9.8123937478403506E-2</v>
      </c>
      <c r="AC264" s="154">
        <v>1.0074291505220896E-3</v>
      </c>
      <c r="AD264" s="154">
        <v>0.956707365310561</v>
      </c>
      <c r="AE264" s="154"/>
      <c r="AF264" s="155">
        <v>1541.0116477062868</v>
      </c>
      <c r="AG264" s="155">
        <v>19.167647925257295</v>
      </c>
      <c r="AH264" s="155">
        <v>1428.5817866159002</v>
      </c>
      <c r="AI264" s="155">
        <v>23.113719397601542</v>
      </c>
      <c r="AJ264" s="155">
        <v>1588.7741791351261</v>
      </c>
      <c r="AK264" s="155">
        <v>9.5926542187359516</v>
      </c>
      <c r="AL264" s="154"/>
      <c r="AM264" s="154" t="s">
        <v>763</v>
      </c>
      <c r="AN264" s="154" t="s">
        <v>764</v>
      </c>
      <c r="AO264" s="154"/>
      <c r="AP264" s="154" t="s">
        <v>2329</v>
      </c>
      <c r="AQ264" s="154" t="s">
        <v>2330</v>
      </c>
      <c r="AR264" s="155">
        <v>108.57689701897095</v>
      </c>
      <c r="AS264" s="155">
        <v>1E-4</v>
      </c>
      <c r="AT264" s="155">
        <v>84437.599789344895</v>
      </c>
      <c r="AU264" s="155">
        <v>8323.0503243069124</v>
      </c>
      <c r="AV264" s="155">
        <v>20363.209978772349</v>
      </c>
      <c r="AW264" s="155">
        <v>314005.71010741929</v>
      </c>
      <c r="AX264" s="155">
        <v>426263.4424380486</v>
      </c>
      <c r="AY264" s="155">
        <v>917.54660473983711</v>
      </c>
      <c r="AZ264" s="155">
        <v>64907.988289295434</v>
      </c>
      <c r="BA264" s="155">
        <v>53019245.542499028</v>
      </c>
      <c r="BB264" s="155">
        <v>5792366.6626388878</v>
      </c>
      <c r="BC264" s="155">
        <v>65272.807682926825</v>
      </c>
      <c r="BD264" s="154">
        <v>117</v>
      </c>
    </row>
    <row r="265" spans="1:56">
      <c r="A265" s="152" t="s">
        <v>2373</v>
      </c>
      <c r="B265" s="152" t="s">
        <v>2374</v>
      </c>
      <c r="C265" s="152" t="s">
        <v>148</v>
      </c>
      <c r="D265" s="153">
        <v>1588.9747774436103</v>
      </c>
      <c r="E265" s="153">
        <v>12.322152567853394</v>
      </c>
      <c r="F265" s="153">
        <v>89.999984084707265</v>
      </c>
      <c r="G265" s="153">
        <v>0.89999984084707263</v>
      </c>
      <c r="H265" s="152">
        <v>0.24837249863991659</v>
      </c>
      <c r="I265" s="152">
        <v>7.8666061538027778E-3</v>
      </c>
      <c r="J265" s="152">
        <v>6.9283458112014945E-2</v>
      </c>
      <c r="K265" s="152">
        <v>1.341833177977279E-2</v>
      </c>
      <c r="L265" s="152">
        <v>9.8134471688802169E-2</v>
      </c>
      <c r="M265" s="152">
        <v>6.5943001082092913E-3</v>
      </c>
      <c r="N265" s="152"/>
      <c r="O265" s="152">
        <v>2.0993646880437785E-3</v>
      </c>
      <c r="P265" s="152">
        <v>58.293465461081574</v>
      </c>
      <c r="Q265" s="152">
        <v>5.7181265113954121</v>
      </c>
      <c r="R265" s="152">
        <v>17.459587047239399</v>
      </c>
      <c r="S265" s="152">
        <v>259.27286784662601</v>
      </c>
      <c r="T265" s="152">
        <v>240.66515978772668</v>
      </c>
      <c r="U265" s="152">
        <v>21.10156995205379</v>
      </c>
      <c r="V265" s="152">
        <v>263.05657962123115</v>
      </c>
      <c r="W265" s="152">
        <v>11626.250372772169</v>
      </c>
      <c r="X265" s="152"/>
      <c r="Y265" s="152"/>
      <c r="Z265" s="152">
        <v>4.02621065325663</v>
      </c>
      <c r="AA265" s="152">
        <v>3.1672613501414905E-2</v>
      </c>
      <c r="AB265" s="152">
        <v>9.8134471688802169E-2</v>
      </c>
      <c r="AC265" s="152">
        <v>6.4712815727652976E-4</v>
      </c>
      <c r="AD265" s="152">
        <v>0.94635577811778293</v>
      </c>
      <c r="AE265" s="152"/>
      <c r="AF265" s="153">
        <v>1430.0770468092619</v>
      </c>
      <c r="AG265" s="153">
        <v>11.249852896841842</v>
      </c>
      <c r="AH265" s="153">
        <v>1353.9920936224119</v>
      </c>
      <c r="AI265" s="153">
        <v>18.168315139414705</v>
      </c>
      <c r="AJ265" s="153">
        <v>1588.9747774436103</v>
      </c>
      <c r="AK265" s="153">
        <v>12.322152567853394</v>
      </c>
      <c r="AL265" s="152"/>
      <c r="AM265" s="152" t="s">
        <v>763</v>
      </c>
      <c r="AN265" s="152" t="s">
        <v>764</v>
      </c>
      <c r="AO265" s="152"/>
      <c r="AP265" s="152" t="s">
        <v>2325</v>
      </c>
      <c r="AQ265" s="152" t="s">
        <v>2326</v>
      </c>
      <c r="AR265" s="153">
        <v>2.8921146212857707</v>
      </c>
      <c r="AS265" s="153">
        <v>2.3097822493373883</v>
      </c>
      <c r="AT265" s="153">
        <v>65117.334985834161</v>
      </c>
      <c r="AU265" s="153">
        <v>6313.9453032225356</v>
      </c>
      <c r="AV265" s="153">
        <v>19607.660091453919</v>
      </c>
      <c r="AW265" s="153">
        <v>325825.86384340451</v>
      </c>
      <c r="AX265" s="153">
        <v>346738.7723286922</v>
      </c>
      <c r="AY265" s="153">
        <v>552.48958254103025</v>
      </c>
      <c r="AZ265" s="153">
        <v>112503.24698565147</v>
      </c>
      <c r="BA265" s="153">
        <v>40280914.030882895</v>
      </c>
      <c r="BB265" s="153">
        <v>4427433.3469811315</v>
      </c>
      <c r="BC265" s="153">
        <v>67732.755089820363</v>
      </c>
      <c r="BD265" s="152">
        <v>284</v>
      </c>
    </row>
    <row r="266" spans="1:56" ht="15.6">
      <c r="A266" s="154" t="s">
        <v>2375</v>
      </c>
      <c r="B266" s="154" t="s">
        <v>2376</v>
      </c>
      <c r="C266" s="154" t="s">
        <v>148</v>
      </c>
      <c r="D266" s="155">
        <v>1590.2389886959547</v>
      </c>
      <c r="E266" s="155">
        <v>7.693087061291326</v>
      </c>
      <c r="F266" s="153">
        <v>103.66558788532562</v>
      </c>
      <c r="G266" s="153">
        <v>1.0366558788532563</v>
      </c>
      <c r="H266" s="154">
        <v>0.2914018177221796</v>
      </c>
      <c r="I266" s="154">
        <v>1.2049919621361913E-2</v>
      </c>
      <c r="J266" s="154">
        <v>8.4582395547177711E-2</v>
      </c>
      <c r="K266" s="154">
        <v>1.4405808777672165E-2</v>
      </c>
      <c r="L266" s="154">
        <v>9.8200892795703404E-2</v>
      </c>
      <c r="M266" s="154">
        <v>8.235394052790718E-3</v>
      </c>
      <c r="N266" s="147"/>
      <c r="O266" s="154">
        <v>1.0629104430276681E-2</v>
      </c>
      <c r="P266" s="154">
        <v>33.028554688518348</v>
      </c>
      <c r="Q266" s="154">
        <v>3.2351492336173733</v>
      </c>
      <c r="R266" s="154">
        <v>10.35720222391244</v>
      </c>
      <c r="S266" s="154">
        <v>129.12060884859662</v>
      </c>
      <c r="T266" s="154">
        <v>117.27887573602369</v>
      </c>
      <c r="U266" s="154">
        <v>12.503517663921251</v>
      </c>
      <c r="V266" s="154">
        <v>1.7820916129623678</v>
      </c>
      <c r="W266" s="154">
        <v>10289.500331408166</v>
      </c>
      <c r="X266" s="147"/>
      <c r="Y266" s="147"/>
      <c r="Z266" s="154">
        <v>3.4316875845757173</v>
      </c>
      <c r="AA266" s="154">
        <v>4.1351559559763003E-2</v>
      </c>
      <c r="AB266" s="154">
        <v>9.8200892795703404E-2</v>
      </c>
      <c r="AC266" s="154">
        <v>8.087230485084747E-4</v>
      </c>
      <c r="AD266" s="154">
        <v>0.96698472348525144</v>
      </c>
      <c r="AE266" s="147"/>
      <c r="AF266" s="155">
        <v>1648.5305964133186</v>
      </c>
      <c r="AG266" s="155">
        <v>19.864661180136302</v>
      </c>
      <c r="AH266" s="155">
        <v>1641.1323700266755</v>
      </c>
      <c r="AI266" s="155">
        <v>23.641839101452206</v>
      </c>
      <c r="AJ266" s="155">
        <v>1590.2389886959547</v>
      </c>
      <c r="AK266" s="155">
        <v>7.693087061291326</v>
      </c>
      <c r="AL266" s="147"/>
      <c r="AM266" s="154" t="s">
        <v>763</v>
      </c>
      <c r="AN266" s="154" t="s">
        <v>764</v>
      </c>
      <c r="AO266" s="147"/>
      <c r="AP266" s="154" t="s">
        <v>2329</v>
      </c>
      <c r="AQ266" s="154" t="s">
        <v>2330</v>
      </c>
      <c r="AR266" s="155">
        <v>24.265932196637891</v>
      </c>
      <c r="AS266" s="155">
        <v>14.811793563323135</v>
      </c>
      <c r="AT266" s="155">
        <v>47015.256356747035</v>
      </c>
      <c r="AU266" s="155">
        <v>4617.5825814238742</v>
      </c>
      <c r="AV266" s="155">
        <v>14913.459930589996</v>
      </c>
      <c r="AW266" s="155">
        <v>195638.27337562328</v>
      </c>
      <c r="AX266" s="155">
        <v>209119.59495679074</v>
      </c>
      <c r="AY266" s="155">
        <v>397.11912065249811</v>
      </c>
      <c r="AZ266" s="155">
        <v>924.68501513823867</v>
      </c>
      <c r="BA266" s="155">
        <v>46625340.698671602</v>
      </c>
      <c r="BB266" s="155">
        <v>4781790.9652597392</v>
      </c>
      <c r="BC266" s="155">
        <v>83062.988036809809</v>
      </c>
      <c r="BD266" s="154">
        <v>56</v>
      </c>
    </row>
    <row r="267" spans="1:56" ht="15.6">
      <c r="A267" s="154" t="s">
        <v>2377</v>
      </c>
      <c r="B267" s="154" t="s">
        <v>2378</v>
      </c>
      <c r="C267" s="154" t="s">
        <v>148</v>
      </c>
      <c r="D267" s="155">
        <v>1591.3367058894462</v>
      </c>
      <c r="E267" s="155">
        <v>5.5696751268758096</v>
      </c>
      <c r="F267" s="153">
        <v>102.77379896832657</v>
      </c>
      <c r="G267" s="153">
        <v>1.0277379896832657</v>
      </c>
      <c r="H267" s="154">
        <v>0.28878949085298844</v>
      </c>
      <c r="I267" s="154">
        <v>1.0960507760843629E-2</v>
      </c>
      <c r="J267" s="154">
        <v>8.5206168283192593E-2</v>
      </c>
      <c r="K267" s="154">
        <v>1.3187348014272125E-2</v>
      </c>
      <c r="L267" s="154">
        <v>9.8258611733189796E-2</v>
      </c>
      <c r="M267" s="154">
        <v>5.9631504158334427E-3</v>
      </c>
      <c r="N267" s="147"/>
      <c r="O267" s="154">
        <v>6.2857990668066714E-8</v>
      </c>
      <c r="P267" s="154">
        <v>57.131574104548903</v>
      </c>
      <c r="Q267" s="154">
        <v>5.6252561781336192</v>
      </c>
      <c r="R267" s="154">
        <v>14.475658958300389</v>
      </c>
      <c r="S267" s="154">
        <v>180.06369173602624</v>
      </c>
      <c r="T267" s="154">
        <v>204.32008663223209</v>
      </c>
      <c r="U267" s="154">
        <v>8.1433325294669974</v>
      </c>
      <c r="V267" s="154">
        <v>6.3610034058031957</v>
      </c>
      <c r="W267" s="154">
        <v>11049.557318231173</v>
      </c>
      <c r="X267" s="147"/>
      <c r="Y267" s="147"/>
      <c r="Z267" s="154">
        <v>3.4627298834397728</v>
      </c>
      <c r="AA267" s="154">
        <v>3.7953277761146785E-2</v>
      </c>
      <c r="AB267" s="154">
        <v>9.8258611733189796E-2</v>
      </c>
      <c r="AC267" s="154">
        <v>5.8593088141598753E-4</v>
      </c>
      <c r="AD267" s="154">
        <v>0.96572433148201986</v>
      </c>
      <c r="AE267" s="147"/>
      <c r="AF267" s="155">
        <v>1635.4771870200098</v>
      </c>
      <c r="AG267" s="155">
        <v>17.925660401015524</v>
      </c>
      <c r="AH267" s="155">
        <v>1652.7536289515197</v>
      </c>
      <c r="AI267" s="155">
        <v>21.795437286834872</v>
      </c>
      <c r="AJ267" s="155">
        <v>1591.3367058894462</v>
      </c>
      <c r="AK267" s="155">
        <v>5.5696751268758096</v>
      </c>
      <c r="AL267" s="147"/>
      <c r="AM267" s="154" t="s">
        <v>763</v>
      </c>
      <c r="AN267" s="154" t="s">
        <v>764</v>
      </c>
      <c r="AO267" s="147"/>
      <c r="AP267" s="154" t="s">
        <v>2329</v>
      </c>
      <c r="AQ267" s="154" t="s">
        <v>2330</v>
      </c>
      <c r="AR267" s="155">
        <v>41.701503364171685</v>
      </c>
      <c r="AS267" s="155">
        <v>1E-4</v>
      </c>
      <c r="AT267" s="155">
        <v>92777.1449481171</v>
      </c>
      <c r="AU267" s="155">
        <v>9151.9008687907954</v>
      </c>
      <c r="AV267" s="155">
        <v>23752.062855328026</v>
      </c>
      <c r="AW267" s="155">
        <v>311047.36455578258</v>
      </c>
      <c r="AX267" s="155">
        <v>415202.73099691566</v>
      </c>
      <c r="AY267" s="155">
        <v>295.23556179583676</v>
      </c>
      <c r="AZ267" s="155">
        <v>3759.8685142977192</v>
      </c>
      <c r="BA267" s="155">
        <v>53388941.227378286</v>
      </c>
      <c r="BB267" s="155">
        <v>5864378.8200689675</v>
      </c>
      <c r="BC267" s="155">
        <v>77927.344451219513</v>
      </c>
      <c r="BD267" s="154">
        <v>14</v>
      </c>
    </row>
    <row r="268" spans="1:56" ht="15.6">
      <c r="A268" s="154" t="s">
        <v>2379</v>
      </c>
      <c r="B268" s="154" t="s">
        <v>2380</v>
      </c>
      <c r="C268" s="154" t="s">
        <v>148</v>
      </c>
      <c r="D268" s="155">
        <v>1600.5147274359367</v>
      </c>
      <c r="E268" s="155">
        <v>6.7374760942618845</v>
      </c>
      <c r="F268" s="153">
        <v>97.653283363733308</v>
      </c>
      <c r="G268" s="153">
        <v>0.97653283363733312</v>
      </c>
      <c r="H268" s="154">
        <v>0.27437189087373609</v>
      </c>
      <c r="I268" s="154">
        <v>1.2177106073191708E-2</v>
      </c>
      <c r="J268" s="154">
        <v>7.2027440049645328E-2</v>
      </c>
      <c r="K268" s="154">
        <v>1.6373433113671267E-2</v>
      </c>
      <c r="L268" s="154">
        <v>9.8742854568755992E-2</v>
      </c>
      <c r="M268" s="154">
        <v>7.2220774432792201E-3</v>
      </c>
      <c r="N268" s="147"/>
      <c r="O268" s="154">
        <v>2.6348796363502167E-2</v>
      </c>
      <c r="P268" s="154">
        <v>127.12253050241112</v>
      </c>
      <c r="Q268" s="154">
        <v>12.536109335281191</v>
      </c>
      <c r="R268" s="154">
        <v>13.634001473740341</v>
      </c>
      <c r="S268" s="154">
        <v>207.19218275197147</v>
      </c>
      <c r="T268" s="154">
        <v>494.63549305041772</v>
      </c>
      <c r="U268" s="154">
        <v>27.737318097807158</v>
      </c>
      <c r="V268" s="154">
        <v>934.24742645889239</v>
      </c>
      <c r="W268" s="154">
        <v>8657.3874696963994</v>
      </c>
      <c r="X268" s="147"/>
      <c r="Y268" s="147"/>
      <c r="Z268" s="154">
        <v>3.6446882252241815</v>
      </c>
      <c r="AA268" s="154">
        <v>4.4381755122267691E-2</v>
      </c>
      <c r="AB268" s="154">
        <v>9.8742854568755992E-2</v>
      </c>
      <c r="AC268" s="154">
        <v>7.1312854266601308E-4</v>
      </c>
      <c r="AD268" s="154">
        <v>0.95878548110900208</v>
      </c>
      <c r="AE268" s="147"/>
      <c r="AF268" s="155">
        <v>1562.9551820612992</v>
      </c>
      <c r="AG268" s="155">
        <v>19.032271039605099</v>
      </c>
      <c r="AH268" s="155">
        <v>1405.7940249064636</v>
      </c>
      <c r="AI268" s="155">
        <v>23.017674438404701</v>
      </c>
      <c r="AJ268" s="155">
        <v>1600.5147274359367</v>
      </c>
      <c r="AK268" s="155">
        <v>6.7374760942618845</v>
      </c>
      <c r="AL268" s="147"/>
      <c r="AM268" s="154" t="s">
        <v>763</v>
      </c>
      <c r="AN268" s="154" t="s">
        <v>764</v>
      </c>
      <c r="AO268" s="147"/>
      <c r="AP268" s="154" t="s">
        <v>2329</v>
      </c>
      <c r="AQ268" s="154" t="s">
        <v>2330</v>
      </c>
      <c r="AR268" s="155">
        <v>26.148270907330243</v>
      </c>
      <c r="AS268" s="155">
        <v>33.776784350672301</v>
      </c>
      <c r="AT268" s="155">
        <v>166328.99392476949</v>
      </c>
      <c r="AU268" s="155">
        <v>16431.170659494346</v>
      </c>
      <c r="AV268" s="155">
        <v>18022.229119245072</v>
      </c>
      <c r="AW268" s="155">
        <v>288351.13014594105</v>
      </c>
      <c r="AX268" s="155">
        <v>809771.0343096602</v>
      </c>
      <c r="AY268" s="155">
        <v>810.2945792880206</v>
      </c>
      <c r="AZ268" s="155">
        <v>444850.31593961891</v>
      </c>
      <c r="BA268" s="155">
        <v>43035260.365130588</v>
      </c>
      <c r="BB268" s="155">
        <v>3702544.0080263158</v>
      </c>
      <c r="BC268" s="155">
        <v>75646.801165644152</v>
      </c>
      <c r="BD268" s="154">
        <v>9</v>
      </c>
    </row>
    <row r="269" spans="1:56" ht="15.6">
      <c r="A269" s="154" t="s">
        <v>2381</v>
      </c>
      <c r="B269" s="154" t="s">
        <v>2382</v>
      </c>
      <c r="C269" s="154" t="s">
        <v>148</v>
      </c>
      <c r="D269" s="155">
        <v>1607.8473098288659</v>
      </c>
      <c r="E269" s="155">
        <v>8.8124729119310157</v>
      </c>
      <c r="F269" s="153">
        <v>97.525616103399699</v>
      </c>
      <c r="G269" s="153">
        <v>0.97525616103399704</v>
      </c>
      <c r="H269" s="154">
        <v>0.2753820389064825</v>
      </c>
      <c r="I269" s="154">
        <v>1.2108384146660064E-2</v>
      </c>
      <c r="J269" s="154">
        <v>7.9192047112616973E-2</v>
      </c>
      <c r="K269" s="154">
        <v>1.7024984538225298E-2</v>
      </c>
      <c r="L269" s="154">
        <v>9.9131862580382243E-2</v>
      </c>
      <c r="M269" s="154">
        <v>9.4553235187332992E-3</v>
      </c>
      <c r="N269" s="147"/>
      <c r="O269" s="154">
        <v>5.7381933994272419E-8</v>
      </c>
      <c r="P269" s="154">
        <v>40.461739177221638</v>
      </c>
      <c r="Q269" s="154">
        <v>4.0065721895364481</v>
      </c>
      <c r="R269" s="154">
        <v>5.4544182281873583</v>
      </c>
      <c r="S269" s="154">
        <v>74.078008191979521</v>
      </c>
      <c r="T269" s="154">
        <v>156.26240085683546</v>
      </c>
      <c r="U269" s="154">
        <v>13.99313277244994</v>
      </c>
      <c r="V269" s="154">
        <v>64.895821640997241</v>
      </c>
      <c r="W269" s="154">
        <v>10848.372808243204</v>
      </c>
      <c r="X269" s="147"/>
      <c r="Y269" s="147"/>
      <c r="Z269" s="154">
        <v>3.6313188905525964</v>
      </c>
      <c r="AA269" s="154">
        <v>4.3969404085834274E-2</v>
      </c>
      <c r="AB269" s="154">
        <v>9.9131862580382243E-2</v>
      </c>
      <c r="AC269" s="154">
        <v>9.3732383171212571E-4</v>
      </c>
      <c r="AD269" s="154">
        <v>0.95927064048845301</v>
      </c>
      <c r="AE269" s="147"/>
      <c r="AF269" s="155">
        <v>1568.0629949125394</v>
      </c>
      <c r="AG269" s="155">
        <v>18.986709108563293</v>
      </c>
      <c r="AH269" s="155">
        <v>1540.4276228588881</v>
      </c>
      <c r="AI269" s="155">
        <v>26.225756461427718</v>
      </c>
      <c r="AJ269" s="155">
        <v>1607.8473098288659</v>
      </c>
      <c r="AK269" s="155">
        <v>8.8124729119310157</v>
      </c>
      <c r="AL269" s="147"/>
      <c r="AM269" s="154" t="s">
        <v>763</v>
      </c>
      <c r="AN269" s="154" t="s">
        <v>764</v>
      </c>
      <c r="AO269" s="147"/>
      <c r="AP269" s="154" t="s">
        <v>2329</v>
      </c>
      <c r="AQ269" s="154" t="s">
        <v>2330</v>
      </c>
      <c r="AR269" s="155">
        <v>52.022108401084665</v>
      </c>
      <c r="AS269" s="155">
        <v>1E-4</v>
      </c>
      <c r="AT269" s="155">
        <v>72040.118097061</v>
      </c>
      <c r="AU269" s="155">
        <v>7154.0535763638209</v>
      </c>
      <c r="AV269" s="155">
        <v>9825.828210491869</v>
      </c>
      <c r="AW269" s="155">
        <v>140406.26770903927</v>
      </c>
      <c r="AX269" s="155">
        <v>348581.35584590182</v>
      </c>
      <c r="AY269" s="155">
        <v>555.81234599214088</v>
      </c>
      <c r="AZ269" s="155">
        <v>42130.43392818424</v>
      </c>
      <c r="BA269" s="155">
        <v>58271692.439336412</v>
      </c>
      <c r="BB269" s="155">
        <v>6304372.7227777801</v>
      </c>
      <c r="BC269" s="155">
        <v>74189.165182926823</v>
      </c>
      <c r="BD269" s="154">
        <v>65</v>
      </c>
    </row>
    <row r="270" spans="1:56" ht="15.6">
      <c r="A270" s="154" t="s">
        <v>2383</v>
      </c>
      <c r="B270" s="154" t="s">
        <v>2384</v>
      </c>
      <c r="C270" s="154" t="s">
        <v>148</v>
      </c>
      <c r="D270" s="155">
        <v>1610.9142352508925</v>
      </c>
      <c r="E270" s="155">
        <v>7.157034409516192</v>
      </c>
      <c r="F270" s="153">
        <v>101.81437254371187</v>
      </c>
      <c r="G270" s="153">
        <v>1.0181437254371186</v>
      </c>
      <c r="H270" s="154">
        <v>0.28972247814412289</v>
      </c>
      <c r="I270" s="154">
        <v>1.1495227720351277E-2</v>
      </c>
      <c r="J270" s="154">
        <v>8.4418047522145115E-2</v>
      </c>
      <c r="K270" s="154">
        <v>1.4316849607239951E-2</v>
      </c>
      <c r="L270" s="154">
        <v>9.929513351829039E-2</v>
      </c>
      <c r="M270" s="154">
        <v>7.6821800932588063E-3</v>
      </c>
      <c r="N270" s="147"/>
      <c r="O270" s="154">
        <v>8.904528958269246E-4</v>
      </c>
      <c r="P270" s="154">
        <v>36.296687413982518</v>
      </c>
      <c r="Q270" s="154">
        <v>3.6063287186859583</v>
      </c>
      <c r="R270" s="154">
        <v>10.914822089196317</v>
      </c>
      <c r="S270" s="154">
        <v>136.32533545308803</v>
      </c>
      <c r="T270" s="154">
        <v>130.27929821600839</v>
      </c>
      <c r="U270" s="154">
        <v>10.206770394486581</v>
      </c>
      <c r="V270" s="154">
        <v>19.908340346644906</v>
      </c>
      <c r="W270" s="154">
        <v>10868.567660871757</v>
      </c>
      <c r="X270" s="147"/>
      <c r="Y270" s="147"/>
      <c r="Z270" s="154">
        <v>3.4515789261699896</v>
      </c>
      <c r="AA270" s="154">
        <v>3.9676685751089562E-2</v>
      </c>
      <c r="AB270" s="154">
        <v>9.929513351829039E-2</v>
      </c>
      <c r="AC270" s="154">
        <v>7.628030980716857E-4</v>
      </c>
      <c r="AD270" s="154">
        <v>0.96617437241196458</v>
      </c>
      <c r="AE270" s="147"/>
      <c r="AF270" s="155">
        <v>1640.1422208380307</v>
      </c>
      <c r="AG270" s="155">
        <v>18.853808322295837</v>
      </c>
      <c r="AH270" s="155">
        <v>1638.0693555992545</v>
      </c>
      <c r="AI270" s="155">
        <v>23.451992610342987</v>
      </c>
      <c r="AJ270" s="155">
        <v>1610.9142352508925</v>
      </c>
      <c r="AK270" s="155">
        <v>7.157034409516192</v>
      </c>
      <c r="AL270" s="147"/>
      <c r="AM270" s="154" t="s">
        <v>763</v>
      </c>
      <c r="AN270" s="154" t="s">
        <v>764</v>
      </c>
      <c r="AO270" s="147"/>
      <c r="AP270" s="154" t="s">
        <v>2329</v>
      </c>
      <c r="AQ270" s="154" t="s">
        <v>2330</v>
      </c>
      <c r="AR270" s="155">
        <v>25.166551270815489</v>
      </c>
      <c r="AS270" s="155">
        <v>1.3627347690593865</v>
      </c>
      <c r="AT270" s="155">
        <v>56757.637476492222</v>
      </c>
      <c r="AU270" s="155">
        <v>5656.3037976984324</v>
      </c>
      <c r="AV270" s="155">
        <v>17272.122573805682</v>
      </c>
      <c r="AW270" s="155">
        <v>226958.52801471436</v>
      </c>
      <c r="AX270" s="155">
        <v>255285.17189726746</v>
      </c>
      <c r="AY270" s="155">
        <v>356.0291377775477</v>
      </c>
      <c r="AZ270" s="155">
        <v>11353.933554298477</v>
      </c>
      <c r="BA270" s="155">
        <v>51146618.128440559</v>
      </c>
      <c r="BB270" s="155">
        <v>5546255.138246757</v>
      </c>
      <c r="BC270" s="155">
        <v>69565.747484662556</v>
      </c>
      <c r="BD270" s="154">
        <v>72</v>
      </c>
    </row>
    <row r="271" spans="1:56">
      <c r="A271" s="152" t="s">
        <v>2385</v>
      </c>
      <c r="B271" s="152" t="s">
        <v>2386</v>
      </c>
      <c r="C271" s="152" t="s">
        <v>148</v>
      </c>
      <c r="D271" s="153">
        <v>1613.9000048721734</v>
      </c>
      <c r="E271" s="153">
        <v>5.7116845539791985</v>
      </c>
      <c r="F271" s="153">
        <v>88.95536397203287</v>
      </c>
      <c r="G271" s="153">
        <v>0.88955363972032875</v>
      </c>
      <c r="H271" s="152">
        <v>0.249452309587129</v>
      </c>
      <c r="I271" s="152">
        <v>1.2184219857240455E-2</v>
      </c>
      <c r="J271" s="152">
        <v>6.9917683193480309E-2</v>
      </c>
      <c r="K271" s="152">
        <v>1.2939167378566992E-2</v>
      </c>
      <c r="L271" s="152">
        <v>9.9454404906766936E-2</v>
      </c>
      <c r="M271" s="152">
        <v>6.133151036315683E-3</v>
      </c>
      <c r="N271" s="152"/>
      <c r="O271" s="152">
        <v>6.358552161651266E-8</v>
      </c>
      <c r="P271" s="152">
        <v>57.780130609519397</v>
      </c>
      <c r="Q271" s="152">
        <v>5.7587017440027575</v>
      </c>
      <c r="R271" s="152">
        <v>23.441035830977341</v>
      </c>
      <c r="S271" s="152">
        <v>350.18534467805233</v>
      </c>
      <c r="T271" s="152">
        <v>236.0923472262314</v>
      </c>
      <c r="U271" s="152">
        <v>17.416089191381626</v>
      </c>
      <c r="V271" s="152">
        <v>55.007085807595551</v>
      </c>
      <c r="W271" s="152">
        <v>8913.1807287058546</v>
      </c>
      <c r="X271" s="152"/>
      <c r="Y271" s="152"/>
      <c r="Z271" s="152">
        <v>4.0087822865024183</v>
      </c>
      <c r="AA271" s="152">
        <v>4.884388473855656E-2</v>
      </c>
      <c r="AB271" s="152">
        <v>9.9454404906766936E-2</v>
      </c>
      <c r="AC271" s="152">
        <v>6.0996888652009714E-4</v>
      </c>
      <c r="AD271" s="152">
        <v>0.94686968174908559</v>
      </c>
      <c r="AE271" s="152"/>
      <c r="AF271" s="153">
        <v>1435.6506234786982</v>
      </c>
      <c r="AG271" s="153">
        <v>17.492282834648794</v>
      </c>
      <c r="AH271" s="153">
        <v>1365.9770372824578</v>
      </c>
      <c r="AI271" s="153">
        <v>17.674605520676764</v>
      </c>
      <c r="AJ271" s="153">
        <v>1613.9000048721734</v>
      </c>
      <c r="AK271" s="153">
        <v>5.7116845539791985</v>
      </c>
      <c r="AL271" s="152"/>
      <c r="AM271" s="152" t="s">
        <v>763</v>
      </c>
      <c r="AN271" s="152" t="s">
        <v>764</v>
      </c>
      <c r="AO271" s="152"/>
      <c r="AP271" s="152" t="s">
        <v>2329</v>
      </c>
      <c r="AQ271" s="152" t="s">
        <v>2330</v>
      </c>
      <c r="AR271" s="153">
        <v>22.462806061716151</v>
      </c>
      <c r="AS271" s="153">
        <v>1E-4</v>
      </c>
      <c r="AT271" s="153">
        <v>92943.611640353905</v>
      </c>
      <c r="AU271" s="153">
        <v>9302.3577631066782</v>
      </c>
      <c r="AV271" s="153">
        <v>38218.887715424491</v>
      </c>
      <c r="AW271" s="153">
        <v>600257.06546783342</v>
      </c>
      <c r="AX271" s="153">
        <v>476582.31157761608</v>
      </c>
      <c r="AY271" s="153">
        <v>624.39702273115972</v>
      </c>
      <c r="AZ271" s="153">
        <v>32337.341301620691</v>
      </c>
      <c r="BA271" s="153">
        <v>52337009.503804974</v>
      </c>
      <c r="BB271" s="153">
        <v>4671814.4683582094</v>
      </c>
      <c r="BC271" s="153">
        <v>64222.948773006152</v>
      </c>
      <c r="BD271" s="152">
        <v>132</v>
      </c>
    </row>
    <row r="272" spans="1:56" ht="15.6">
      <c r="A272" s="154" t="s">
        <v>2387</v>
      </c>
      <c r="B272" s="154" t="s">
        <v>2388</v>
      </c>
      <c r="C272" s="154" t="s">
        <v>148</v>
      </c>
      <c r="D272" s="155">
        <v>1631.9331777000034</v>
      </c>
      <c r="E272" s="155">
        <v>5.4772079130425233</v>
      </c>
      <c r="F272" s="153">
        <v>100.73083921108019</v>
      </c>
      <c r="G272" s="153">
        <v>1.0073083921108019</v>
      </c>
      <c r="H272" s="154">
        <v>0.29046649910274858</v>
      </c>
      <c r="I272" s="154">
        <v>1.1069838724707726E-2</v>
      </c>
      <c r="J272" s="154">
        <v>8.4288198641352674E-2</v>
      </c>
      <c r="K272" s="154">
        <v>1.3150106773398364E-2</v>
      </c>
      <c r="L272" s="154">
        <v>0.10042312598073752</v>
      </c>
      <c r="M272" s="154">
        <v>5.895094498998733E-3</v>
      </c>
      <c r="N272" s="147"/>
      <c r="O272" s="154">
        <v>6.2839203687059082E-8</v>
      </c>
      <c r="P272" s="154">
        <v>68.518794574943428</v>
      </c>
      <c r="Q272" s="154">
        <v>6.8825709678558225</v>
      </c>
      <c r="R272" s="154">
        <v>13.325888296964266</v>
      </c>
      <c r="S272" s="154">
        <v>166.93931785572369</v>
      </c>
      <c r="T272" s="154">
        <v>245.70061956279679</v>
      </c>
      <c r="U272" s="154">
        <v>12.952100971235744</v>
      </c>
      <c r="V272" s="154">
        <v>2.4789987629398</v>
      </c>
      <c r="W272" s="154">
        <v>10459.442191022776</v>
      </c>
      <c r="X272" s="147"/>
      <c r="Y272" s="147"/>
      <c r="Z272" s="154">
        <v>3.4427378134449289</v>
      </c>
      <c r="AA272" s="154">
        <v>3.8110552366288276E-2</v>
      </c>
      <c r="AB272" s="154">
        <v>0.10042312598073752</v>
      </c>
      <c r="AC272" s="154">
        <v>5.9200381754130247E-4</v>
      </c>
      <c r="AD272" s="154">
        <v>0.96653334679219227</v>
      </c>
      <c r="AE272" s="147"/>
      <c r="AF272" s="155">
        <v>1643.8599852612622</v>
      </c>
      <c r="AG272" s="155">
        <v>18.197264922842592</v>
      </c>
      <c r="AH272" s="155">
        <v>1635.6489860876093</v>
      </c>
      <c r="AI272" s="155">
        <v>21.508958810852839</v>
      </c>
      <c r="AJ272" s="155">
        <v>1631.9331777000034</v>
      </c>
      <c r="AK272" s="155">
        <v>5.4772079130425233</v>
      </c>
      <c r="AL272" s="147"/>
      <c r="AM272" s="154" t="s">
        <v>763</v>
      </c>
      <c r="AN272" s="154" t="s">
        <v>764</v>
      </c>
      <c r="AO272" s="147"/>
      <c r="AP272" s="154" t="s">
        <v>2329</v>
      </c>
      <c r="AQ272" s="154" t="s">
        <v>2330</v>
      </c>
      <c r="AR272" s="155">
        <v>57.535901123416465</v>
      </c>
      <c r="AS272" s="155">
        <v>1E-4</v>
      </c>
      <c r="AT272" s="155">
        <v>111443.39687703655</v>
      </c>
      <c r="AU272" s="155">
        <v>11231.660642534542</v>
      </c>
      <c r="AV272" s="155">
        <v>21943.047472624661</v>
      </c>
      <c r="AW272" s="155">
        <v>289147.30808921636</v>
      </c>
      <c r="AX272" s="155">
        <v>500968.44276414887</v>
      </c>
      <c r="AY272" s="155">
        <v>469.81352667592199</v>
      </c>
      <c r="AZ272" s="155">
        <v>1471.3416301490506</v>
      </c>
      <c r="BA272" s="155">
        <v>53124141.087856114</v>
      </c>
      <c r="BB272" s="155">
        <v>5549415.1777922111</v>
      </c>
      <c r="BC272" s="155">
        <v>68434.471226993846</v>
      </c>
      <c r="BD272" s="154">
        <v>88</v>
      </c>
    </row>
    <row r="273" spans="1:56" ht="15.6">
      <c r="A273" s="154" t="s">
        <v>2389</v>
      </c>
      <c r="B273" s="154" t="s">
        <v>2390</v>
      </c>
      <c r="C273" s="154" t="s">
        <v>148</v>
      </c>
      <c r="D273" s="155">
        <v>1640.9254015063998</v>
      </c>
      <c r="E273" s="155">
        <v>6.4451492313705812</v>
      </c>
      <c r="F273" s="153">
        <v>102.76788809043073</v>
      </c>
      <c r="G273" s="153">
        <v>1.0276788809043074</v>
      </c>
      <c r="H273" s="154">
        <v>0.29899926515661046</v>
      </c>
      <c r="I273" s="154">
        <v>1.1137753179068783E-2</v>
      </c>
      <c r="J273" s="154">
        <v>8.8611818755347668E-2</v>
      </c>
      <c r="K273" s="154">
        <v>1.6271661624067082E-2</v>
      </c>
      <c r="L273" s="154">
        <v>0.10091054867982265</v>
      </c>
      <c r="M273" s="154">
        <v>6.9449208146218026E-3</v>
      </c>
      <c r="N273" s="147"/>
      <c r="O273" s="154">
        <v>6.6111448381692779E-8</v>
      </c>
      <c r="P273" s="154">
        <v>45.354460645864734</v>
      </c>
      <c r="Q273" s="154">
        <v>4.5914206208029142</v>
      </c>
      <c r="R273" s="154">
        <v>3.7943922045974543</v>
      </c>
      <c r="S273" s="154">
        <v>45.187404981252392</v>
      </c>
      <c r="T273" s="154">
        <v>157.63919076078594</v>
      </c>
      <c r="U273" s="154">
        <v>5.8980330301520594</v>
      </c>
      <c r="V273" s="154">
        <v>4.0821486836440473</v>
      </c>
      <c r="W273" s="154">
        <v>11115.26204626773</v>
      </c>
      <c r="X273" s="147"/>
      <c r="Y273" s="147"/>
      <c r="Z273" s="154">
        <v>3.3444898250041448</v>
      </c>
      <c r="AA273" s="154">
        <v>3.7250102180803109E-2</v>
      </c>
      <c r="AB273" s="154">
        <v>0.10091054867982265</v>
      </c>
      <c r="AC273" s="154">
        <v>7.0081576994140699E-4</v>
      </c>
      <c r="AD273" s="154">
        <v>0.97065539784098331</v>
      </c>
      <c r="AE273" s="147"/>
      <c r="AF273" s="155">
        <v>1686.3443802675481</v>
      </c>
      <c r="AG273" s="155">
        <v>18.782087482329661</v>
      </c>
      <c r="AH273" s="155">
        <v>1716.0853723780965</v>
      </c>
      <c r="AI273" s="155">
        <v>27.923560497347541</v>
      </c>
      <c r="AJ273" s="155">
        <v>1640.9254015063998</v>
      </c>
      <c r="AK273" s="155">
        <v>6.4451492313705812</v>
      </c>
      <c r="AL273" s="147"/>
      <c r="AM273" s="154" t="s">
        <v>763</v>
      </c>
      <c r="AN273" s="154" t="s">
        <v>764</v>
      </c>
      <c r="AO273" s="147"/>
      <c r="AP273" s="154" t="s">
        <v>2329</v>
      </c>
      <c r="AQ273" s="154" t="s">
        <v>2330</v>
      </c>
      <c r="AR273" s="155">
        <v>8.2145996334954816</v>
      </c>
      <c r="AS273" s="155">
        <v>1E-4</v>
      </c>
      <c r="AT273" s="155">
        <v>70194.604934874355</v>
      </c>
      <c r="AU273" s="155">
        <v>7139.1483598172244</v>
      </c>
      <c r="AV273" s="155">
        <v>5955.7509544864142</v>
      </c>
      <c r="AW273" s="155">
        <v>74548.641177398313</v>
      </c>
      <c r="AX273" s="155">
        <v>306329.73950224533</v>
      </c>
      <c r="AY273" s="155">
        <v>203.38787193239574</v>
      </c>
      <c r="AZ273" s="155">
        <v>2310.686236156449</v>
      </c>
      <c r="BA273" s="155">
        <v>50259056.009465963</v>
      </c>
      <c r="BB273" s="155">
        <v>5602416.1846103901</v>
      </c>
      <c r="BC273" s="155">
        <v>61669.513374233138</v>
      </c>
      <c r="BD273" s="154">
        <v>154</v>
      </c>
    </row>
    <row r="274" spans="1:56">
      <c r="A274" s="154" t="s">
        <v>2391</v>
      </c>
      <c r="B274" s="154" t="s">
        <v>2392</v>
      </c>
      <c r="C274" s="154" t="s">
        <v>148</v>
      </c>
      <c r="D274" s="155">
        <v>1642.8003621790288</v>
      </c>
      <c r="E274" s="155">
        <v>7.2965032903534377</v>
      </c>
      <c r="F274" s="153">
        <v>99.689089264495067</v>
      </c>
      <c r="G274" s="153">
        <v>0.99689089264495068</v>
      </c>
      <c r="H274" s="154">
        <v>0.28923250391578897</v>
      </c>
      <c r="I274" s="154">
        <v>1.2869424647471057E-2</v>
      </c>
      <c r="J274" s="154">
        <v>8.5613863367299467E-2</v>
      </c>
      <c r="K274" s="154">
        <v>1.3976368182908219E-2</v>
      </c>
      <c r="L274" s="154">
        <v>0.10101254976676174</v>
      </c>
      <c r="M274" s="154">
        <v>7.8641860128969582E-3</v>
      </c>
      <c r="N274" s="154"/>
      <c r="O274" s="154">
        <v>1.310619495996162E-2</v>
      </c>
      <c r="P274" s="154">
        <v>46.351292432553848</v>
      </c>
      <c r="Q274" s="154">
        <v>4.6886267140652524</v>
      </c>
      <c r="R274" s="154">
        <v>9.5414316905837833</v>
      </c>
      <c r="S274" s="154">
        <v>120.72336281994302</v>
      </c>
      <c r="T274" s="154">
        <v>170.73618267917021</v>
      </c>
      <c r="U274" s="154">
        <v>14.890816777755161</v>
      </c>
      <c r="V274" s="154">
        <v>21.534822310041186</v>
      </c>
      <c r="W274" s="154">
        <v>9617.6571294928835</v>
      </c>
      <c r="X274" s="154"/>
      <c r="Y274" s="154"/>
      <c r="Z274" s="154">
        <v>3.4574260723170775</v>
      </c>
      <c r="AA274" s="154">
        <v>4.4495084311886444E-2</v>
      </c>
      <c r="AB274" s="154">
        <v>0.10101254976676174</v>
      </c>
      <c r="AC274" s="154">
        <v>7.9438148100282561E-4</v>
      </c>
      <c r="AD274" s="154">
        <v>0.9659380109996808</v>
      </c>
      <c r="AE274" s="154"/>
      <c r="AF274" s="155">
        <v>1637.6927194901002</v>
      </c>
      <c r="AG274" s="155">
        <v>21.076163049189798</v>
      </c>
      <c r="AH274" s="155">
        <v>1660.3456228833245</v>
      </c>
      <c r="AI274" s="155">
        <v>23.205601736297425</v>
      </c>
      <c r="AJ274" s="155">
        <v>1642.8003621790288</v>
      </c>
      <c r="AK274" s="155">
        <v>7.2965032903534377</v>
      </c>
      <c r="AL274" s="154"/>
      <c r="AM274" s="154" t="s">
        <v>763</v>
      </c>
      <c r="AN274" s="154" t="s">
        <v>764</v>
      </c>
      <c r="AO274" s="154"/>
      <c r="AP274" s="154" t="s">
        <v>2329</v>
      </c>
      <c r="AQ274" s="154" t="s">
        <v>2330</v>
      </c>
      <c r="AR274" s="155">
        <v>1E-4</v>
      </c>
      <c r="AS274" s="155">
        <v>21.084677222900041</v>
      </c>
      <c r="AT274" s="155">
        <v>76151.579398705057</v>
      </c>
      <c r="AU274" s="155">
        <v>7721.5260612508237</v>
      </c>
      <c r="AV274" s="155">
        <v>15850.513280540672</v>
      </c>
      <c r="AW274" s="155">
        <v>211066.83552804761</v>
      </c>
      <c r="AX274" s="155">
        <v>351245.78790557198</v>
      </c>
      <c r="AY274" s="155">
        <v>545.96954854401952</v>
      </c>
      <c r="AZ274" s="155">
        <v>12889.845845749442</v>
      </c>
      <c r="BA274" s="155">
        <v>53884701.952596419</v>
      </c>
      <c r="BB274" s="155">
        <v>5160589.6134415576</v>
      </c>
      <c r="BC274" s="155">
        <v>82054.485582822046</v>
      </c>
      <c r="BD274" s="154">
        <v>41</v>
      </c>
    </row>
    <row r="275" spans="1:56">
      <c r="A275" s="152" t="s">
        <v>2393</v>
      </c>
      <c r="B275" s="152" t="s">
        <v>2394</v>
      </c>
      <c r="C275" s="152" t="s">
        <v>148</v>
      </c>
      <c r="D275" s="153">
        <v>1650.3157521689488</v>
      </c>
      <c r="E275" s="153">
        <v>5.7625011630918044</v>
      </c>
      <c r="F275" s="153">
        <v>85.893956306545519</v>
      </c>
      <c r="G275" s="153">
        <v>0.85893956306545516</v>
      </c>
      <c r="H275" s="152">
        <v>0.24594343405498362</v>
      </c>
      <c r="I275" s="152">
        <v>1.2032640981522989E-2</v>
      </c>
      <c r="J275" s="152">
        <v>5.2295762139288243E-2</v>
      </c>
      <c r="K275" s="152">
        <v>1.6413962804952911E-2</v>
      </c>
      <c r="L275" s="152">
        <v>0.10142268363113512</v>
      </c>
      <c r="M275" s="152">
        <v>6.2168305784560682E-3</v>
      </c>
      <c r="N275" s="152"/>
      <c r="O275" s="152">
        <v>5.2108263570635957E-3</v>
      </c>
      <c r="P275" s="152">
        <v>152.56610874804252</v>
      </c>
      <c r="Q275" s="152">
        <v>15.495470406845239</v>
      </c>
      <c r="R275" s="152">
        <v>12.412308967293871</v>
      </c>
      <c r="S275" s="152">
        <v>254.79448569625154</v>
      </c>
      <c r="T275" s="152">
        <v>663.95598224300556</v>
      </c>
      <c r="U275" s="152">
        <v>129.40459443854502</v>
      </c>
      <c r="V275" s="152">
        <v>779.13886955132921</v>
      </c>
      <c r="W275" s="152">
        <v>12890.188212113029</v>
      </c>
      <c r="X275" s="152"/>
      <c r="Y275" s="152"/>
      <c r="Z275" s="152">
        <v>4.0659755924870025</v>
      </c>
      <c r="AA275" s="152">
        <v>4.8924424544031321E-2</v>
      </c>
      <c r="AB275" s="152">
        <v>0.10142268363113512</v>
      </c>
      <c r="AC275" s="152">
        <v>6.3052764094711654E-4</v>
      </c>
      <c r="AD275" s="152">
        <v>0.94520051802099492</v>
      </c>
      <c r="AE275" s="152"/>
      <c r="AF275" s="153">
        <v>1417.521491088035</v>
      </c>
      <c r="AG275" s="153">
        <v>17.056527185855462</v>
      </c>
      <c r="AH275" s="153">
        <v>1030.3025269381424</v>
      </c>
      <c r="AI275" s="153">
        <v>16.911347355011664</v>
      </c>
      <c r="AJ275" s="153">
        <v>1650.3157521689488</v>
      </c>
      <c r="AK275" s="153">
        <v>5.7625011630918044</v>
      </c>
      <c r="AL275" s="152"/>
      <c r="AM275" s="152" t="s">
        <v>763</v>
      </c>
      <c r="AN275" s="152" t="s">
        <v>764</v>
      </c>
      <c r="AO275" s="152"/>
      <c r="AP275" s="152" t="s">
        <v>2329</v>
      </c>
      <c r="AQ275" s="152" t="s">
        <v>2330</v>
      </c>
      <c r="AR275" s="153">
        <v>10.787224432010476</v>
      </c>
      <c r="AS275" s="153">
        <v>7.5834513912905379</v>
      </c>
      <c r="AT275" s="153">
        <v>226892.28627189322</v>
      </c>
      <c r="AU275" s="153">
        <v>23116.843456383325</v>
      </c>
      <c r="AV275" s="153">
        <v>18683.369240010652</v>
      </c>
      <c r="AW275" s="153">
        <v>403462.39826031518</v>
      </c>
      <c r="AX275" s="153">
        <v>1237531.7774418881</v>
      </c>
      <c r="AY275" s="153">
        <v>4292.5365560871705</v>
      </c>
      <c r="AZ275" s="153">
        <v>422688.15698442666</v>
      </c>
      <c r="BA275" s="153">
        <v>48617379.753881566</v>
      </c>
      <c r="BB275" s="153">
        <v>6254967.0769230761</v>
      </c>
      <c r="BC275" s="153">
        <v>64654.24993865026</v>
      </c>
      <c r="BD275" s="152">
        <v>78</v>
      </c>
    </row>
    <row r="276" spans="1:56">
      <c r="A276" s="152" t="s">
        <v>2395</v>
      </c>
      <c r="B276" s="152" t="s">
        <v>2396</v>
      </c>
      <c r="C276" s="152" t="s">
        <v>148</v>
      </c>
      <c r="D276" s="153">
        <v>1665.6614697578264</v>
      </c>
      <c r="E276" s="153">
        <v>6.2964348756135253</v>
      </c>
      <c r="F276" s="153">
        <v>82.639138365952078</v>
      </c>
      <c r="G276" s="153">
        <v>0.82639138365952081</v>
      </c>
      <c r="H276" s="152">
        <v>0.23803784773918801</v>
      </c>
      <c r="I276" s="152">
        <v>1.3378506368331076E-2</v>
      </c>
      <c r="J276" s="152">
        <v>6.0047006497777861E-2</v>
      </c>
      <c r="K276" s="152">
        <v>1.6442808077891256E-2</v>
      </c>
      <c r="L276" s="152">
        <v>0.10226655765354743</v>
      </c>
      <c r="M276" s="152">
        <v>6.806213386967251E-3</v>
      </c>
      <c r="N276" s="152"/>
      <c r="O276" s="152">
        <v>1.94078227161564E-2</v>
      </c>
      <c r="P276" s="152">
        <v>47.263897766308119</v>
      </c>
      <c r="Q276" s="152">
        <v>4.8361528431234344</v>
      </c>
      <c r="R276" s="152">
        <v>5.7151062475034431</v>
      </c>
      <c r="S276" s="152">
        <v>99.966992708232041</v>
      </c>
      <c r="T276" s="152">
        <v>205.09713722776837</v>
      </c>
      <c r="U276" s="152">
        <v>17.818083286094872</v>
      </c>
      <c r="V276" s="152">
        <v>77.904250322423309</v>
      </c>
      <c r="W276" s="152">
        <v>10962.305838122456</v>
      </c>
      <c r="X276" s="152"/>
      <c r="Y276" s="152"/>
      <c r="Z276" s="152">
        <v>4.2010126099597169</v>
      </c>
      <c r="AA276" s="152">
        <v>5.6203273955785227E-2</v>
      </c>
      <c r="AB276" s="152">
        <v>0.10226655765354743</v>
      </c>
      <c r="AC276" s="152">
        <v>6.9604801374063276E-4</v>
      </c>
      <c r="AD276" s="152">
        <v>0.94144826664717796</v>
      </c>
      <c r="AE276" s="152"/>
      <c r="AF276" s="153">
        <v>1376.4882867015212</v>
      </c>
      <c r="AG276" s="153">
        <v>18.415357309569433</v>
      </c>
      <c r="AH276" s="153">
        <v>1178.6407861213249</v>
      </c>
      <c r="AI276" s="153">
        <v>19.380164238967822</v>
      </c>
      <c r="AJ276" s="153">
        <v>1665.6614697578264</v>
      </c>
      <c r="AK276" s="153">
        <v>6.2964348756135253</v>
      </c>
      <c r="AL276" s="152"/>
      <c r="AM276" s="152" t="s">
        <v>763</v>
      </c>
      <c r="AN276" s="152" t="s">
        <v>764</v>
      </c>
      <c r="AO276" s="152"/>
      <c r="AP276" s="152" t="s">
        <v>2329</v>
      </c>
      <c r="AQ276" s="152" t="s">
        <v>2330</v>
      </c>
      <c r="AR276" s="153">
        <v>28.529504421958563</v>
      </c>
      <c r="AS276" s="153">
        <v>27.274576247357146</v>
      </c>
      <c r="AT276" s="153">
        <v>67930.678059964222</v>
      </c>
      <c r="AU276" s="153">
        <v>6979.3085754360591</v>
      </c>
      <c r="AV276" s="153">
        <v>8324.3909811529702</v>
      </c>
      <c r="AW276" s="153">
        <v>153092.16401743569</v>
      </c>
      <c r="AX276" s="153">
        <v>369870.01120570739</v>
      </c>
      <c r="AY276" s="153">
        <v>570.82563531507367</v>
      </c>
      <c r="AZ276" s="153">
        <v>40912.277114174241</v>
      </c>
      <c r="BA276" s="153">
        <v>46787832.130453542</v>
      </c>
      <c r="BB276" s="153">
        <v>5134707.9635064928</v>
      </c>
      <c r="BC276" s="153">
        <v>64164.489509202394</v>
      </c>
      <c r="BD276" s="152">
        <v>126</v>
      </c>
    </row>
    <row r="277" spans="1:56" ht="15.6">
      <c r="A277" s="154" t="s">
        <v>2397</v>
      </c>
      <c r="B277" s="154" t="s">
        <v>2398</v>
      </c>
      <c r="C277" s="154" t="s">
        <v>148</v>
      </c>
      <c r="D277" s="155">
        <v>1666.9987093588509</v>
      </c>
      <c r="E277" s="155">
        <v>20.951120473699071</v>
      </c>
      <c r="F277" s="155">
        <v>91.694620512499426</v>
      </c>
      <c r="G277" s="153">
        <v>0.91694620512499425</v>
      </c>
      <c r="H277" s="154">
        <v>0.26758818787327165</v>
      </c>
      <c r="I277" s="154">
        <v>9.0970897620932956E-3</v>
      </c>
      <c r="J277" s="154">
        <v>8.1768379887724812E-2</v>
      </c>
      <c r="K277" s="154">
        <v>1.5836191316291062E-2</v>
      </c>
      <c r="L277" s="154">
        <v>0.10234050417643338</v>
      </c>
      <c r="M277" s="154">
        <v>1.1325626794499796E-2</v>
      </c>
      <c r="N277" s="147"/>
      <c r="O277" s="154">
        <v>9.831469804748685E-3</v>
      </c>
      <c r="P277" s="154">
        <v>45.269041316901387</v>
      </c>
      <c r="Q277" s="154">
        <v>4.6384334195132304</v>
      </c>
      <c r="R277" s="154">
        <v>12.642099009863317</v>
      </c>
      <c r="S277" s="154">
        <v>159.89415307920885</v>
      </c>
      <c r="T277" s="154">
        <v>171.76801715869163</v>
      </c>
      <c r="U277" s="154">
        <v>61.143042976440178</v>
      </c>
      <c r="V277" s="154">
        <v>1465.0643929436296</v>
      </c>
      <c r="W277" s="154">
        <v>10644.67735147209</v>
      </c>
      <c r="X277" s="147"/>
      <c r="Y277" s="147"/>
      <c r="Z277" s="154">
        <v>3.7370857359129572</v>
      </c>
      <c r="AA277" s="154">
        <v>3.3996604388238649E-2</v>
      </c>
      <c r="AB277" s="154">
        <v>0.10234050417643338</v>
      </c>
      <c r="AC277" s="154">
        <v>1.1590703562632321E-3</v>
      </c>
      <c r="AD277" s="154">
        <v>0.95553149928029346</v>
      </c>
      <c r="AE277" s="147"/>
      <c r="AF277" s="155">
        <v>1528.5481404948616</v>
      </c>
      <c r="AG277" s="155">
        <v>13.90533963976255</v>
      </c>
      <c r="AH277" s="155">
        <v>1588.6223519262323</v>
      </c>
      <c r="AI277" s="155">
        <v>25.157727494440085</v>
      </c>
      <c r="AJ277" s="155">
        <v>1666.9987093588509</v>
      </c>
      <c r="AK277" s="155">
        <v>20.951120473699071</v>
      </c>
      <c r="AL277" s="147"/>
      <c r="AM277" s="154" t="s">
        <v>763</v>
      </c>
      <c r="AN277" s="154" t="s">
        <v>764</v>
      </c>
      <c r="AO277" s="147"/>
      <c r="AP277" s="154" t="s">
        <v>2325</v>
      </c>
      <c r="AQ277" s="154" t="s">
        <v>2326</v>
      </c>
      <c r="AR277" s="155">
        <v>18.916698792369175</v>
      </c>
      <c r="AS277" s="155">
        <v>13.378689207142045</v>
      </c>
      <c r="AT277" s="155">
        <v>62554.221489134543</v>
      </c>
      <c r="AU277" s="155">
        <v>6335.6079168273109</v>
      </c>
      <c r="AV277" s="155">
        <v>17561.379529271075</v>
      </c>
      <c r="AW277" s="155">
        <v>248562.65899900004</v>
      </c>
      <c r="AX277" s="155">
        <v>306132.70101308043</v>
      </c>
      <c r="AY277" s="155">
        <v>1980.4448886004018</v>
      </c>
      <c r="AZ277" s="155">
        <v>775060.29707630537</v>
      </c>
      <c r="BA277" s="155">
        <v>49835018.921832316</v>
      </c>
      <c r="BB277" s="155">
        <v>5015835.0191666652</v>
      </c>
      <c r="BC277" s="155">
        <v>69781.367590361449</v>
      </c>
      <c r="BD277" s="154">
        <v>290</v>
      </c>
    </row>
    <row r="278" spans="1:56" ht="15.6">
      <c r="A278" s="154" t="s">
        <v>2399</v>
      </c>
      <c r="B278" s="154" t="s">
        <v>2400</v>
      </c>
      <c r="C278" s="154" t="s">
        <v>148</v>
      </c>
      <c r="D278" s="155">
        <v>1670.8193991756061</v>
      </c>
      <c r="E278" s="155">
        <v>9.9196353756774034</v>
      </c>
      <c r="F278" s="153">
        <v>91.143853546906556</v>
      </c>
      <c r="G278" s="153">
        <v>0.9114385354690655</v>
      </c>
      <c r="H278" s="154">
        <v>0.26646807137066209</v>
      </c>
      <c r="I278" s="154">
        <v>1.6365122841057962E-2</v>
      </c>
      <c r="J278" s="154">
        <v>7.7052874343161493E-2</v>
      </c>
      <c r="K278" s="154">
        <v>1.709563505537488E-2</v>
      </c>
      <c r="L278" s="154">
        <v>0.10255214471853064</v>
      </c>
      <c r="M278" s="154">
        <v>1.0729818611502493E-2</v>
      </c>
      <c r="N278" s="147"/>
      <c r="O278" s="154">
        <v>3.1830020024982272E-3</v>
      </c>
      <c r="P278" s="154">
        <v>39.726675539298114</v>
      </c>
      <c r="Q278" s="154">
        <v>4.0759272229059942</v>
      </c>
      <c r="R278" s="154">
        <v>10.589900094964921</v>
      </c>
      <c r="S278" s="154">
        <v>150.2737449400523</v>
      </c>
      <c r="T278" s="154">
        <v>160.2375977928769</v>
      </c>
      <c r="U278" s="154">
        <v>17.061826606125109</v>
      </c>
      <c r="V278" s="154">
        <v>85.333067441778681</v>
      </c>
      <c r="W278" s="154">
        <v>10060.857827929609</v>
      </c>
      <c r="X278" s="147"/>
      <c r="Y278" s="147"/>
      <c r="Z278" s="154">
        <v>3.7527948277487297</v>
      </c>
      <c r="AA278" s="154">
        <v>6.1414948353394914E-2</v>
      </c>
      <c r="AB278" s="154">
        <v>0.10255214471853064</v>
      </c>
      <c r="AC278" s="154">
        <v>1.1003659110503871E-3</v>
      </c>
      <c r="AD278" s="154">
        <v>0.95499491305403617</v>
      </c>
      <c r="AE278" s="147"/>
      <c r="AF278" s="155">
        <v>1522.8491862179185</v>
      </c>
      <c r="AG278" s="155">
        <v>24.921614000861389</v>
      </c>
      <c r="AH278" s="155">
        <v>1500.3232150948716</v>
      </c>
      <c r="AI278" s="155">
        <v>25.648978150368631</v>
      </c>
      <c r="AJ278" s="155">
        <v>1670.8193991756061</v>
      </c>
      <c r="AK278" s="155">
        <v>9.9196353756774034</v>
      </c>
      <c r="AL278" s="147"/>
      <c r="AM278" s="154" t="s">
        <v>763</v>
      </c>
      <c r="AN278" s="154" t="s">
        <v>764</v>
      </c>
      <c r="AO278" s="147"/>
      <c r="AP278" s="154" t="s">
        <v>2329</v>
      </c>
      <c r="AQ278" s="154" t="s">
        <v>2330</v>
      </c>
      <c r="AR278" s="155">
        <v>1E-4</v>
      </c>
      <c r="AS278" s="155">
        <v>5.8445795084790291</v>
      </c>
      <c r="AT278" s="155">
        <v>74466.554040261879</v>
      </c>
      <c r="AU278" s="155">
        <v>7655.1461066701886</v>
      </c>
      <c r="AV278" s="155">
        <v>20059.839472373817</v>
      </c>
      <c r="AW278" s="155">
        <v>299661.10426069435</v>
      </c>
      <c r="AX278" s="155">
        <v>375907.09538513521</v>
      </c>
      <c r="AY278" s="155">
        <v>713.96170521747399</v>
      </c>
      <c r="AZ278" s="155">
        <v>58230.990919187665</v>
      </c>
      <c r="BA278" s="155">
        <v>61598920.982757621</v>
      </c>
      <c r="BB278" s="155">
        <v>6162696.6782758618</v>
      </c>
      <c r="BC278" s="155">
        <v>78212.095460122684</v>
      </c>
      <c r="BD278" s="154">
        <v>19</v>
      </c>
    </row>
    <row r="279" spans="1:56" ht="15.6">
      <c r="A279" s="154" t="s">
        <v>2401</v>
      </c>
      <c r="B279" s="154" t="s">
        <v>2402</v>
      </c>
      <c r="C279" s="154" t="s">
        <v>148</v>
      </c>
      <c r="D279" s="155">
        <v>1672.3119390413312</v>
      </c>
      <c r="E279" s="155">
        <v>4.9483038860029227</v>
      </c>
      <c r="F279" s="153">
        <v>93.386268672770314</v>
      </c>
      <c r="G279" s="153">
        <v>0.93386268672770312</v>
      </c>
      <c r="H279" s="154">
        <v>0.27412570316023172</v>
      </c>
      <c r="I279" s="154">
        <v>1.217892968554889E-2</v>
      </c>
      <c r="J279" s="154">
        <v>7.2163485205207184E-2</v>
      </c>
      <c r="K279" s="154">
        <v>1.4688279486602854E-2</v>
      </c>
      <c r="L279" s="154">
        <v>0.1026349682981899</v>
      </c>
      <c r="M279" s="154">
        <v>5.3534736062386739E-3</v>
      </c>
      <c r="N279" s="147"/>
      <c r="O279" s="154">
        <v>3.2381453895618993E-2</v>
      </c>
      <c r="P279" s="154">
        <v>336.05147058029536</v>
      </c>
      <c r="Q279" s="154">
        <v>34.424562141223269</v>
      </c>
      <c r="R279" s="154">
        <v>44.114466583367417</v>
      </c>
      <c r="S279" s="154">
        <v>654.18510650413475</v>
      </c>
      <c r="T279" s="154">
        <v>1276.6852225527202</v>
      </c>
      <c r="U279" s="154">
        <v>52.873228335343249</v>
      </c>
      <c r="V279" s="154">
        <v>1119.7920329877661</v>
      </c>
      <c r="W279" s="154">
        <v>11043.462851357521</v>
      </c>
      <c r="X279" s="147"/>
      <c r="Y279" s="147"/>
      <c r="Z279" s="154">
        <v>3.6479614588183322</v>
      </c>
      <c r="AA279" s="154">
        <v>4.4428266102540824E-2</v>
      </c>
      <c r="AB279" s="154">
        <v>0.1026349682981899</v>
      </c>
      <c r="AC279" s="154">
        <v>5.494535938615026E-4</v>
      </c>
      <c r="AD279" s="154">
        <v>0.95866726451321349</v>
      </c>
      <c r="AE279" s="147"/>
      <c r="AF279" s="155">
        <v>1561.7097204399524</v>
      </c>
      <c r="AG279" s="155">
        <v>19.019952874476395</v>
      </c>
      <c r="AH279" s="155">
        <v>1408.3588858318456</v>
      </c>
      <c r="AI279" s="155">
        <v>20.686368932538748</v>
      </c>
      <c r="AJ279" s="155">
        <v>1672.3119390413312</v>
      </c>
      <c r="AK279" s="155">
        <v>4.9483038860029227</v>
      </c>
      <c r="AL279" s="147"/>
      <c r="AM279" s="154" t="s">
        <v>763</v>
      </c>
      <c r="AN279" s="154" t="s">
        <v>764</v>
      </c>
      <c r="AO279" s="147"/>
      <c r="AP279" s="154" t="s">
        <v>2329</v>
      </c>
      <c r="AQ279" s="154" t="s">
        <v>2330</v>
      </c>
      <c r="AR279" s="155">
        <v>5.6949818583295837</v>
      </c>
      <c r="AS279" s="155">
        <v>42.573655172141287</v>
      </c>
      <c r="AT279" s="155">
        <v>451123.20870219532</v>
      </c>
      <c r="AU279" s="155">
        <v>46312.915629647898</v>
      </c>
      <c r="AV279" s="155">
        <v>59862.545956684597</v>
      </c>
      <c r="AW279" s="155">
        <v>934393.95152860379</v>
      </c>
      <c r="AX279" s="155">
        <v>2145488.0863132495</v>
      </c>
      <c r="AY279" s="155">
        <v>1584.261011002724</v>
      </c>
      <c r="AZ279" s="155">
        <v>547457.63052153587</v>
      </c>
      <c r="BA279" s="155">
        <v>44071761.494349018</v>
      </c>
      <c r="BB279" s="155">
        <v>4843165.0663829772</v>
      </c>
      <c r="BC279" s="155">
        <v>75258.038414634197</v>
      </c>
      <c r="BD279" s="154">
        <v>30</v>
      </c>
    </row>
    <row r="280" spans="1:56" ht="15.6">
      <c r="A280" s="154" t="s">
        <v>2403</v>
      </c>
      <c r="B280" s="154" t="s">
        <v>2404</v>
      </c>
      <c r="C280" s="154" t="s">
        <v>148</v>
      </c>
      <c r="D280" s="155">
        <v>1672.7503172391282</v>
      </c>
      <c r="E280" s="155">
        <v>4.9166732388138232</v>
      </c>
      <c r="F280" s="153">
        <v>100.61746584691247</v>
      </c>
      <c r="G280" s="153">
        <v>1.0061746584691247</v>
      </c>
      <c r="H280" s="154">
        <v>0.29834142974756533</v>
      </c>
      <c r="I280" s="154">
        <v>1.157194303613476E-2</v>
      </c>
      <c r="J280" s="154">
        <v>8.5411474588640263E-2</v>
      </c>
      <c r="K280" s="154">
        <v>1.3733133307513384E-2</v>
      </c>
      <c r="L280" s="154">
        <v>0.10265931035293596</v>
      </c>
      <c r="M280" s="154">
        <v>5.3195502118257914E-3</v>
      </c>
      <c r="N280" s="147"/>
      <c r="O280" s="154">
        <v>1.0658889463941582E-3</v>
      </c>
      <c r="P280" s="154">
        <v>93.455989614369756</v>
      </c>
      <c r="Q280" s="154">
        <v>9.6257802123881646</v>
      </c>
      <c r="R280" s="154">
        <v>8.6986268248931164</v>
      </c>
      <c r="S280" s="154">
        <v>106.4198621791685</v>
      </c>
      <c r="T280" s="154">
        <v>323.12687781196252</v>
      </c>
      <c r="U280" s="154">
        <v>12.286262442039945</v>
      </c>
      <c r="V280" s="154">
        <v>34.294137247748473</v>
      </c>
      <c r="W280" s="154">
        <v>11708.035074998957</v>
      </c>
      <c r="X280" s="147"/>
      <c r="Y280" s="147"/>
      <c r="Z280" s="154">
        <v>3.3518643416240472</v>
      </c>
      <c r="AA280" s="154">
        <v>3.8787583226124814E-2</v>
      </c>
      <c r="AB280" s="154">
        <v>0.10265931035293596</v>
      </c>
      <c r="AC280" s="154">
        <v>5.4610135613385017E-4</v>
      </c>
      <c r="AD280" s="154">
        <v>0.9703372788307677</v>
      </c>
      <c r="AE280" s="147"/>
      <c r="AF280" s="155">
        <v>1683.0789791522</v>
      </c>
      <c r="AG280" s="155">
        <v>19.476494072065101</v>
      </c>
      <c r="AH280" s="155">
        <v>1656.5771470762315</v>
      </c>
      <c r="AI280" s="155">
        <v>22.749994794978093</v>
      </c>
      <c r="AJ280" s="155">
        <v>1672.7503172391282</v>
      </c>
      <c r="AK280" s="155">
        <v>4.9166732388138232</v>
      </c>
      <c r="AL280" s="147"/>
      <c r="AM280" s="154" t="s">
        <v>763</v>
      </c>
      <c r="AN280" s="154" t="s">
        <v>764</v>
      </c>
      <c r="AO280" s="147"/>
      <c r="AP280" s="154" t="s">
        <v>2329</v>
      </c>
      <c r="AQ280" s="154" t="s">
        <v>2330</v>
      </c>
      <c r="AR280" s="155">
        <v>43.004214285714056</v>
      </c>
      <c r="AS280" s="155">
        <v>1.6138219641703415</v>
      </c>
      <c r="AT280" s="155">
        <v>144749.16085956615</v>
      </c>
      <c r="AU280" s="155">
        <v>14974.397565755484</v>
      </c>
      <c r="AV280" s="155">
        <v>13659.109566613502</v>
      </c>
      <c r="AW280" s="155">
        <v>175665.86036229008</v>
      </c>
      <c r="AX280" s="155">
        <v>628188.03533557779</v>
      </c>
      <c r="AY280" s="155">
        <v>424.07489304057862</v>
      </c>
      <c r="AZ280" s="155">
        <v>19418.070808501296</v>
      </c>
      <c r="BA280" s="155">
        <v>50354011.453667291</v>
      </c>
      <c r="BB280" s="155">
        <v>5907541.2271428555</v>
      </c>
      <c r="BC280" s="155">
        <v>61629.538834355852</v>
      </c>
      <c r="BD280" s="154">
        <v>141</v>
      </c>
    </row>
    <row r="281" spans="1:56">
      <c r="A281" s="152" t="s">
        <v>2405</v>
      </c>
      <c r="B281" s="152" t="s">
        <v>2406</v>
      </c>
      <c r="C281" s="152" t="s">
        <v>148</v>
      </c>
      <c r="D281" s="153">
        <v>1673.2952805113655</v>
      </c>
      <c r="E281" s="153">
        <v>11.186837891103087</v>
      </c>
      <c r="F281" s="153">
        <v>85.570258096840362</v>
      </c>
      <c r="G281" s="153">
        <v>0.85570258096840357</v>
      </c>
      <c r="H281" s="152">
        <v>0.24871454648693503</v>
      </c>
      <c r="I281" s="152">
        <v>7.4812230605018895E-3</v>
      </c>
      <c r="J281" s="152">
        <v>6.4781702800506172E-2</v>
      </c>
      <c r="K281" s="152">
        <v>1.3904404847887407E-2</v>
      </c>
      <c r="L281" s="152">
        <v>0.10268958075905983</v>
      </c>
      <c r="M281" s="152">
        <v>6.0521693806963716E-3</v>
      </c>
      <c r="N281" s="152"/>
      <c r="O281" s="152">
        <v>2.2667981912721562E-2</v>
      </c>
      <c r="P281" s="152">
        <v>93.780701548284298</v>
      </c>
      <c r="Q281" s="152">
        <v>9.6471026262996258</v>
      </c>
      <c r="R281" s="152">
        <v>16.187932981791953</v>
      </c>
      <c r="S281" s="152">
        <v>259.46212007170783</v>
      </c>
      <c r="T281" s="152">
        <v>391.37829519035546</v>
      </c>
      <c r="U281" s="152">
        <v>42.685577138759108</v>
      </c>
      <c r="V281" s="152">
        <v>390.33527663234196</v>
      </c>
      <c r="W281" s="152">
        <v>12763.138550046006</v>
      </c>
      <c r="X281" s="152"/>
      <c r="Y281" s="152"/>
      <c r="Z281" s="152">
        <v>4.0206735557887043</v>
      </c>
      <c r="AA281" s="152">
        <v>3.0079555724316587E-2</v>
      </c>
      <c r="AB281" s="152">
        <v>0.10268958075905983</v>
      </c>
      <c r="AC281" s="152">
        <v>6.2149473638652922E-4</v>
      </c>
      <c r="AD281" s="152">
        <v>0.94651854254595535</v>
      </c>
      <c r="AE281" s="152"/>
      <c r="AF281" s="153">
        <v>1431.8430902558243</v>
      </c>
      <c r="AG281" s="153">
        <v>10.711937545842162</v>
      </c>
      <c r="AH281" s="153">
        <v>1268.717620113795</v>
      </c>
      <c r="AI281" s="153">
        <v>17.640763427710425</v>
      </c>
      <c r="AJ281" s="153">
        <v>1673.2952805113655</v>
      </c>
      <c r="AK281" s="153">
        <v>11.186837891103087</v>
      </c>
      <c r="AL281" s="152"/>
      <c r="AM281" s="152" t="s">
        <v>763</v>
      </c>
      <c r="AN281" s="152" t="s">
        <v>764</v>
      </c>
      <c r="AO281" s="152"/>
      <c r="AP281" s="152" t="s">
        <v>2325</v>
      </c>
      <c r="AQ281" s="152" t="s">
        <v>2326</v>
      </c>
      <c r="AR281" s="153">
        <v>6.7609495479058523</v>
      </c>
      <c r="AS281" s="153">
        <v>26.413502335283525</v>
      </c>
      <c r="AT281" s="153">
        <v>110951.02130827468</v>
      </c>
      <c r="AU281" s="153">
        <v>11281.934971468821</v>
      </c>
      <c r="AV281" s="153">
        <v>19253.918380288196</v>
      </c>
      <c r="AW281" s="153">
        <v>345336.83332565817</v>
      </c>
      <c r="AX281" s="153">
        <v>597209.82841169834</v>
      </c>
      <c r="AY281" s="153">
        <v>1183.685153021419</v>
      </c>
      <c r="AZ281" s="153">
        <v>176804.02938994078</v>
      </c>
      <c r="BA281" s="153">
        <v>42662849.009205364</v>
      </c>
      <c r="BB281" s="153">
        <v>5147906.4857142856</v>
      </c>
      <c r="BC281" s="153">
        <v>67388.01457831329</v>
      </c>
      <c r="BD281" s="152">
        <v>285</v>
      </c>
    </row>
    <row r="282" spans="1:56" ht="15.6">
      <c r="A282" s="154" t="s">
        <v>2407</v>
      </c>
      <c r="B282" s="154" t="s">
        <v>2408</v>
      </c>
      <c r="C282" s="154" t="s">
        <v>148</v>
      </c>
      <c r="D282" s="155">
        <v>1673.7887670582445</v>
      </c>
      <c r="E282" s="155">
        <v>8.2268796384357881</v>
      </c>
      <c r="F282" s="153">
        <v>100.47999962384411</v>
      </c>
      <c r="G282" s="153">
        <v>1.0047999962384411</v>
      </c>
      <c r="H282" s="154">
        <v>0.29808848293452467</v>
      </c>
      <c r="I282" s="154">
        <v>1.2382326890516106E-2</v>
      </c>
      <c r="J282" s="154">
        <v>8.6007768623583974E-2</v>
      </c>
      <c r="K282" s="154">
        <v>1.681536389986282E-2</v>
      </c>
      <c r="L282" s="154">
        <v>0.10271700136566719</v>
      </c>
      <c r="M282" s="154">
        <v>8.9021759576667827E-3</v>
      </c>
      <c r="N282" s="147"/>
      <c r="O282" s="154">
        <v>2.8380768791695443E-2</v>
      </c>
      <c r="P282" s="154">
        <v>97.894661941267884</v>
      </c>
      <c r="Q282" s="154">
        <v>10.056347654559293</v>
      </c>
      <c r="R282" s="154">
        <v>16.28871985103482</v>
      </c>
      <c r="S282" s="154">
        <v>191.44992711128413</v>
      </c>
      <c r="T282" s="154">
        <v>323.82191977389971</v>
      </c>
      <c r="U282" s="154">
        <v>11777.199599206226</v>
      </c>
      <c r="V282" s="154">
        <v>1373.9958888836977</v>
      </c>
      <c r="W282" s="154">
        <v>10449.077182756153</v>
      </c>
      <c r="X282" s="147"/>
      <c r="Y282" s="147"/>
      <c r="Z282" s="154">
        <v>3.3547086091871945</v>
      </c>
      <c r="AA282" s="154">
        <v>4.1539098621384482E-2</v>
      </c>
      <c r="AB282" s="154">
        <v>0.10271700136566719</v>
      </c>
      <c r="AC282" s="154">
        <v>9.1440482000106852E-4</v>
      </c>
      <c r="AD282" s="154">
        <v>0.97021497189295791</v>
      </c>
      <c r="AE282" s="147"/>
      <c r="AF282" s="155">
        <v>1681.8229468440691</v>
      </c>
      <c r="AG282" s="155">
        <v>20.824881499794355</v>
      </c>
      <c r="AH282" s="155">
        <v>1667.6781185421453</v>
      </c>
      <c r="AI282" s="155">
        <v>28.042614431124736</v>
      </c>
      <c r="AJ282" s="155">
        <v>1673.7887670582445</v>
      </c>
      <c r="AK282" s="155">
        <v>8.2268796384357881</v>
      </c>
      <c r="AL282" s="147"/>
      <c r="AM282" s="154" t="s">
        <v>763</v>
      </c>
      <c r="AN282" s="154" t="s">
        <v>764</v>
      </c>
      <c r="AO282" s="147"/>
      <c r="AP282" s="154" t="s">
        <v>2329</v>
      </c>
      <c r="AQ282" s="154" t="s">
        <v>2330</v>
      </c>
      <c r="AR282" s="155">
        <v>1E-4</v>
      </c>
      <c r="AS282" s="155">
        <v>25.394736104580517</v>
      </c>
      <c r="AT282" s="155">
        <v>89549.786786896337</v>
      </c>
      <c r="AU282" s="155">
        <v>9232.5988749329281</v>
      </c>
      <c r="AV282" s="155">
        <v>15091.103341396341</v>
      </c>
      <c r="AW282" s="155">
        <v>186540.51869946957</v>
      </c>
      <c r="AX282" s="155">
        <v>371472.79253712186</v>
      </c>
      <c r="AY282" s="155">
        <v>240212.42721324391</v>
      </c>
      <c r="AZ282" s="155">
        <v>458887.82481326204</v>
      </c>
      <c r="BA282" s="155">
        <v>29838678.243280247</v>
      </c>
      <c r="BB282" s="155">
        <v>3116836.8657812499</v>
      </c>
      <c r="BC282" s="155">
        <v>62364.113780487809</v>
      </c>
      <c r="BD282" s="154">
        <v>103</v>
      </c>
    </row>
    <row r="283" spans="1:56" ht="15.6">
      <c r="A283" s="154" t="s">
        <v>2409</v>
      </c>
      <c r="B283" s="154" t="s">
        <v>2410</v>
      </c>
      <c r="C283" s="154" t="s">
        <v>148</v>
      </c>
      <c r="D283" s="155">
        <v>1674.0725975818998</v>
      </c>
      <c r="E283" s="155">
        <v>4.6193943855140676</v>
      </c>
      <c r="F283" s="153">
        <v>102.87153714129973</v>
      </c>
      <c r="G283" s="153">
        <v>1.0287153714129973</v>
      </c>
      <c r="H283" s="154">
        <v>0.3062332598144149</v>
      </c>
      <c r="I283" s="154">
        <v>1.1128290418929827E-2</v>
      </c>
      <c r="J283" s="154">
        <v>8.9731135813316501E-2</v>
      </c>
      <c r="K283" s="154">
        <v>1.2722266094883302E-2</v>
      </c>
      <c r="L283" s="154">
        <v>0.10273277652174406</v>
      </c>
      <c r="M283" s="154">
        <v>4.9987541314729664E-3</v>
      </c>
      <c r="N283" s="147"/>
      <c r="O283" s="154">
        <v>4.6650594863727369E-4</v>
      </c>
      <c r="P283" s="154">
        <v>96.102362976090461</v>
      </c>
      <c r="Q283" s="154">
        <v>9.8680949233519151</v>
      </c>
      <c r="R283" s="154">
        <v>15.988947126444813</v>
      </c>
      <c r="S283" s="154">
        <v>186.45579349084321</v>
      </c>
      <c r="T283" s="154">
        <v>323.00353749249325</v>
      </c>
      <c r="U283" s="154">
        <v>15.528780948404648</v>
      </c>
      <c r="V283" s="154">
        <v>45.037808561504463</v>
      </c>
      <c r="W283" s="154">
        <v>10890.721155798283</v>
      </c>
      <c r="X283" s="147"/>
      <c r="Y283" s="147"/>
      <c r="Z283" s="154">
        <v>3.2654846198157093</v>
      </c>
      <c r="AA283" s="154">
        <v>3.6339261207857868E-2</v>
      </c>
      <c r="AB283" s="154">
        <v>0.10273277652174406</v>
      </c>
      <c r="AC283" s="154">
        <v>5.1353589107575709E-4</v>
      </c>
      <c r="AD283" s="154">
        <v>0.97415706355546383</v>
      </c>
      <c r="AE283" s="147"/>
      <c r="AF283" s="155">
        <v>1722.1442139937853</v>
      </c>
      <c r="AG283" s="155">
        <v>19.16452095660248</v>
      </c>
      <c r="AH283" s="155">
        <v>1736.8570272447721</v>
      </c>
      <c r="AI283" s="155">
        <v>22.096757269375967</v>
      </c>
      <c r="AJ283" s="155">
        <v>1674.0725975818998</v>
      </c>
      <c r="AK283" s="155">
        <v>4.6193943855140676</v>
      </c>
      <c r="AL283" s="147"/>
      <c r="AM283" s="154" t="s">
        <v>763</v>
      </c>
      <c r="AN283" s="154" t="s">
        <v>764</v>
      </c>
      <c r="AO283" s="147"/>
      <c r="AP283" s="154" t="s">
        <v>2329</v>
      </c>
      <c r="AQ283" s="154" t="s">
        <v>2330</v>
      </c>
      <c r="AR283" s="155">
        <v>1E-4</v>
      </c>
      <c r="AS283" s="155">
        <v>0.70192678184463375</v>
      </c>
      <c r="AT283" s="155">
        <v>147894.92803646327</v>
      </c>
      <c r="AU283" s="155">
        <v>15249.753116063499</v>
      </c>
      <c r="AV283" s="155">
        <v>24938.85354497096</v>
      </c>
      <c r="AW283" s="155">
        <v>305759.95089555177</v>
      </c>
      <c r="AX283" s="155">
        <v>623764.79449481331</v>
      </c>
      <c r="AY283" s="155">
        <v>532.64522199911653</v>
      </c>
      <c r="AZ283" s="155">
        <v>25328.624391505524</v>
      </c>
      <c r="BA283" s="155">
        <v>50079881.086329967</v>
      </c>
      <c r="BB283" s="155">
        <v>5461469.9939310355</v>
      </c>
      <c r="BC283" s="155">
        <v>66261.552987804855</v>
      </c>
      <c r="BD283" s="154">
        <v>130</v>
      </c>
    </row>
    <row r="284" spans="1:56" ht="15.6">
      <c r="A284" s="154" t="s">
        <v>2411</v>
      </c>
      <c r="B284" s="154" t="s">
        <v>2412</v>
      </c>
      <c r="C284" s="154" t="s">
        <v>148</v>
      </c>
      <c r="D284" s="155">
        <v>1679.4722816318874</v>
      </c>
      <c r="E284" s="155">
        <v>7.532270986985484</v>
      </c>
      <c r="F284" s="153">
        <v>101.25852206988036</v>
      </c>
      <c r="G284" s="153">
        <v>1.0125852206988035</v>
      </c>
      <c r="H284" s="154">
        <v>0.30187683403865923</v>
      </c>
      <c r="I284" s="154">
        <v>1.1768048391360012E-2</v>
      </c>
      <c r="J284" s="154">
        <v>8.8071130195688629E-2</v>
      </c>
      <c r="K284" s="154">
        <v>1.8029246182395691E-2</v>
      </c>
      <c r="L284" s="154">
        <v>0.10303345905010862</v>
      </c>
      <c r="M284" s="154">
        <v>8.1564499353687751E-3</v>
      </c>
      <c r="N284" s="147"/>
      <c r="O284" s="154">
        <v>6.574120596005595E-8</v>
      </c>
      <c r="P284" s="154">
        <v>31.067275340949575</v>
      </c>
      <c r="Q284" s="154">
        <v>3.2059509141352995</v>
      </c>
      <c r="R284" s="154">
        <v>2.4162737867008826</v>
      </c>
      <c r="S284" s="154">
        <v>28.995910155150177</v>
      </c>
      <c r="T284" s="154">
        <v>106.65508941939592</v>
      </c>
      <c r="U284" s="154">
        <v>12.56956565168449</v>
      </c>
      <c r="V284" s="154">
        <v>20.240865839742227</v>
      </c>
      <c r="W284" s="154">
        <v>9397.2087520162568</v>
      </c>
      <c r="X284" s="147"/>
      <c r="Y284" s="147"/>
      <c r="Z284" s="154">
        <v>3.3126092738601369</v>
      </c>
      <c r="AA284" s="154">
        <v>3.8982946236454041E-2</v>
      </c>
      <c r="AB284" s="154">
        <v>0.10303345905010862</v>
      </c>
      <c r="AC284" s="154">
        <v>8.4038725041007977E-4</v>
      </c>
      <c r="AD284" s="154">
        <v>0.97204756482135857</v>
      </c>
      <c r="AE284" s="147"/>
      <c r="AF284" s="155">
        <v>1700.6088109537477</v>
      </c>
      <c r="AG284" s="155">
        <v>20.012846782076913</v>
      </c>
      <c r="AH284" s="155">
        <v>1706.0439275363919</v>
      </c>
      <c r="AI284" s="155">
        <v>30.758685967534845</v>
      </c>
      <c r="AJ284" s="155">
        <v>1679.4722816318874</v>
      </c>
      <c r="AK284" s="155">
        <v>7.532270986985484</v>
      </c>
      <c r="AL284" s="147"/>
      <c r="AM284" s="154" t="s">
        <v>763</v>
      </c>
      <c r="AN284" s="154" t="s">
        <v>764</v>
      </c>
      <c r="AO284" s="147"/>
      <c r="AP284" s="154" t="s">
        <v>2329</v>
      </c>
      <c r="AQ284" s="154" t="s">
        <v>2330</v>
      </c>
      <c r="AR284" s="155">
        <v>47.627451372828091</v>
      </c>
      <c r="AS284" s="155">
        <v>1E-4</v>
      </c>
      <c r="AT284" s="155">
        <v>48282.014305309698</v>
      </c>
      <c r="AU284" s="155">
        <v>4996.9591033164397</v>
      </c>
      <c r="AV284" s="155">
        <v>3799.6389900475833</v>
      </c>
      <c r="AW284" s="155">
        <v>47973.260077130828</v>
      </c>
      <c r="AX284" s="155">
        <v>207684.68759188266</v>
      </c>
      <c r="AY284" s="155">
        <v>435.78614604009255</v>
      </c>
      <c r="AZ284" s="155">
        <v>11470.716384106505</v>
      </c>
      <c r="BA284" s="155">
        <v>50854962.993063718</v>
      </c>
      <c r="BB284" s="155">
        <v>4766584.176274512</v>
      </c>
      <c r="BC284" s="155">
        <v>72390.361524390246</v>
      </c>
      <c r="BD284" s="154">
        <v>67</v>
      </c>
    </row>
    <row r="285" spans="1:56" ht="15.6">
      <c r="A285" s="154" t="s">
        <v>2413</v>
      </c>
      <c r="B285" s="154" t="s">
        <v>2414</v>
      </c>
      <c r="C285" s="154" t="s">
        <v>148</v>
      </c>
      <c r="D285" s="155">
        <v>1683.5332322328804</v>
      </c>
      <c r="E285" s="155">
        <v>5.7570177912381366</v>
      </c>
      <c r="F285" s="153">
        <v>91.417605283894829</v>
      </c>
      <c r="G285" s="153">
        <v>0.91417605283894832</v>
      </c>
      <c r="H285" s="154">
        <v>0.26965406589377255</v>
      </c>
      <c r="I285" s="154">
        <v>1.1696148494809577E-2</v>
      </c>
      <c r="J285" s="154">
        <v>7.2028076471255614E-2</v>
      </c>
      <c r="K285" s="154">
        <v>1.3559542295904574E-2</v>
      </c>
      <c r="L285" s="154">
        <v>0.10326031021567922</v>
      </c>
      <c r="M285" s="154">
        <v>6.2373053828146023E-3</v>
      </c>
      <c r="N285" s="147"/>
      <c r="O285" s="154">
        <v>5.9839734206428255E-8</v>
      </c>
      <c r="P285" s="154">
        <v>118.0818921657545</v>
      </c>
      <c r="Q285" s="154">
        <v>12.147906181011024</v>
      </c>
      <c r="R285" s="154">
        <v>33.105042925848203</v>
      </c>
      <c r="S285" s="154">
        <v>497.39583425988241</v>
      </c>
      <c r="T285" s="154">
        <v>466.20363252344441</v>
      </c>
      <c r="U285" s="154">
        <v>16.060969147424434</v>
      </c>
      <c r="V285" s="154">
        <v>121.89768256104101</v>
      </c>
      <c r="W285" s="154">
        <v>10801.79807845223</v>
      </c>
      <c r="X285" s="147"/>
      <c r="Y285" s="147"/>
      <c r="Z285" s="154">
        <v>3.7084551152065317</v>
      </c>
      <c r="AA285" s="154">
        <v>4.3374641713791753E-2</v>
      </c>
      <c r="AB285" s="154">
        <v>0.10326031021567922</v>
      </c>
      <c r="AC285" s="154">
        <v>6.4406608873936167E-4</v>
      </c>
      <c r="AD285" s="154">
        <v>0.95652167954545542</v>
      </c>
      <c r="AE285" s="147"/>
      <c r="AF285" s="155">
        <v>1539.0457650658511</v>
      </c>
      <c r="AG285" s="155">
        <v>18.000907808518008</v>
      </c>
      <c r="AH285" s="155">
        <v>1405.8060241283549</v>
      </c>
      <c r="AI285" s="155">
        <v>19.062086244005876</v>
      </c>
      <c r="AJ285" s="155">
        <v>1683.5332322328804</v>
      </c>
      <c r="AK285" s="155">
        <v>5.7570177912381366</v>
      </c>
      <c r="AL285" s="147"/>
      <c r="AM285" s="154" t="s">
        <v>763</v>
      </c>
      <c r="AN285" s="154" t="s">
        <v>764</v>
      </c>
      <c r="AO285" s="147"/>
      <c r="AP285" s="154" t="s">
        <v>2329</v>
      </c>
      <c r="AQ285" s="154" t="s">
        <v>2330</v>
      </c>
      <c r="AR285" s="155">
        <v>27.506948021304424</v>
      </c>
      <c r="AS285" s="155">
        <v>1E-4</v>
      </c>
      <c r="AT285" s="155">
        <v>201496.84187035006</v>
      </c>
      <c r="AU285" s="155">
        <v>20776.178234966766</v>
      </c>
      <c r="AV285" s="155">
        <v>57109.772736930878</v>
      </c>
      <c r="AW285" s="155">
        <v>903135.9654422868</v>
      </c>
      <c r="AX285" s="155">
        <v>995991.3326289528</v>
      </c>
      <c r="AY285" s="155">
        <v>611.69260002480939</v>
      </c>
      <c r="AZ285" s="155">
        <v>75764.265893615579</v>
      </c>
      <c r="BA285" s="155">
        <v>56001834.122343101</v>
      </c>
      <c r="BB285" s="155">
        <v>6021036.5494505484</v>
      </c>
      <c r="BC285" s="155">
        <v>76574.688282208634</v>
      </c>
      <c r="BD285" s="154">
        <v>34</v>
      </c>
    </row>
    <row r="286" spans="1:56" ht="15.6">
      <c r="A286" s="154" t="s">
        <v>2415</v>
      </c>
      <c r="B286" s="154" t="s">
        <v>2416</v>
      </c>
      <c r="C286" s="154" t="s">
        <v>148</v>
      </c>
      <c r="D286" s="155">
        <v>1684.286972124562</v>
      </c>
      <c r="E286" s="155">
        <v>3.8988947433523231</v>
      </c>
      <c r="F286" s="153">
        <v>98.747478801846796</v>
      </c>
      <c r="G286" s="153">
        <v>0.987474788018468</v>
      </c>
      <c r="H286" s="154">
        <v>0.29434204358091082</v>
      </c>
      <c r="I286" s="154">
        <v>1.0809416032772662E-2</v>
      </c>
      <c r="J286" s="154">
        <v>8.2733953061495835E-2</v>
      </c>
      <c r="K286" s="154">
        <v>1.2402393189469169E-2</v>
      </c>
      <c r="L286" s="154">
        <v>0.10330248315110772</v>
      </c>
      <c r="M286" s="154">
        <v>4.2245702037214602E-3</v>
      </c>
      <c r="N286" s="147"/>
      <c r="O286" s="154">
        <v>1.4874517797727816E-3</v>
      </c>
      <c r="P286" s="154">
        <v>149.65873262883721</v>
      </c>
      <c r="Q286" s="154">
        <v>15.468279439809592</v>
      </c>
      <c r="R286" s="154">
        <v>19.995041844630379</v>
      </c>
      <c r="S286" s="154">
        <v>254.10702290963931</v>
      </c>
      <c r="T286" s="154">
        <v>527.1186004802355</v>
      </c>
      <c r="U286" s="154">
        <v>28.799170783145073</v>
      </c>
      <c r="V286" s="154">
        <v>66.136877561866143</v>
      </c>
      <c r="W286" s="154">
        <v>12053.366987200461</v>
      </c>
      <c r="X286" s="147"/>
      <c r="Y286" s="147"/>
      <c r="Z286" s="154">
        <v>3.3974079538015878</v>
      </c>
      <c r="AA286" s="154">
        <v>3.6723996005692247E-2</v>
      </c>
      <c r="AB286" s="154">
        <v>0.10330248315110772</v>
      </c>
      <c r="AC286" s="154">
        <v>4.3640859229060789E-4</v>
      </c>
      <c r="AD286" s="154">
        <v>0.96840440311804366</v>
      </c>
      <c r="AE286" s="147"/>
      <c r="AF286" s="155">
        <v>1663.1909207609692</v>
      </c>
      <c r="AG286" s="155">
        <v>17.978122604435548</v>
      </c>
      <c r="AH286" s="155">
        <v>1606.6554919426856</v>
      </c>
      <c r="AI286" s="155">
        <v>19.9263731310932</v>
      </c>
      <c r="AJ286" s="155">
        <v>1684.286972124562</v>
      </c>
      <c r="AK286" s="155">
        <v>3.8988947433523231</v>
      </c>
      <c r="AL286" s="147"/>
      <c r="AM286" s="154" t="s">
        <v>763</v>
      </c>
      <c r="AN286" s="154" t="s">
        <v>764</v>
      </c>
      <c r="AO286" s="147"/>
      <c r="AP286" s="154" t="s">
        <v>2329</v>
      </c>
      <c r="AQ286" s="154" t="s">
        <v>2330</v>
      </c>
      <c r="AR286" s="155">
        <v>38.217934002869583</v>
      </c>
      <c r="AS286" s="155">
        <v>2.4377480579622102</v>
      </c>
      <c r="AT286" s="155">
        <v>250643.67054462674</v>
      </c>
      <c r="AU286" s="155">
        <v>25987.67669299254</v>
      </c>
      <c r="AV286" s="155">
        <v>33894.519626119072</v>
      </c>
      <c r="AW286" s="155">
        <v>453136.64303583687</v>
      </c>
      <c r="AX286" s="155">
        <v>1106442.4951201666</v>
      </c>
      <c r="AY286" s="155">
        <v>1075.7989214449626</v>
      </c>
      <c r="AZ286" s="155">
        <v>40407.020800653612</v>
      </c>
      <c r="BA286" s="155">
        <v>54745230.836927123</v>
      </c>
      <c r="BB286" s="155">
        <v>6586522.1192156915</v>
      </c>
      <c r="BC286" s="155">
        <v>64041.857499999984</v>
      </c>
      <c r="BD286" s="154">
        <v>79</v>
      </c>
    </row>
    <row r="287" spans="1:56" ht="15.6">
      <c r="A287" s="154" t="s">
        <v>2417</v>
      </c>
      <c r="B287" s="154" t="s">
        <v>2418</v>
      </c>
      <c r="C287" s="154" t="s">
        <v>148</v>
      </c>
      <c r="D287" s="155">
        <v>1687.9049926892233</v>
      </c>
      <c r="E287" s="155">
        <v>12.381187620683683</v>
      </c>
      <c r="F287" s="155">
        <v>102.88104542158787</v>
      </c>
      <c r="G287" s="153">
        <v>1.0288104542158787</v>
      </c>
      <c r="H287" s="154">
        <v>0.30915237214963598</v>
      </c>
      <c r="I287" s="154">
        <v>6.8221098577683804E-3</v>
      </c>
      <c r="J287" s="154">
        <v>9.0605718130171015E-2</v>
      </c>
      <c r="K287" s="154">
        <v>1.6766274590527683E-2</v>
      </c>
      <c r="L287" s="154">
        <v>0.10350521331996421</v>
      </c>
      <c r="M287" s="154">
        <v>6.7107771232072476E-3</v>
      </c>
      <c r="N287" s="147"/>
      <c r="O287" s="154">
        <v>7.3283014630507642E-8</v>
      </c>
      <c r="P287" s="154">
        <v>53.357094989725539</v>
      </c>
      <c r="Q287" s="154">
        <v>5.5012506369217888</v>
      </c>
      <c r="R287" s="154">
        <v>2.8702007929500812</v>
      </c>
      <c r="S287" s="154">
        <v>32.760068512339288</v>
      </c>
      <c r="T287" s="154">
        <v>177.07735531954361</v>
      </c>
      <c r="U287" s="154">
        <v>9.439019514515504</v>
      </c>
      <c r="V287" s="154">
        <v>2.0506415863901184</v>
      </c>
      <c r="W287" s="154">
        <v>12607.652683341774</v>
      </c>
      <c r="X287" s="147"/>
      <c r="Y287" s="147"/>
      <c r="Z287" s="154">
        <v>3.2346509038461457</v>
      </c>
      <c r="AA287" s="154">
        <v>2.2067143817568191E-2</v>
      </c>
      <c r="AB287" s="154">
        <v>0.10350521331996421</v>
      </c>
      <c r="AC287" s="154">
        <v>6.9460041768030188E-4</v>
      </c>
      <c r="AD287" s="154">
        <v>0.97557178048980253</v>
      </c>
      <c r="AE287" s="147"/>
      <c r="AF287" s="155">
        <v>1736.5343022018492</v>
      </c>
      <c r="AG287" s="155">
        <v>11.846827781404171</v>
      </c>
      <c r="AH287" s="155">
        <v>1753.0721900141252</v>
      </c>
      <c r="AI287" s="155">
        <v>29.392489714794547</v>
      </c>
      <c r="AJ287" s="155">
        <v>1687.9049926892233</v>
      </c>
      <c r="AK287" s="155">
        <v>12.381187620683683</v>
      </c>
      <c r="AL287" s="147"/>
      <c r="AM287" s="154" t="s">
        <v>763</v>
      </c>
      <c r="AN287" s="154" t="s">
        <v>764</v>
      </c>
      <c r="AO287" s="147"/>
      <c r="AP287" s="154" t="s">
        <v>2325</v>
      </c>
      <c r="AQ287" s="154" t="s">
        <v>2326</v>
      </c>
      <c r="AR287" s="155">
        <v>13.464563278463913</v>
      </c>
      <c r="AS287" s="155">
        <v>1E-4</v>
      </c>
      <c r="AT287" s="155">
        <v>73917.81887945786</v>
      </c>
      <c r="AU287" s="155">
        <v>7533.4350044518051</v>
      </c>
      <c r="AV287" s="155">
        <v>3997.6040157469902</v>
      </c>
      <c r="AW287" s="155">
        <v>51057.011332602429</v>
      </c>
      <c r="AX287" s="155">
        <v>316397.18152687367</v>
      </c>
      <c r="AY287" s="155">
        <v>306.48027772469879</v>
      </c>
      <c r="AZ287" s="155">
        <v>1087.6614006023883</v>
      </c>
      <c r="BA287" s="155">
        <v>49951804.121748999</v>
      </c>
      <c r="BB287" s="155">
        <v>5953425.4405624997</v>
      </c>
      <c r="BC287" s="155">
        <v>68519.59734939762</v>
      </c>
      <c r="BD287" s="154">
        <v>281</v>
      </c>
    </row>
    <row r="288" spans="1:56" ht="15.6">
      <c r="A288" s="154" t="s">
        <v>2419</v>
      </c>
      <c r="B288" s="154" t="s">
        <v>2420</v>
      </c>
      <c r="C288" s="154" t="s">
        <v>148</v>
      </c>
      <c r="D288" s="155">
        <v>1694.259945117318</v>
      </c>
      <c r="E288" s="155">
        <v>5.4417317709064035</v>
      </c>
      <c r="F288" s="153">
        <v>101.59390785101662</v>
      </c>
      <c r="G288" s="153">
        <v>1.0159390785101663</v>
      </c>
      <c r="H288" s="154">
        <v>0.30605509451551327</v>
      </c>
      <c r="I288" s="154">
        <v>1.1442273509783094E-2</v>
      </c>
      <c r="J288" s="154">
        <v>8.7812138765266778E-2</v>
      </c>
      <c r="K288" s="154">
        <v>1.4660845352992722E-2</v>
      </c>
      <c r="L288" s="154">
        <v>0.10386249317234302</v>
      </c>
      <c r="M288" s="154">
        <v>5.9037442409070016E-3</v>
      </c>
      <c r="N288" s="147"/>
      <c r="O288" s="154">
        <v>6.5011642748545394E-8</v>
      </c>
      <c r="P288" s="154">
        <v>98.435122607335742</v>
      </c>
      <c r="Q288" s="154">
        <v>10.200886532018655</v>
      </c>
      <c r="R288" s="154">
        <v>6.235983931845781</v>
      </c>
      <c r="S288" s="154">
        <v>74.767175285339533</v>
      </c>
      <c r="T288" s="154">
        <v>333.90181769504477</v>
      </c>
      <c r="U288" s="154">
        <v>2.0893083738099141</v>
      </c>
      <c r="V288" s="154">
        <v>2.840120448165973</v>
      </c>
      <c r="W288" s="154">
        <v>14252.434717043965</v>
      </c>
      <c r="X288" s="147"/>
      <c r="Y288" s="147"/>
      <c r="Z288" s="154">
        <v>3.2673855718134832</v>
      </c>
      <c r="AA288" s="154">
        <v>3.7386319374608908E-2</v>
      </c>
      <c r="AB288" s="154">
        <v>0.10386249317234302</v>
      </c>
      <c r="AC288" s="154">
        <v>6.1317759591246284E-4</v>
      </c>
      <c r="AD288" s="154">
        <v>0.97407074837047103</v>
      </c>
      <c r="AE288" s="147"/>
      <c r="AF288" s="155">
        <v>1721.2648873991729</v>
      </c>
      <c r="AG288" s="155">
        <v>19.695183624407335</v>
      </c>
      <c r="AH288" s="155">
        <v>1701.2322779003528</v>
      </c>
      <c r="AI288" s="155">
        <v>24.941503335816609</v>
      </c>
      <c r="AJ288" s="155">
        <v>1694.259945117318</v>
      </c>
      <c r="AK288" s="155">
        <v>5.4417317709064035</v>
      </c>
      <c r="AL288" s="147"/>
      <c r="AM288" s="154" t="s">
        <v>763</v>
      </c>
      <c r="AN288" s="154" t="s">
        <v>764</v>
      </c>
      <c r="AO288" s="147"/>
      <c r="AP288" s="154" t="s">
        <v>2329</v>
      </c>
      <c r="AQ288" s="154" t="s">
        <v>2330</v>
      </c>
      <c r="AR288" s="155">
        <v>1E-4</v>
      </c>
      <c r="AS288" s="155">
        <v>1E-4</v>
      </c>
      <c r="AT288" s="155">
        <v>154714.38353368183</v>
      </c>
      <c r="AU288" s="155">
        <v>16082.218645769608</v>
      </c>
      <c r="AV288" s="155">
        <v>9919.2859133758557</v>
      </c>
      <c r="AW288" s="155">
        <v>125117.22907920925</v>
      </c>
      <c r="AX288" s="155">
        <v>657677.68532744073</v>
      </c>
      <c r="AY288" s="155">
        <v>73.250503282121883</v>
      </c>
      <c r="AZ288" s="155">
        <v>1628.1754686753266</v>
      </c>
      <c r="BA288" s="155">
        <v>51400059.667250313</v>
      </c>
      <c r="BB288" s="155">
        <v>7310007.7235294152</v>
      </c>
      <c r="BC288" s="155">
        <v>67875.240609756074</v>
      </c>
      <c r="BD288" s="154">
        <v>74</v>
      </c>
    </row>
    <row r="289" spans="1:56" ht="15.6">
      <c r="A289" s="154" t="s">
        <v>2421</v>
      </c>
      <c r="B289" s="154" t="s">
        <v>2422</v>
      </c>
      <c r="C289" s="154" t="s">
        <v>148</v>
      </c>
      <c r="D289" s="155">
        <v>1695.1430605715159</v>
      </c>
      <c r="E289" s="155">
        <v>14.937010055999929</v>
      </c>
      <c r="F289" s="155">
        <v>104.3154283897242</v>
      </c>
      <c r="G289" s="153">
        <v>1.0431542838972421</v>
      </c>
      <c r="H289" s="154">
        <v>0.31561847402272186</v>
      </c>
      <c r="I289" s="154">
        <v>7.6037263644384975E-3</v>
      </c>
      <c r="J289" s="154">
        <v>8.9762482850878414E-2</v>
      </c>
      <c r="K289" s="154">
        <v>1.3215000574982953E-2</v>
      </c>
      <c r="L289" s="154">
        <v>0.10391226286492417</v>
      </c>
      <c r="M289" s="154">
        <v>8.1035003518217102E-3</v>
      </c>
      <c r="N289" s="147"/>
      <c r="O289" s="154">
        <v>7.2097928230817357E-8</v>
      </c>
      <c r="P289" s="154">
        <v>34.536592032155362</v>
      </c>
      <c r="Q289" s="154">
        <v>3.5786512246153457</v>
      </c>
      <c r="R289" s="154">
        <v>9.3559868163911748</v>
      </c>
      <c r="S289" s="154">
        <v>107.31525440882476</v>
      </c>
      <c r="T289" s="154">
        <v>113.59788234842829</v>
      </c>
      <c r="U289" s="154">
        <v>17.493325636679476</v>
      </c>
      <c r="V289" s="154">
        <v>0.61886772206999263</v>
      </c>
      <c r="W289" s="154">
        <v>10168.051631804126</v>
      </c>
      <c r="X289" s="147"/>
      <c r="Y289" s="147"/>
      <c r="Z289" s="154">
        <v>3.1683823423086714</v>
      </c>
      <c r="AA289" s="154">
        <v>2.4091512348833846E-2</v>
      </c>
      <c r="AB289" s="154">
        <v>0.10391226286492417</v>
      </c>
      <c r="AC289" s="154">
        <v>8.4205305868450305E-4</v>
      </c>
      <c r="AD289" s="154">
        <v>0.97870875033685345</v>
      </c>
      <c r="AE289" s="147"/>
      <c r="AF289" s="155">
        <v>1768.2957454538589</v>
      </c>
      <c r="AG289" s="155">
        <v>13.445636979831933</v>
      </c>
      <c r="AH289" s="155">
        <v>1737.4384407230459</v>
      </c>
      <c r="AI289" s="155">
        <v>22.960249993152537</v>
      </c>
      <c r="AJ289" s="155">
        <v>1695.1430605715159</v>
      </c>
      <c r="AK289" s="155">
        <v>14.937010055999929</v>
      </c>
      <c r="AL289" s="147"/>
      <c r="AM289" s="154" t="s">
        <v>763</v>
      </c>
      <c r="AN289" s="154" t="s">
        <v>764</v>
      </c>
      <c r="AO289" s="147"/>
      <c r="AP289" s="154" t="s">
        <v>2325</v>
      </c>
      <c r="AQ289" s="154" t="s">
        <v>2326</v>
      </c>
      <c r="AR289" s="155">
        <v>24.75138101905651</v>
      </c>
      <c r="AS289" s="155">
        <v>1E-4</v>
      </c>
      <c r="AT289" s="155">
        <v>48655.058415566404</v>
      </c>
      <c r="AU289" s="155">
        <v>4983.2775056820674</v>
      </c>
      <c r="AV289" s="155">
        <v>13248.619892199784</v>
      </c>
      <c r="AW289" s="155">
        <v>170079.38641673641</v>
      </c>
      <c r="AX289" s="155">
        <v>206409.78107347875</v>
      </c>
      <c r="AY289" s="155">
        <v>577.73361561235913</v>
      </c>
      <c r="AZ289" s="155">
        <v>333.76718449889449</v>
      </c>
      <c r="BA289" s="155">
        <v>50818563.329244278</v>
      </c>
      <c r="BB289" s="155">
        <v>4887030.1505031446</v>
      </c>
      <c r="BC289" s="155">
        <v>69705.759041916215</v>
      </c>
      <c r="BD289" s="154">
        <v>300</v>
      </c>
    </row>
    <row r="290" spans="1:56" ht="15.6">
      <c r="A290" s="154" t="s">
        <v>2423</v>
      </c>
      <c r="B290" s="154" t="s">
        <v>2424</v>
      </c>
      <c r="C290" s="154" t="s">
        <v>148</v>
      </c>
      <c r="D290" s="155">
        <v>1698.2456470903269</v>
      </c>
      <c r="E290" s="155">
        <v>6.4839865454651386</v>
      </c>
      <c r="F290" s="153">
        <v>100.60628298579782</v>
      </c>
      <c r="G290" s="153">
        <v>1.0060628298579781</v>
      </c>
      <c r="H290" s="154">
        <v>0.30347992061004458</v>
      </c>
      <c r="I290" s="154">
        <v>1.1877864925308521E-2</v>
      </c>
      <c r="J290" s="154">
        <v>8.6224195697927511E-2</v>
      </c>
      <c r="K290" s="154">
        <v>1.4278684065603354E-2</v>
      </c>
      <c r="L290" s="154">
        <v>0.10408734853433135</v>
      </c>
      <c r="M290" s="154">
        <v>7.0380384843516646E-3</v>
      </c>
      <c r="N290" s="147"/>
      <c r="O290" s="154">
        <v>5.7120466718312349E-8</v>
      </c>
      <c r="P290" s="154">
        <v>90.840741906718492</v>
      </c>
      <c r="Q290" s="154">
        <v>9.4603653497005826</v>
      </c>
      <c r="R290" s="154">
        <v>14.152426596341678</v>
      </c>
      <c r="S290" s="154">
        <v>177.56027007998128</v>
      </c>
      <c r="T290" s="154">
        <v>319.8948531602361</v>
      </c>
      <c r="U290" s="154">
        <v>15.862340931377251</v>
      </c>
      <c r="V290" s="154">
        <v>13.954374071464644</v>
      </c>
      <c r="W290" s="154">
        <v>9803.3085914345756</v>
      </c>
      <c r="X290" s="147"/>
      <c r="Y290" s="147"/>
      <c r="Z290" s="154">
        <v>3.2951109186724294</v>
      </c>
      <c r="AA290" s="154">
        <v>3.913888240590039E-2</v>
      </c>
      <c r="AB290" s="154">
        <v>0.10408734853433135</v>
      </c>
      <c r="AC290" s="154">
        <v>7.3257076471874892E-4</v>
      </c>
      <c r="AD290" s="154">
        <v>0.97282356642167489</v>
      </c>
      <c r="AE290" s="147"/>
      <c r="AF290" s="155">
        <v>1708.5418215056875</v>
      </c>
      <c r="AG290" s="155">
        <v>20.293828975085138</v>
      </c>
      <c r="AH290" s="155">
        <v>1671.7057486889294</v>
      </c>
      <c r="AI290" s="155">
        <v>23.86975823618214</v>
      </c>
      <c r="AJ290" s="155">
        <v>1698.2456470903269</v>
      </c>
      <c r="AK290" s="155">
        <v>6.4839865454651386</v>
      </c>
      <c r="AL290" s="147"/>
      <c r="AM290" s="154" t="s">
        <v>763</v>
      </c>
      <c r="AN290" s="154" t="s">
        <v>764</v>
      </c>
      <c r="AO290" s="147"/>
      <c r="AP290" s="154" t="s">
        <v>2329</v>
      </c>
      <c r="AQ290" s="154" t="s">
        <v>2330</v>
      </c>
      <c r="AR290" s="155">
        <v>23.428399508461212</v>
      </c>
      <c r="AS290" s="155">
        <v>1E-4</v>
      </c>
      <c r="AT290" s="155">
        <v>162458.3499306883</v>
      </c>
      <c r="AU290" s="155">
        <v>16965.153147538738</v>
      </c>
      <c r="AV290" s="155">
        <v>25603.665991829366</v>
      </c>
      <c r="AW290" s="155">
        <v>338009.68650207378</v>
      </c>
      <c r="AX290" s="155">
        <v>716663.42227705312</v>
      </c>
      <c r="AY290" s="155">
        <v>632.92980157176567</v>
      </c>
      <c r="AZ290" s="155">
        <v>9097.3782538932865</v>
      </c>
      <c r="BA290" s="155">
        <v>58567603.073295705</v>
      </c>
      <c r="BB290" s="155">
        <v>5723464.0742857149</v>
      </c>
      <c r="BC290" s="155">
        <v>78249.2025153375</v>
      </c>
      <c r="BD290" s="154">
        <v>58</v>
      </c>
    </row>
    <row r="291" spans="1:56" ht="15.6">
      <c r="A291" s="154" t="s">
        <v>2425</v>
      </c>
      <c r="B291" s="154" t="s">
        <v>2426</v>
      </c>
      <c r="C291" s="154" t="s">
        <v>148</v>
      </c>
      <c r="D291" s="155">
        <v>1703.3259994129501</v>
      </c>
      <c r="E291" s="155">
        <v>10.859885411143065</v>
      </c>
      <c r="F291" s="153">
        <v>99.047193954015711</v>
      </c>
      <c r="G291" s="153">
        <v>0.99047193954015711</v>
      </c>
      <c r="H291" s="154">
        <v>0.29915085300977468</v>
      </c>
      <c r="I291" s="154">
        <v>1.6505213386794965E-2</v>
      </c>
      <c r="J291" s="154">
        <v>8.2402855106887773E-2</v>
      </c>
      <c r="K291" s="154">
        <v>1.6396551372228684E-2</v>
      </c>
      <c r="L291" s="154">
        <v>0.1043748300240518</v>
      </c>
      <c r="M291" s="154">
        <v>1.1795428649398178E-2</v>
      </c>
      <c r="N291" s="147"/>
      <c r="O291" s="154">
        <v>5.7156227761524323E-3</v>
      </c>
      <c r="P291" s="154">
        <v>51.897035691790222</v>
      </c>
      <c r="Q291" s="154">
        <v>5.4188174233128965</v>
      </c>
      <c r="R291" s="154">
        <v>19.627947890200158</v>
      </c>
      <c r="S291" s="154">
        <v>261.55658149719068</v>
      </c>
      <c r="T291" s="154">
        <v>193.35062893092112</v>
      </c>
      <c r="U291" s="154">
        <v>13.485637981736964</v>
      </c>
      <c r="V291" s="154">
        <v>44.937259453577433</v>
      </c>
      <c r="W291" s="154">
        <v>9565.9590200177809</v>
      </c>
      <c r="X291" s="147"/>
      <c r="Y291" s="147"/>
      <c r="Z291" s="154">
        <v>3.342795081274013</v>
      </c>
      <c r="AA291" s="154">
        <v>5.5173546124756202E-2</v>
      </c>
      <c r="AB291" s="154">
        <v>0.1043748300240518</v>
      </c>
      <c r="AC291" s="154">
        <v>1.2311458603417658E-3</v>
      </c>
      <c r="AD291" s="154">
        <v>0.97072871092257829</v>
      </c>
      <c r="AE291" s="147"/>
      <c r="AF291" s="155">
        <v>1687.0966063077212</v>
      </c>
      <c r="AG291" s="155">
        <v>27.845889491246556</v>
      </c>
      <c r="AH291" s="155">
        <v>1600.4736862409604</v>
      </c>
      <c r="AI291" s="155">
        <v>26.242249016350119</v>
      </c>
      <c r="AJ291" s="155">
        <v>1703.3259994129501</v>
      </c>
      <c r="AK291" s="155">
        <v>10.859885411143065</v>
      </c>
      <c r="AL291" s="147"/>
      <c r="AM291" s="154" t="s">
        <v>763</v>
      </c>
      <c r="AN291" s="154" t="s">
        <v>764</v>
      </c>
      <c r="AO291" s="147"/>
      <c r="AP291" s="154" t="s">
        <v>2329</v>
      </c>
      <c r="AQ291" s="154" t="s">
        <v>2330</v>
      </c>
      <c r="AR291" s="155">
        <v>32.350609778769922</v>
      </c>
      <c r="AS291" s="155">
        <v>10.330398800673464</v>
      </c>
      <c r="AT291" s="155">
        <v>95976.253249079586</v>
      </c>
      <c r="AU291" s="155">
        <v>10068.154974043506</v>
      </c>
      <c r="AV291" s="155">
        <v>36814.429266662948</v>
      </c>
      <c r="AW291" s="155">
        <v>515622.49890775583</v>
      </c>
      <c r="AX291" s="155">
        <v>448971.03832583892</v>
      </c>
      <c r="AY291" s="155">
        <v>555.67484198122338</v>
      </c>
      <c r="AZ291" s="155">
        <v>30395.615062279248</v>
      </c>
      <c r="BA291" s="155">
        <v>60050111.718240343</v>
      </c>
      <c r="BB291" s="155">
        <v>5761174.5742424261</v>
      </c>
      <c r="BC291" s="155">
        <v>62208.337361963189</v>
      </c>
      <c r="BD291" s="154">
        <v>155</v>
      </c>
    </row>
    <row r="292" spans="1:56">
      <c r="A292" s="152" t="s">
        <v>2427</v>
      </c>
      <c r="B292" s="152" t="s">
        <v>2428</v>
      </c>
      <c r="C292" s="152" t="s">
        <v>148</v>
      </c>
      <c r="D292" s="153">
        <v>1705.8996391546386</v>
      </c>
      <c r="E292" s="153">
        <v>5.0968215733242754</v>
      </c>
      <c r="F292" s="153">
        <v>89.360749348800269</v>
      </c>
      <c r="G292" s="153">
        <v>0.89360749348800272</v>
      </c>
      <c r="H292" s="152">
        <v>0.2667737059535506</v>
      </c>
      <c r="I292" s="152">
        <v>1.2898446005876953E-2</v>
      </c>
      <c r="J292" s="152">
        <v>3.3797346005928187E-2</v>
      </c>
      <c r="K292" s="152">
        <v>2.7135006018675911E-2</v>
      </c>
      <c r="L292" s="152">
        <v>0.10452083787267834</v>
      </c>
      <c r="M292" s="152">
        <v>5.5376955594408136E-3</v>
      </c>
      <c r="N292" s="152"/>
      <c r="O292" s="152">
        <v>1.7468024389749769E-2</v>
      </c>
      <c r="P292" s="152">
        <v>250.7499022293658</v>
      </c>
      <c r="Q292" s="152">
        <v>26.256642017632828</v>
      </c>
      <c r="R292" s="152">
        <v>3.6681944472993462</v>
      </c>
      <c r="S292" s="152">
        <v>113.95560979767725</v>
      </c>
      <c r="T292" s="152">
        <v>939.54806474476675</v>
      </c>
      <c r="U292" s="152">
        <v>89.251058381820059</v>
      </c>
      <c r="V292" s="152">
        <v>668.84238150159547</v>
      </c>
      <c r="W292" s="152">
        <v>14207.19627031163</v>
      </c>
      <c r="X292" s="152"/>
      <c r="Y292" s="152"/>
      <c r="Z292" s="152">
        <v>3.7484953639850676</v>
      </c>
      <c r="AA292" s="152">
        <v>4.8349765055641467E-2</v>
      </c>
      <c r="AB292" s="152">
        <v>0.10452083787267834</v>
      </c>
      <c r="AC292" s="152">
        <v>5.7880457975656408E-4</v>
      </c>
      <c r="AD292" s="152">
        <v>0.95514130553156029</v>
      </c>
      <c r="AE292" s="152"/>
      <c r="AF292" s="153">
        <v>1524.4047006870649</v>
      </c>
      <c r="AG292" s="153">
        <v>19.662451722917123</v>
      </c>
      <c r="AH292" s="153">
        <v>671.82954127412495</v>
      </c>
      <c r="AI292" s="153">
        <v>18.230098645997657</v>
      </c>
      <c r="AJ292" s="153">
        <v>1705.8996391546386</v>
      </c>
      <c r="AK292" s="153">
        <v>5.0968215733242754</v>
      </c>
      <c r="AL292" s="152"/>
      <c r="AM292" s="152" t="s">
        <v>763</v>
      </c>
      <c r="AN292" s="152" t="s">
        <v>764</v>
      </c>
      <c r="AO292" s="152"/>
      <c r="AP292" s="152" t="s">
        <v>2329</v>
      </c>
      <c r="AQ292" s="152" t="s">
        <v>2330</v>
      </c>
      <c r="AR292" s="153">
        <v>1E-4</v>
      </c>
      <c r="AS292" s="153">
        <v>17.759240433747721</v>
      </c>
      <c r="AT292" s="153">
        <v>260646.30414210519</v>
      </c>
      <c r="AU292" s="153">
        <v>27395.536963187602</v>
      </c>
      <c r="AV292" s="153">
        <v>3862.4283345718436</v>
      </c>
      <c r="AW292" s="153">
        <v>126182.02003453666</v>
      </c>
      <c r="AX292" s="153">
        <v>1224918.476496435</v>
      </c>
      <c r="AY292" s="153">
        <v>2068.4023222712299</v>
      </c>
      <c r="AZ292" s="153">
        <v>253886.22133435591</v>
      </c>
      <c r="BA292" s="153">
        <v>33888765.103420056</v>
      </c>
      <c r="BB292" s="153">
        <v>4814849.2926315768</v>
      </c>
      <c r="BC292" s="153">
        <v>61992.821165644193</v>
      </c>
      <c r="BD292" s="152">
        <v>109</v>
      </c>
    </row>
    <row r="293" spans="1:56">
      <c r="A293" s="152" t="s">
        <v>2429</v>
      </c>
      <c r="B293" s="152" t="s">
        <v>2430</v>
      </c>
      <c r="C293" s="152" t="s">
        <v>148</v>
      </c>
      <c r="D293" s="153">
        <v>1707.7794711914178</v>
      </c>
      <c r="E293" s="153">
        <v>10.128065721604271</v>
      </c>
      <c r="F293" s="153">
        <v>81.227466442451686</v>
      </c>
      <c r="G293" s="153">
        <v>0.8122746644245169</v>
      </c>
      <c r="H293" s="152">
        <v>0.24009405527042429</v>
      </c>
      <c r="I293" s="152">
        <v>1.3083165861269279E-2</v>
      </c>
      <c r="J293" s="152">
        <v>4.9553690606127167E-2</v>
      </c>
      <c r="K293" s="152">
        <v>2.0016146745104924E-2</v>
      </c>
      <c r="L293" s="152">
        <v>0.10462764368951699</v>
      </c>
      <c r="M293" s="152">
        <v>1.1006752429861171E-2</v>
      </c>
      <c r="N293" s="152"/>
      <c r="O293" s="152">
        <v>6.6685663707118047E-8</v>
      </c>
      <c r="P293" s="152">
        <v>30.106667609852511</v>
      </c>
      <c r="Q293" s="152">
        <v>3.1471755102883168</v>
      </c>
      <c r="R293" s="152">
        <v>4.4863708829574405</v>
      </c>
      <c r="S293" s="152">
        <v>99.687178160542658</v>
      </c>
      <c r="T293" s="152">
        <v>133.84760504085003</v>
      </c>
      <c r="U293" s="152">
        <v>1434.975740429355</v>
      </c>
      <c r="V293" s="152">
        <v>8103.533762593881</v>
      </c>
      <c r="W293" s="152">
        <v>10504.573673973409</v>
      </c>
      <c r="X293" s="152"/>
      <c r="Y293" s="152"/>
      <c r="Z293" s="152">
        <v>4.16503440234567</v>
      </c>
      <c r="AA293" s="152">
        <v>5.4491835903780962E-2</v>
      </c>
      <c r="AB293" s="152">
        <v>0.10462764368951699</v>
      </c>
      <c r="AC293" s="152">
        <v>1.15161057141024E-3</v>
      </c>
      <c r="AD293" s="152">
        <v>0.94242306994033775</v>
      </c>
      <c r="AE293" s="152"/>
      <c r="AF293" s="153">
        <v>1387.1859968730876</v>
      </c>
      <c r="AG293" s="153">
        <v>18.148784477520771</v>
      </c>
      <c r="AH293" s="153">
        <v>977.5647749709932</v>
      </c>
      <c r="AI293" s="153">
        <v>19.567079988664872</v>
      </c>
      <c r="AJ293" s="153">
        <v>1707.7794711914178</v>
      </c>
      <c r="AK293" s="153">
        <v>10.128065721604271</v>
      </c>
      <c r="AL293" s="152"/>
      <c r="AM293" s="152" t="s">
        <v>763</v>
      </c>
      <c r="AN293" s="152" t="s">
        <v>764</v>
      </c>
      <c r="AO293" s="152"/>
      <c r="AP293" s="152" t="s">
        <v>2329</v>
      </c>
      <c r="AQ293" s="152" t="s">
        <v>2330</v>
      </c>
      <c r="AR293" s="153">
        <v>41.113577235772937</v>
      </c>
      <c r="AS293" s="153">
        <v>1E-4</v>
      </c>
      <c r="AT293" s="153">
        <v>46082.980769117203</v>
      </c>
      <c r="AU293" s="153">
        <v>4825.9795547872591</v>
      </c>
      <c r="AV293" s="153">
        <v>6938.2166576219506</v>
      </c>
      <c r="AW293" s="153">
        <v>162307.9015979282</v>
      </c>
      <c r="AX293" s="153">
        <v>256360.84369821756</v>
      </c>
      <c r="AY293" s="153">
        <v>49038.441102066383</v>
      </c>
      <c r="AZ293" s="153">
        <v>4514444.1501192423</v>
      </c>
      <c r="BA293" s="153">
        <v>50331672.583221257</v>
      </c>
      <c r="BB293" s="153">
        <v>5255222.6953333328</v>
      </c>
      <c r="BC293" s="153">
        <v>75861.528658536554</v>
      </c>
      <c r="BD293" s="152">
        <v>12</v>
      </c>
    </row>
    <row r="294" spans="1:56" ht="15.6">
      <c r="A294" s="154" t="s">
        <v>2431</v>
      </c>
      <c r="B294" s="154" t="s">
        <v>2432</v>
      </c>
      <c r="C294" s="154" t="s">
        <v>148</v>
      </c>
      <c r="D294" s="155">
        <v>1708.4058710037891</v>
      </c>
      <c r="E294" s="155">
        <v>11.032910039047303</v>
      </c>
      <c r="F294" s="155">
        <v>98.86662277852146</v>
      </c>
      <c r="G294" s="153">
        <v>0.98866622778521462</v>
      </c>
      <c r="H294" s="154">
        <v>0.29954320836672743</v>
      </c>
      <c r="I294" s="154">
        <v>8.4282225028289772E-3</v>
      </c>
      <c r="J294" s="154">
        <v>8.1654230666066571E-2</v>
      </c>
      <c r="K294" s="154">
        <v>1.4502707536778141E-2</v>
      </c>
      <c r="L294" s="154">
        <v>0.10466326351879573</v>
      </c>
      <c r="M294" s="154">
        <v>5.9955232583604632E-3</v>
      </c>
      <c r="N294" s="147"/>
      <c r="O294" s="154">
        <v>7.6905232626030359E-8</v>
      </c>
      <c r="P294" s="154">
        <v>62.751002808800628</v>
      </c>
      <c r="Q294" s="154">
        <v>6.5981703133455936</v>
      </c>
      <c r="R294" s="154">
        <v>6.344484861089362</v>
      </c>
      <c r="S294" s="154">
        <v>80.698865444259368</v>
      </c>
      <c r="T294" s="154">
        <v>217.96030017182377</v>
      </c>
      <c r="U294" s="154">
        <v>13.984426497402154</v>
      </c>
      <c r="V294" s="154">
        <v>63.582636932679371</v>
      </c>
      <c r="W294" s="154">
        <v>10939.03388246857</v>
      </c>
      <c r="X294" s="147"/>
      <c r="Y294" s="147"/>
      <c r="Z294" s="154">
        <v>3.3384165358064508</v>
      </c>
      <c r="AA294" s="154">
        <v>2.8136917370900287E-2</v>
      </c>
      <c r="AB294" s="154">
        <v>0.10466326351879573</v>
      </c>
      <c r="AC294" s="154">
        <v>6.2751103072285002E-4</v>
      </c>
      <c r="AD294" s="154">
        <v>0.97091848048657592</v>
      </c>
      <c r="AE294" s="147"/>
      <c r="AF294" s="155">
        <v>1689.0431880114302</v>
      </c>
      <c r="AG294" s="155">
        <v>14.23563180544793</v>
      </c>
      <c r="AH294" s="155">
        <v>1586.4894259500331</v>
      </c>
      <c r="AI294" s="155">
        <v>23.008392154744371</v>
      </c>
      <c r="AJ294" s="155">
        <v>1708.4058710037891</v>
      </c>
      <c r="AK294" s="155">
        <v>11.032910039047303</v>
      </c>
      <c r="AL294" s="147"/>
      <c r="AM294" s="154" t="s">
        <v>763</v>
      </c>
      <c r="AN294" s="154" t="s">
        <v>764</v>
      </c>
      <c r="AO294" s="147"/>
      <c r="AP294" s="154" t="s">
        <v>2325</v>
      </c>
      <c r="AQ294" s="154" t="s">
        <v>2326</v>
      </c>
      <c r="AR294" s="155">
        <v>15.701198771310317</v>
      </c>
      <c r="AS294" s="155">
        <v>1E-4</v>
      </c>
      <c r="AT294" s="155">
        <v>82847.722843301235</v>
      </c>
      <c r="AU294" s="155">
        <v>8610.9456490120519</v>
      </c>
      <c r="AV294" s="155">
        <v>8420.9485849939738</v>
      </c>
      <c r="AW294" s="155">
        <v>119860.97883936747</v>
      </c>
      <c r="AX294" s="155">
        <v>371150.13886724698</v>
      </c>
      <c r="AY294" s="155">
        <v>432.75930562966857</v>
      </c>
      <c r="AZ294" s="155">
        <v>32138.999591867541</v>
      </c>
      <c r="BA294" s="155">
        <v>47610351.392015554</v>
      </c>
      <c r="BB294" s="155">
        <v>4923956.7158749998</v>
      </c>
      <c r="BC294" s="155">
        <v>67372.790783132499</v>
      </c>
      <c r="BD294" s="154">
        <v>286</v>
      </c>
    </row>
    <row r="295" spans="1:56" ht="15.6">
      <c r="A295" s="154" t="s">
        <v>2433</v>
      </c>
      <c r="B295" s="154" t="s">
        <v>2434</v>
      </c>
      <c r="C295" s="154" t="s">
        <v>148</v>
      </c>
      <c r="D295" s="155">
        <v>1711.1662362879083</v>
      </c>
      <c r="E295" s="155">
        <v>7.7277061068593591</v>
      </c>
      <c r="F295" s="153">
        <v>104.86160117329273</v>
      </c>
      <c r="G295" s="153">
        <v>1.0486160117329273</v>
      </c>
      <c r="H295" s="154">
        <v>0.32094781847366949</v>
      </c>
      <c r="I295" s="154">
        <v>1.1837672649721968E-2</v>
      </c>
      <c r="J295" s="154">
        <v>9.6576224837825048E-2</v>
      </c>
      <c r="K295" s="154">
        <v>1.4656112739122051E-2</v>
      </c>
      <c r="L295" s="154">
        <v>0.10482040805093605</v>
      </c>
      <c r="M295" s="154">
        <v>8.4017313101594319E-3</v>
      </c>
      <c r="N295" s="147"/>
      <c r="O295" s="154">
        <v>4.514465290768639E-4</v>
      </c>
      <c r="P295" s="154">
        <v>33.675465465583372</v>
      </c>
      <c r="Q295" s="154">
        <v>3.539805261346626</v>
      </c>
      <c r="R295" s="154">
        <v>6.0785267004318433</v>
      </c>
      <c r="S295" s="154">
        <v>66.618142351271757</v>
      </c>
      <c r="T295" s="154">
        <v>109.26234487936189</v>
      </c>
      <c r="U295" s="154">
        <v>12.934886134268604</v>
      </c>
      <c r="V295" s="154">
        <v>3.3634200992919441</v>
      </c>
      <c r="W295" s="154">
        <v>10669.042876146837</v>
      </c>
      <c r="X295" s="147"/>
      <c r="Y295" s="147"/>
      <c r="Z295" s="154">
        <v>3.1157712950214052</v>
      </c>
      <c r="AA295" s="154">
        <v>3.6883480641863683E-2</v>
      </c>
      <c r="AB295" s="154">
        <v>0.10482040805093605</v>
      </c>
      <c r="AC295" s="154">
        <v>8.8067290426523722E-4</v>
      </c>
      <c r="AD295" s="154">
        <v>0.9812973648887815</v>
      </c>
      <c r="AE295" s="147"/>
      <c r="AF295" s="155">
        <v>1794.3563141082702</v>
      </c>
      <c r="AG295" s="155">
        <v>21.24100266337539</v>
      </c>
      <c r="AH295" s="155">
        <v>1863.4219900072894</v>
      </c>
      <c r="AI295" s="155">
        <v>27.310522766105997</v>
      </c>
      <c r="AJ295" s="155">
        <v>1711.1662362879083</v>
      </c>
      <c r="AK295" s="155">
        <v>7.7277061068593591</v>
      </c>
      <c r="AL295" s="147"/>
      <c r="AM295" s="154" t="s">
        <v>763</v>
      </c>
      <c r="AN295" s="154" t="s">
        <v>764</v>
      </c>
      <c r="AO295" s="147"/>
      <c r="AP295" s="154" t="s">
        <v>2329</v>
      </c>
      <c r="AQ295" s="154" t="s">
        <v>2330</v>
      </c>
      <c r="AR295" s="155">
        <v>49.321041357780587</v>
      </c>
      <c r="AS295" s="155">
        <v>0.69752425850242616</v>
      </c>
      <c r="AT295" s="155">
        <v>53199.987730373432</v>
      </c>
      <c r="AU295" s="155">
        <v>5613.3787693892918</v>
      </c>
      <c r="AV295" s="155">
        <v>9727.8407480854094</v>
      </c>
      <c r="AW295" s="155">
        <v>112112.55410904337</v>
      </c>
      <c r="AX295" s="155">
        <v>216504.30184748286</v>
      </c>
      <c r="AY295" s="155">
        <v>455.57411111062856</v>
      </c>
      <c r="AZ295" s="155">
        <v>1940.4981252490252</v>
      </c>
      <c r="BA295" s="155">
        <v>51495174.312791213</v>
      </c>
      <c r="BB295" s="155">
        <v>5494965.6936363606</v>
      </c>
      <c r="BC295" s="155">
        <v>61915.926809815915</v>
      </c>
      <c r="BD295" s="154">
        <v>111</v>
      </c>
    </row>
    <row r="296" spans="1:56" ht="15.6">
      <c r="A296" s="154" t="s">
        <v>2435</v>
      </c>
      <c r="B296" s="154" t="s">
        <v>2436</v>
      </c>
      <c r="C296" s="154" t="s">
        <v>148</v>
      </c>
      <c r="D296" s="155">
        <v>1711.6671536757071</v>
      </c>
      <c r="E296" s="155">
        <v>5.4982370746310041</v>
      </c>
      <c r="F296" s="153">
        <v>99.979895238099289</v>
      </c>
      <c r="G296" s="153">
        <v>0.99979895238099292</v>
      </c>
      <c r="H296" s="154">
        <v>0.30404240816454453</v>
      </c>
      <c r="I296" s="154">
        <v>1.116688438757122E-2</v>
      </c>
      <c r="J296" s="154">
        <v>8.4590569904716389E-2</v>
      </c>
      <c r="K296" s="154">
        <v>1.3572743615888587E-2</v>
      </c>
      <c r="L296" s="154">
        <v>0.10484895587381797</v>
      </c>
      <c r="M296" s="154">
        <v>5.9781812108701086E-3</v>
      </c>
      <c r="N296" s="147"/>
      <c r="O296" s="154">
        <v>6.4226705752230984E-3</v>
      </c>
      <c r="P296" s="154">
        <v>64.956096035225954</v>
      </c>
      <c r="Q296" s="154">
        <v>6.8066198561134632</v>
      </c>
      <c r="R296" s="154">
        <v>13.78728729005462</v>
      </c>
      <c r="S296" s="154">
        <v>172.31397778254052</v>
      </c>
      <c r="T296" s="154">
        <v>221.34465965005526</v>
      </c>
      <c r="U296" s="154">
        <v>5.2307904524820152</v>
      </c>
      <c r="V296" s="154">
        <v>677.78752971913775</v>
      </c>
      <c r="W296" s="154">
        <v>10477.300029700846</v>
      </c>
      <c r="X296" s="147"/>
      <c r="Y296" s="147"/>
      <c r="Z296" s="154">
        <v>3.2890148648566506</v>
      </c>
      <c r="AA296" s="154">
        <v>3.6728048744857397E-2</v>
      </c>
      <c r="AB296" s="154">
        <v>0.10484895587381797</v>
      </c>
      <c r="AC296" s="154">
        <v>6.2680605798420776E-4</v>
      </c>
      <c r="AD296" s="154">
        <v>0.97309591948806029</v>
      </c>
      <c r="AE296" s="147"/>
      <c r="AF296" s="155">
        <v>1711.323027069928</v>
      </c>
      <c r="AG296" s="155">
        <v>19.110146393078299</v>
      </c>
      <c r="AH296" s="155">
        <v>1641.2847064094501</v>
      </c>
      <c r="AI296" s="155">
        <v>22.276736520774438</v>
      </c>
      <c r="AJ296" s="155">
        <v>1711.6671536757071</v>
      </c>
      <c r="AK296" s="155">
        <v>5.4982370746310041</v>
      </c>
      <c r="AL296" s="147"/>
      <c r="AM296" s="154" t="s">
        <v>763</v>
      </c>
      <c r="AN296" s="154" t="s">
        <v>764</v>
      </c>
      <c r="AO296" s="147"/>
      <c r="AP296" s="154" t="s">
        <v>2329</v>
      </c>
      <c r="AQ296" s="154" t="s">
        <v>2330</v>
      </c>
      <c r="AR296" s="155">
        <v>0.9080625100953057</v>
      </c>
      <c r="AS296" s="155">
        <v>9.6645014001593665</v>
      </c>
      <c r="AT296" s="155">
        <v>99816.654662751287</v>
      </c>
      <c r="AU296" s="155">
        <v>10484.465182507467</v>
      </c>
      <c r="AV296" s="155">
        <v>21422.148212669934</v>
      </c>
      <c r="AW296" s="155">
        <v>281779.0541114579</v>
      </c>
      <c r="AX296" s="155">
        <v>425902.44884048792</v>
      </c>
      <c r="AY296" s="155">
        <v>179.38639074939428</v>
      </c>
      <c r="AZ296" s="155">
        <v>379446.8880136488</v>
      </c>
      <c r="BA296" s="155">
        <v>50404570.271380864</v>
      </c>
      <c r="BB296" s="155">
        <v>5258441.113907286</v>
      </c>
      <c r="BC296" s="155">
        <v>80053.656158536556</v>
      </c>
      <c r="BD296" s="154">
        <v>40</v>
      </c>
    </row>
    <row r="297" spans="1:56" ht="15.6">
      <c r="A297" s="154" t="s">
        <v>2437</v>
      </c>
      <c r="B297" s="154" t="s">
        <v>2438</v>
      </c>
      <c r="C297" s="154" t="s">
        <v>148</v>
      </c>
      <c r="D297" s="155">
        <v>1711.9788668504982</v>
      </c>
      <c r="E297" s="155">
        <v>5.5801859147940531</v>
      </c>
      <c r="F297" s="153">
        <v>96.818964217539715</v>
      </c>
      <c r="G297" s="153">
        <v>0.96818964217539716</v>
      </c>
      <c r="H297" s="154">
        <v>0.29320395094591201</v>
      </c>
      <c r="I297" s="154">
        <v>1.2305867088509382E-2</v>
      </c>
      <c r="J297" s="154">
        <v>7.4614582959913092E-2</v>
      </c>
      <c r="K297" s="154">
        <v>1.446293558426694E-2</v>
      </c>
      <c r="L297" s="154">
        <v>0.10486672557875996</v>
      </c>
      <c r="M297" s="154">
        <v>6.0675217811251778E-3</v>
      </c>
      <c r="N297" s="147"/>
      <c r="O297" s="154">
        <v>2.8620790234622735E-2</v>
      </c>
      <c r="P297" s="154">
        <v>57.445610188513314</v>
      </c>
      <c r="Q297" s="154">
        <v>6.0016959347030134</v>
      </c>
      <c r="R297" s="154">
        <v>8.3946702908790805</v>
      </c>
      <c r="S297" s="154">
        <v>119.81379980050554</v>
      </c>
      <c r="T297" s="154">
        <v>205.72235960086417</v>
      </c>
      <c r="U297" s="154">
        <v>11.218113251726678</v>
      </c>
      <c r="V297" s="154">
        <v>309.45228877994714</v>
      </c>
      <c r="W297" s="154">
        <v>10293.258058782812</v>
      </c>
      <c r="X297" s="147"/>
      <c r="Y297" s="147"/>
      <c r="Z297" s="154">
        <v>3.4105952418917855</v>
      </c>
      <c r="AA297" s="154">
        <v>4.1970331739422821E-2</v>
      </c>
      <c r="AB297" s="154">
        <v>0.10486672557875996</v>
      </c>
      <c r="AC297" s="154">
        <v>6.3628114156440293E-4</v>
      </c>
      <c r="AD297" s="154">
        <v>0.96785474422066775</v>
      </c>
      <c r="AE297" s="147"/>
      <c r="AF297" s="155">
        <v>1657.5202065078258</v>
      </c>
      <c r="AG297" s="155">
        <v>20.397223357803927</v>
      </c>
      <c r="AH297" s="155">
        <v>1454.5137910890928</v>
      </c>
      <c r="AI297" s="155">
        <v>21.03653926694945</v>
      </c>
      <c r="AJ297" s="155">
        <v>1711.9788668504982</v>
      </c>
      <c r="AK297" s="155">
        <v>5.5801859147940531</v>
      </c>
      <c r="AL297" s="147"/>
      <c r="AM297" s="154" t="s">
        <v>763</v>
      </c>
      <c r="AN297" s="154" t="s">
        <v>764</v>
      </c>
      <c r="AO297" s="147"/>
      <c r="AP297" s="154" t="s">
        <v>2329</v>
      </c>
      <c r="AQ297" s="154" t="s">
        <v>2330</v>
      </c>
      <c r="AR297" s="155">
        <v>1E-4</v>
      </c>
      <c r="AS297" s="155">
        <v>38.598180590704771</v>
      </c>
      <c r="AT297" s="155">
        <v>79130.366241910786</v>
      </c>
      <c r="AU297" s="155">
        <v>8288.7283881263684</v>
      </c>
      <c r="AV297" s="155">
        <v>11695.498797992514</v>
      </c>
      <c r="AW297" s="155">
        <v>175658.73424848056</v>
      </c>
      <c r="AX297" s="155">
        <v>354928.74450224539</v>
      </c>
      <c r="AY297" s="155">
        <v>344.80744399398458</v>
      </c>
      <c r="AZ297" s="155">
        <v>155352.98361126607</v>
      </c>
      <c r="BA297" s="155">
        <v>45138892.900128849</v>
      </c>
      <c r="BB297" s="155">
        <v>4629576.2387013007</v>
      </c>
      <c r="BC297" s="155">
        <v>80716.139570552172</v>
      </c>
      <c r="BD297" s="154">
        <v>51</v>
      </c>
    </row>
    <row r="298" spans="1:56" ht="15.6">
      <c r="A298" s="154" t="s">
        <v>2439</v>
      </c>
      <c r="B298" s="154" t="s">
        <v>2440</v>
      </c>
      <c r="C298" s="154" t="s">
        <v>148</v>
      </c>
      <c r="D298" s="155">
        <v>1712.7939347639835</v>
      </c>
      <c r="E298" s="155">
        <v>7.536009834818338</v>
      </c>
      <c r="F298" s="153">
        <v>95.047013886200574</v>
      </c>
      <c r="G298" s="153">
        <v>0.95047013886200571</v>
      </c>
      <c r="H298" s="154">
        <v>0.28728740260862823</v>
      </c>
      <c r="I298" s="154">
        <v>1.4028639448740363E-2</v>
      </c>
      <c r="J298" s="154">
        <v>8.2166724424507967E-2</v>
      </c>
      <c r="K298" s="154">
        <v>1.6775724812875148E-2</v>
      </c>
      <c r="L298" s="154">
        <v>0.10491320735552714</v>
      </c>
      <c r="M298" s="154">
        <v>8.1949958716746023E-3</v>
      </c>
      <c r="N298" s="147"/>
      <c r="O298" s="154">
        <v>1.9074476258412461E-3</v>
      </c>
      <c r="P298" s="154">
        <v>176.97612831520101</v>
      </c>
      <c r="Q298" s="154">
        <v>18.689662777904346</v>
      </c>
      <c r="R298" s="154">
        <v>18.530152007823801</v>
      </c>
      <c r="S298" s="154">
        <v>227.14211828282251</v>
      </c>
      <c r="T298" s="154">
        <v>607.81164006211611</v>
      </c>
      <c r="U298" s="154">
        <v>59.708864566668687</v>
      </c>
      <c r="V298" s="154">
        <v>435.44025470051861</v>
      </c>
      <c r="W298" s="154">
        <v>12115.746479918647</v>
      </c>
      <c r="X298" s="147"/>
      <c r="Y298" s="147"/>
      <c r="Z298" s="154">
        <v>3.4808348396755164</v>
      </c>
      <c r="AA298" s="154">
        <v>4.8831376946421791E-2</v>
      </c>
      <c r="AB298" s="154">
        <v>0.10491320735552714</v>
      </c>
      <c r="AC298" s="154">
        <v>8.5976330116268652E-4</v>
      </c>
      <c r="AD298" s="154">
        <v>0.96500002547325436</v>
      </c>
      <c r="AE298" s="147"/>
      <c r="AF298" s="155">
        <v>1627.9594890171245</v>
      </c>
      <c r="AG298" s="155">
        <v>22.838056708576836</v>
      </c>
      <c r="AH298" s="155">
        <v>1596.0638235614272</v>
      </c>
      <c r="AI298" s="155">
        <v>26.775127487851815</v>
      </c>
      <c r="AJ298" s="155">
        <v>1712.7939347639835</v>
      </c>
      <c r="AK298" s="155">
        <v>7.536009834818338</v>
      </c>
      <c r="AL298" s="147"/>
      <c r="AM298" s="154" t="s">
        <v>763</v>
      </c>
      <c r="AN298" s="154" t="s">
        <v>764</v>
      </c>
      <c r="AO298" s="147"/>
      <c r="AP298" s="154" t="s">
        <v>2329</v>
      </c>
      <c r="AQ298" s="154" t="s">
        <v>2330</v>
      </c>
      <c r="AR298" s="155">
        <v>11.237303135888965</v>
      </c>
      <c r="AS298" s="155">
        <v>1.865567935710601</v>
      </c>
      <c r="AT298" s="155">
        <v>177094.17647323955</v>
      </c>
      <c r="AU298" s="155">
        <v>18787.651769156793</v>
      </c>
      <c r="AV298" s="155">
        <v>18803.284472965152</v>
      </c>
      <c r="AW298" s="155">
        <v>242270.42257042855</v>
      </c>
      <c r="AX298" s="155">
        <v>763587.44190146367</v>
      </c>
      <c r="AY298" s="155">
        <v>1331.3340618214283</v>
      </c>
      <c r="AZ298" s="155">
        <v>159341.10984494764</v>
      </c>
      <c r="BA298" s="155">
        <v>32506656.538570441</v>
      </c>
      <c r="BB298" s="155">
        <v>3948716.3217142862</v>
      </c>
      <c r="BC298" s="155">
        <v>59532.457012195155</v>
      </c>
      <c r="BD298" s="154">
        <v>150</v>
      </c>
    </row>
    <row r="299" spans="1:56" ht="15.6">
      <c r="A299" s="154" t="s">
        <v>2441</v>
      </c>
      <c r="B299" s="154" t="s">
        <v>2442</v>
      </c>
      <c r="C299" s="154" t="s">
        <v>148</v>
      </c>
      <c r="D299" s="155">
        <v>1713.1267756092782</v>
      </c>
      <c r="E299" s="155">
        <v>6.9397878019182277</v>
      </c>
      <c r="F299" s="153">
        <v>100.07544165240203</v>
      </c>
      <c r="G299" s="153">
        <v>1.0007544165240203</v>
      </c>
      <c r="H299" s="154">
        <v>0.30466887943517901</v>
      </c>
      <c r="I299" s="154">
        <v>1.1322420766601064E-2</v>
      </c>
      <c r="J299" s="154">
        <v>9.0572370621526552E-2</v>
      </c>
      <c r="K299" s="154">
        <v>1.5109682360060437E-2</v>
      </c>
      <c r="L299" s="154">
        <v>0.10493219593485409</v>
      </c>
      <c r="M299" s="154">
        <v>7.5469537160667071E-3</v>
      </c>
      <c r="N299" s="147"/>
      <c r="O299" s="154">
        <v>7.0113493112953379E-4</v>
      </c>
      <c r="P299" s="154">
        <v>34.190310019664729</v>
      </c>
      <c r="Q299" s="154">
        <v>3.5802364986910504</v>
      </c>
      <c r="R299" s="154">
        <v>5.3031849041666632</v>
      </c>
      <c r="S299" s="154">
        <v>61.917196379519297</v>
      </c>
      <c r="T299" s="154">
        <v>116.43730264539499</v>
      </c>
      <c r="U299" s="154">
        <v>22.512373292338317</v>
      </c>
      <c r="V299" s="154">
        <v>6.1810152352130023</v>
      </c>
      <c r="W299" s="154">
        <v>10353.255493293829</v>
      </c>
      <c r="X299" s="147"/>
      <c r="Y299" s="147"/>
      <c r="Z299" s="154">
        <v>3.2822518724389731</v>
      </c>
      <c r="AA299" s="154">
        <v>3.7163036761718254E-2</v>
      </c>
      <c r="AB299" s="154">
        <v>0.10493219593485409</v>
      </c>
      <c r="AC299" s="154">
        <v>7.919184260455869E-4</v>
      </c>
      <c r="AD299" s="154">
        <v>0.97339929619814336</v>
      </c>
      <c r="AE299" s="147"/>
      <c r="AF299" s="155">
        <v>1714.4191867565394</v>
      </c>
      <c r="AG299" s="155">
        <v>19.411375402791549</v>
      </c>
      <c r="AH299" s="155">
        <v>1752.4541501899027</v>
      </c>
      <c r="AI299" s="155">
        <v>26.479025559939078</v>
      </c>
      <c r="AJ299" s="155">
        <v>1713.1267756092782</v>
      </c>
      <c r="AK299" s="155">
        <v>6.9397878019182277</v>
      </c>
      <c r="AL299" s="147"/>
      <c r="AM299" s="154" t="s">
        <v>763</v>
      </c>
      <c r="AN299" s="154" t="s">
        <v>764</v>
      </c>
      <c r="AO299" s="147"/>
      <c r="AP299" s="154" t="s">
        <v>2329</v>
      </c>
      <c r="AQ299" s="154" t="s">
        <v>2330</v>
      </c>
      <c r="AR299" s="155">
        <v>18.437736728837649</v>
      </c>
      <c r="AS299" s="155">
        <v>1.0862447709031642</v>
      </c>
      <c r="AT299" s="155">
        <v>54130.904866505691</v>
      </c>
      <c r="AU299" s="155">
        <v>5686.3474310581059</v>
      </c>
      <c r="AV299" s="155">
        <v>8498.5147416815707</v>
      </c>
      <c r="AW299" s="155">
        <v>104380.12749304033</v>
      </c>
      <c r="AX299" s="155">
        <v>231052.47595351806</v>
      </c>
      <c r="AY299" s="155">
        <v>794.9755483014103</v>
      </c>
      <c r="AZ299" s="155">
        <v>3570.0594006058454</v>
      </c>
      <c r="BA299" s="155">
        <v>51748240.708365023</v>
      </c>
      <c r="BB299" s="155">
        <v>5348124.5579738561</v>
      </c>
      <c r="BC299" s="155">
        <v>65128.804390243844</v>
      </c>
      <c r="BD299" s="154">
        <v>80</v>
      </c>
    </row>
    <row r="300" spans="1:56" ht="15.6">
      <c r="A300" s="154" t="s">
        <v>2443</v>
      </c>
      <c r="B300" s="154" t="s">
        <v>2444</v>
      </c>
      <c r="C300" s="154" t="s">
        <v>148</v>
      </c>
      <c r="D300" s="155">
        <v>1714.1719665051376</v>
      </c>
      <c r="E300" s="155">
        <v>6.4078279819888238</v>
      </c>
      <c r="F300" s="153">
        <v>93.239065773191854</v>
      </c>
      <c r="G300" s="153">
        <v>0.93239065773191854</v>
      </c>
      <c r="H300" s="154">
        <v>0.28137390231488668</v>
      </c>
      <c r="I300" s="154">
        <v>1.2403512737367214E-2</v>
      </c>
      <c r="J300" s="154">
        <v>6.0738051502017151E-2</v>
      </c>
      <c r="K300" s="154">
        <v>1.6826918812889499E-2</v>
      </c>
      <c r="L300" s="154">
        <v>0.10499185162770371</v>
      </c>
      <c r="M300" s="154">
        <v>6.9693699862755825E-3</v>
      </c>
      <c r="N300" s="147"/>
      <c r="O300" s="154">
        <v>3.9031724316118617E-4</v>
      </c>
      <c r="P300" s="154">
        <v>124.97230791354473</v>
      </c>
      <c r="Q300" s="154">
        <v>13.134470905869289</v>
      </c>
      <c r="R300" s="154">
        <v>13.937947493565764</v>
      </c>
      <c r="S300" s="154">
        <v>246.42438119153991</v>
      </c>
      <c r="T300" s="154">
        <v>465.78728707021645</v>
      </c>
      <c r="U300" s="154">
        <v>15.737065107070334</v>
      </c>
      <c r="V300" s="154">
        <v>179.92244612717511</v>
      </c>
      <c r="W300" s="154">
        <v>10023.531410070796</v>
      </c>
      <c r="X300" s="147"/>
      <c r="Y300" s="147"/>
      <c r="Z300" s="154">
        <v>3.5539898752973045</v>
      </c>
      <c r="AA300" s="154">
        <v>4.4081958686724231E-2</v>
      </c>
      <c r="AB300" s="154">
        <v>0.10499185162770371</v>
      </c>
      <c r="AC300" s="154">
        <v>7.317270595376174E-4</v>
      </c>
      <c r="AD300" s="154">
        <v>0.96215160952361001</v>
      </c>
      <c r="AE300" s="147"/>
      <c r="AF300" s="155">
        <v>1598.2779273153415</v>
      </c>
      <c r="AG300" s="155">
        <v>19.824260629308707</v>
      </c>
      <c r="AH300" s="155">
        <v>1191.8128517210423</v>
      </c>
      <c r="AI300" s="155">
        <v>20.054538096068288</v>
      </c>
      <c r="AJ300" s="155">
        <v>1714.1719665051376</v>
      </c>
      <c r="AK300" s="155">
        <v>6.4078279819888238</v>
      </c>
      <c r="AL300" s="147"/>
      <c r="AM300" s="154" t="s">
        <v>763</v>
      </c>
      <c r="AN300" s="154" t="s">
        <v>764</v>
      </c>
      <c r="AO300" s="147"/>
      <c r="AP300" s="154" t="s">
        <v>2329</v>
      </c>
      <c r="AQ300" s="154" t="s">
        <v>2330</v>
      </c>
      <c r="AR300" s="155">
        <v>58.516507132996139</v>
      </c>
      <c r="AS300" s="155">
        <v>0.56685178245385259</v>
      </c>
      <c r="AT300" s="155">
        <v>185486.07253055691</v>
      </c>
      <c r="AU300" s="155">
        <v>19557.986828445119</v>
      </c>
      <c r="AV300" s="155">
        <v>20941.435029101583</v>
      </c>
      <c r="AW300" s="155">
        <v>389467.56161889265</v>
      </c>
      <c r="AX300" s="155">
        <v>866568.76201582758</v>
      </c>
      <c r="AY300" s="155">
        <v>520.93879796928184</v>
      </c>
      <c r="AZ300" s="155">
        <v>97435.197605844471</v>
      </c>
      <c r="BA300" s="155">
        <v>48495094.087734833</v>
      </c>
      <c r="BB300" s="155">
        <v>4853514.5298113199</v>
      </c>
      <c r="BC300" s="155">
        <v>66907.747865853598</v>
      </c>
      <c r="BD300" s="154">
        <v>84</v>
      </c>
    </row>
    <row r="301" spans="1:56" ht="15.6">
      <c r="A301" s="154" t="s">
        <v>2445</v>
      </c>
      <c r="B301" s="154" t="s">
        <v>2446</v>
      </c>
      <c r="C301" s="154" t="s">
        <v>148</v>
      </c>
      <c r="D301" s="155">
        <v>1716.584927830143</v>
      </c>
      <c r="E301" s="155">
        <v>3.5376179779177557</v>
      </c>
      <c r="F301" s="153">
        <v>102.78652079466775</v>
      </c>
      <c r="G301" s="153">
        <v>1.0278652079466775</v>
      </c>
      <c r="H301" s="154">
        <v>0.31482730555280697</v>
      </c>
      <c r="I301" s="154">
        <v>1.0907375812377725E-2</v>
      </c>
      <c r="J301" s="154">
        <v>9.1217148480674748E-2</v>
      </c>
      <c r="K301" s="154">
        <v>1.7179342697258692E-2</v>
      </c>
      <c r="L301" s="154">
        <v>0.10512973428198245</v>
      </c>
      <c r="M301" s="154">
        <v>3.8488018541613369E-3</v>
      </c>
      <c r="N301" s="147"/>
      <c r="O301" s="154">
        <v>6.3393494692994033E-8</v>
      </c>
      <c r="P301" s="154">
        <v>189.65441487746375</v>
      </c>
      <c r="Q301" s="154">
        <v>19.94327015508242</v>
      </c>
      <c r="R301" s="154">
        <v>3.2324759363896822</v>
      </c>
      <c r="S301" s="154">
        <v>37.261742105755943</v>
      </c>
      <c r="T301" s="154">
        <v>625.18391524690003</v>
      </c>
      <c r="U301" s="154">
        <v>2.3362805987819533</v>
      </c>
      <c r="V301" s="154">
        <v>15.408754196785461</v>
      </c>
      <c r="W301" s="154">
        <v>11622.357879754036</v>
      </c>
      <c r="X301" s="147"/>
      <c r="Y301" s="147"/>
      <c r="Z301" s="154">
        <v>3.1763445621214292</v>
      </c>
      <c r="AA301" s="154">
        <v>3.4645583848660795E-2</v>
      </c>
      <c r="AB301" s="154">
        <v>0.10512973428198245</v>
      </c>
      <c r="AC301" s="154">
        <v>4.0462351623198273E-4</v>
      </c>
      <c r="AD301" s="154">
        <v>0.97832469173033021</v>
      </c>
      <c r="AE301" s="147"/>
      <c r="AF301" s="155">
        <v>1764.4179238022623</v>
      </c>
      <c r="AG301" s="155">
        <v>19.24516938500652</v>
      </c>
      <c r="AH301" s="155">
        <v>1764.4006717223358</v>
      </c>
      <c r="AI301" s="155">
        <v>30.311243794791441</v>
      </c>
      <c r="AJ301" s="155">
        <v>1716.584927830143</v>
      </c>
      <c r="AK301" s="155">
        <v>3.5376179779177557</v>
      </c>
      <c r="AL301" s="147"/>
      <c r="AM301" s="154" t="s">
        <v>763</v>
      </c>
      <c r="AN301" s="154" t="s">
        <v>764</v>
      </c>
      <c r="AO301" s="147"/>
      <c r="AP301" s="154" t="s">
        <v>2329</v>
      </c>
      <c r="AQ301" s="154" t="s">
        <v>2330</v>
      </c>
      <c r="AR301" s="155">
        <v>39.87118523832271</v>
      </c>
      <c r="AS301" s="155">
        <v>1E-4</v>
      </c>
      <c r="AT301" s="155">
        <v>305950.6959488127</v>
      </c>
      <c r="AU301" s="155">
        <v>32302.421150116908</v>
      </c>
      <c r="AV301" s="155">
        <v>5284.2245839111301</v>
      </c>
      <c r="AW301" s="155">
        <v>64046.051794006598</v>
      </c>
      <c r="AX301" s="155">
        <v>1265372.5954278584</v>
      </c>
      <c r="AY301" s="155">
        <v>84.0113625493386</v>
      </c>
      <c r="AZ301" s="155">
        <v>9081.7130699027912</v>
      </c>
      <c r="BA301" s="155">
        <v>52529026.946224108</v>
      </c>
      <c r="BB301" s="155">
        <v>6110883.7013071897</v>
      </c>
      <c r="BC301" s="155">
        <v>63184.465426829265</v>
      </c>
      <c r="BD301" s="154">
        <v>123</v>
      </c>
    </row>
    <row r="302" spans="1:56" ht="15.6">
      <c r="A302" s="154" t="s">
        <v>2447</v>
      </c>
      <c r="B302" s="154" t="s">
        <v>2448</v>
      </c>
      <c r="C302" s="154" t="s">
        <v>148</v>
      </c>
      <c r="D302" s="155">
        <v>1719.6628903877122</v>
      </c>
      <c r="E302" s="155">
        <v>9.8688482674717033</v>
      </c>
      <c r="F302" s="155">
        <v>100.45163512811671</v>
      </c>
      <c r="G302" s="153">
        <v>1.004516351281167</v>
      </c>
      <c r="H302" s="154">
        <v>0.30730465187079803</v>
      </c>
      <c r="I302" s="154">
        <v>7.1251060006035198E-3</v>
      </c>
      <c r="J302" s="154">
        <v>8.7122553821069787E-2</v>
      </c>
      <c r="K302" s="154">
        <v>1.2994545135681259E-2</v>
      </c>
      <c r="L302" s="154">
        <v>0.10530594054099938</v>
      </c>
      <c r="M302" s="154">
        <v>5.3705563036725926E-3</v>
      </c>
      <c r="N302" s="147"/>
      <c r="O302" s="154">
        <v>7.5265561343970884E-8</v>
      </c>
      <c r="P302" s="154">
        <v>91.731138626698566</v>
      </c>
      <c r="Q302" s="154">
        <v>9.6575001681084593</v>
      </c>
      <c r="R302" s="154">
        <v>11.086032322182497</v>
      </c>
      <c r="S302" s="154">
        <v>130.25262559756254</v>
      </c>
      <c r="T302" s="154">
        <v>305.0273001617478</v>
      </c>
      <c r="U302" s="154">
        <v>6.9878647732301058</v>
      </c>
      <c r="V302" s="154">
        <v>553.82408948189595</v>
      </c>
      <c r="W302" s="154">
        <v>12335.393337900838</v>
      </c>
      <c r="X302" s="147"/>
      <c r="Y302" s="147"/>
      <c r="Z302" s="154">
        <v>3.2540997798511562</v>
      </c>
      <c r="AA302" s="154">
        <v>2.3185805867980067E-2</v>
      </c>
      <c r="AB302" s="154">
        <v>0.10530594054099938</v>
      </c>
      <c r="AC302" s="154">
        <v>5.6555148278663551E-4</v>
      </c>
      <c r="AD302" s="154">
        <v>0.97467619268520345</v>
      </c>
      <c r="AE302" s="147"/>
      <c r="AF302" s="155">
        <v>1727.4294920858899</v>
      </c>
      <c r="AG302" s="155">
        <v>12.308118239680665</v>
      </c>
      <c r="AH302" s="155">
        <v>1688.4152964005241</v>
      </c>
      <c r="AI302" s="155">
        <v>21.940188776851262</v>
      </c>
      <c r="AJ302" s="155">
        <v>1719.6628903877122</v>
      </c>
      <c r="AK302" s="155">
        <v>9.8688482674717033</v>
      </c>
      <c r="AL302" s="147"/>
      <c r="AM302" s="154" t="s">
        <v>763</v>
      </c>
      <c r="AN302" s="154" t="s">
        <v>764</v>
      </c>
      <c r="AO302" s="147"/>
      <c r="AP302" s="154" t="s">
        <v>2325</v>
      </c>
      <c r="AQ302" s="154" t="s">
        <v>2326</v>
      </c>
      <c r="AR302" s="155">
        <v>8.2154954710089783</v>
      </c>
      <c r="AS302" s="155">
        <v>1E-4</v>
      </c>
      <c r="AT302" s="155">
        <v>123715.83479736153</v>
      </c>
      <c r="AU302" s="155">
        <v>12875.233109849401</v>
      </c>
      <c r="AV302" s="155">
        <v>15032.836889933735</v>
      </c>
      <c r="AW302" s="155">
        <v>197629.48904796381</v>
      </c>
      <c r="AX302" s="155">
        <v>530591.28911724698</v>
      </c>
      <c r="AY302" s="155">
        <v>220.87599317989449</v>
      </c>
      <c r="AZ302" s="155">
        <v>285983.12590286147</v>
      </c>
      <c r="BA302" s="155">
        <v>48624533.981749035</v>
      </c>
      <c r="BB302" s="155">
        <v>5669394.8569374997</v>
      </c>
      <c r="BC302" s="155">
        <v>68804.127409638575</v>
      </c>
      <c r="BD302" s="154">
        <v>276</v>
      </c>
    </row>
    <row r="303" spans="1:56" ht="15.6">
      <c r="A303" s="154" t="s">
        <v>2449</v>
      </c>
      <c r="B303" s="154" t="s">
        <v>2450</v>
      </c>
      <c r="C303" s="154" t="s">
        <v>148</v>
      </c>
      <c r="D303" s="155">
        <v>1720.3041963128153</v>
      </c>
      <c r="E303" s="155">
        <v>5.5839223780568714</v>
      </c>
      <c r="F303" s="153">
        <v>97.752192008272914</v>
      </c>
      <c r="G303" s="153">
        <v>0.97752192008272909</v>
      </c>
      <c r="H303" s="154">
        <v>0.29805064969087619</v>
      </c>
      <c r="I303" s="154">
        <v>1.4698396135105811E-2</v>
      </c>
      <c r="J303" s="154">
        <v>8.7441073180347564E-2</v>
      </c>
      <c r="K303" s="154">
        <v>1.5736445949730553E-2</v>
      </c>
      <c r="L303" s="154">
        <v>0.10534269958651386</v>
      </c>
      <c r="M303" s="154">
        <v>6.0779509688222389E-3</v>
      </c>
      <c r="N303" s="147"/>
      <c r="O303" s="154">
        <v>1.0656755858494408E-7</v>
      </c>
      <c r="P303" s="154">
        <v>221.55183638333159</v>
      </c>
      <c r="Q303" s="154">
        <v>23.360134308872023</v>
      </c>
      <c r="R303" s="154">
        <v>22.458170306449897</v>
      </c>
      <c r="S303" s="154">
        <v>259.04192269905514</v>
      </c>
      <c r="T303" s="154">
        <v>736.29717500610798</v>
      </c>
      <c r="U303" s="154">
        <v>4.6291262034738132</v>
      </c>
      <c r="V303" s="154">
        <v>216.93193997295865</v>
      </c>
      <c r="W303" s="154">
        <v>13414.198785485449</v>
      </c>
      <c r="X303" s="147"/>
      <c r="Y303" s="147"/>
      <c r="Z303" s="154">
        <v>3.3551344412003528</v>
      </c>
      <c r="AA303" s="154">
        <v>4.9315095103299657E-2</v>
      </c>
      <c r="AB303" s="154">
        <v>0.10534269958651386</v>
      </c>
      <c r="AC303" s="154">
        <v>6.4026776301020203E-4</v>
      </c>
      <c r="AD303" s="154">
        <v>0.97019667913113505</v>
      </c>
      <c r="AE303" s="147"/>
      <c r="AF303" s="155">
        <v>1681.6350611060793</v>
      </c>
      <c r="AG303" s="155">
        <v>24.71733828282002</v>
      </c>
      <c r="AH303" s="155">
        <v>1694.336471577988</v>
      </c>
      <c r="AI303" s="155">
        <v>26.662834305644186</v>
      </c>
      <c r="AJ303" s="155">
        <v>1720.3041963128153</v>
      </c>
      <c r="AK303" s="155">
        <v>5.5839223780568714</v>
      </c>
      <c r="AL303" s="147"/>
      <c r="AM303" s="154" t="s">
        <v>763</v>
      </c>
      <c r="AN303" s="154" t="s">
        <v>764</v>
      </c>
      <c r="AO303" s="147"/>
      <c r="AP303" s="154" t="s">
        <v>2329</v>
      </c>
      <c r="AQ303" s="154" t="s">
        <v>2330</v>
      </c>
      <c r="AR303" s="155">
        <v>129.80567337978437</v>
      </c>
      <c r="AS303" s="155">
        <v>1E-4</v>
      </c>
      <c r="AT303" s="155">
        <v>212613.51481403623</v>
      </c>
      <c r="AU303" s="155">
        <v>22508.660381975169</v>
      </c>
      <c r="AV303" s="155">
        <v>21840.309420682734</v>
      </c>
      <c r="AW303" s="155">
        <v>264869.94871943287</v>
      </c>
      <c r="AX303" s="155">
        <v>886545.66687164456</v>
      </c>
      <c r="AY303" s="155">
        <v>99.022278271837536</v>
      </c>
      <c r="AZ303" s="155">
        <v>76061.616561495684</v>
      </c>
      <c r="BA303" s="155">
        <v>31245555.997379955</v>
      </c>
      <c r="BB303" s="155">
        <v>4195459.5550000006</v>
      </c>
      <c r="BC303" s="155">
        <v>62790.501533742368</v>
      </c>
      <c r="BD303" s="154">
        <v>124</v>
      </c>
    </row>
    <row r="304" spans="1:56" ht="15.6">
      <c r="A304" s="154" t="s">
        <v>2451</v>
      </c>
      <c r="B304" s="154" t="s">
        <v>2452</v>
      </c>
      <c r="C304" s="154" t="s">
        <v>148</v>
      </c>
      <c r="D304" s="155">
        <v>1720.9477387689958</v>
      </c>
      <c r="E304" s="155">
        <v>8.1252679038899949</v>
      </c>
      <c r="F304" s="153">
        <v>99.788847128727255</v>
      </c>
      <c r="G304" s="153">
        <v>0.99788847128727254</v>
      </c>
      <c r="H304" s="154">
        <v>0.30525486428665427</v>
      </c>
      <c r="I304" s="154">
        <v>1.4996937269634922E-2</v>
      </c>
      <c r="J304" s="154">
        <v>7.0902969886692369E-2</v>
      </c>
      <c r="K304" s="154">
        <v>1.9536644895214707E-2</v>
      </c>
      <c r="L304" s="154">
        <v>0.1053796027077325</v>
      </c>
      <c r="M304" s="154">
        <v>8.8448535551249891E-3</v>
      </c>
      <c r="N304" s="147"/>
      <c r="O304" s="154">
        <v>3.073868684941591E-2</v>
      </c>
      <c r="P304" s="154">
        <v>260.83848703815318</v>
      </c>
      <c r="Q304" s="154">
        <v>27.496606509258413</v>
      </c>
      <c r="R304" s="154">
        <v>10.048868586911341</v>
      </c>
      <c r="S304" s="154">
        <v>148.46973996911206</v>
      </c>
      <c r="T304" s="154">
        <v>874.49201368554304</v>
      </c>
      <c r="U304" s="154">
        <v>103.53713407466005</v>
      </c>
      <c r="V304" s="154">
        <v>620.92426561339255</v>
      </c>
      <c r="W304" s="154">
        <v>13506.976315393356</v>
      </c>
      <c r="X304" s="147"/>
      <c r="Y304" s="147"/>
      <c r="Z304" s="154">
        <v>3.2759510723502663</v>
      </c>
      <c r="AA304" s="154">
        <v>4.9129232730430197E-2</v>
      </c>
      <c r="AB304" s="154">
        <v>0.1053796027077325</v>
      </c>
      <c r="AC304" s="154">
        <v>9.3206715364714673E-4</v>
      </c>
      <c r="AD304" s="154">
        <v>0.97368310767532396</v>
      </c>
      <c r="AE304" s="147"/>
      <c r="AF304" s="155">
        <v>1717.3139082054818</v>
      </c>
      <c r="AG304" s="155">
        <v>25.754448953629193</v>
      </c>
      <c r="AH304" s="155">
        <v>1384.5819036530722</v>
      </c>
      <c r="AI304" s="155">
        <v>27.050084980010453</v>
      </c>
      <c r="AJ304" s="155">
        <v>1720.9477387689958</v>
      </c>
      <c r="AK304" s="155">
        <v>8.1252679038899949</v>
      </c>
      <c r="AL304" s="147"/>
      <c r="AM304" s="154" t="s">
        <v>763</v>
      </c>
      <c r="AN304" s="154" t="s">
        <v>764</v>
      </c>
      <c r="AO304" s="147"/>
      <c r="AP304" s="154" t="s">
        <v>2329</v>
      </c>
      <c r="AQ304" s="154" t="s">
        <v>2330</v>
      </c>
      <c r="AR304" s="155">
        <v>24.370344239946007</v>
      </c>
      <c r="AS304" s="155">
        <v>35.02883134482957</v>
      </c>
      <c r="AT304" s="155">
        <v>304108.47198138374</v>
      </c>
      <c r="AU304" s="155">
        <v>32203.294595255626</v>
      </c>
      <c r="AV304" s="155">
        <v>11879.999569680982</v>
      </c>
      <c r="AW304" s="155">
        <v>184499.49767796119</v>
      </c>
      <c r="AX304" s="155">
        <v>1279947.9950365156</v>
      </c>
      <c r="AY304" s="155">
        <v>2689.8241623626441</v>
      </c>
      <c r="AZ304" s="155">
        <v>264713.29454498983</v>
      </c>
      <c r="BA304" s="155">
        <v>37880494.094165668</v>
      </c>
      <c r="BB304" s="155">
        <v>5129231.1652777772</v>
      </c>
      <c r="BC304" s="155">
        <v>60548.201288343538</v>
      </c>
      <c r="BD304" s="154">
        <v>148</v>
      </c>
    </row>
    <row r="305" spans="1:56" ht="15.6">
      <c r="A305" s="154" t="s">
        <v>2453</v>
      </c>
      <c r="B305" s="154" t="s">
        <v>2454</v>
      </c>
      <c r="C305" s="154" t="s">
        <v>148</v>
      </c>
      <c r="D305" s="155">
        <v>1723.3580427819247</v>
      </c>
      <c r="E305" s="155">
        <v>4.4040010662915021</v>
      </c>
      <c r="F305" s="153">
        <v>101.51748447175896</v>
      </c>
      <c r="G305" s="153">
        <v>1.0151748447175897</v>
      </c>
      <c r="H305" s="154">
        <v>0.31179010582208239</v>
      </c>
      <c r="I305" s="154">
        <v>1.0908052605410865E-2</v>
      </c>
      <c r="J305" s="154">
        <v>8.8936443591135839E-2</v>
      </c>
      <c r="K305" s="154">
        <v>1.2678349267575991E-2</v>
      </c>
      <c r="L305" s="154">
        <v>0.10551796000527366</v>
      </c>
      <c r="M305" s="154">
        <v>4.7954781782607314E-3</v>
      </c>
      <c r="N305" s="147"/>
      <c r="O305" s="154">
        <v>2.0687835171538981E-3</v>
      </c>
      <c r="P305" s="154">
        <v>128.63892330015219</v>
      </c>
      <c r="Q305" s="154">
        <v>13.565638041458314</v>
      </c>
      <c r="R305" s="154">
        <v>14.911183933107827</v>
      </c>
      <c r="S305" s="154">
        <v>176.86685259728722</v>
      </c>
      <c r="T305" s="154">
        <v>428.7410172603104</v>
      </c>
      <c r="U305" s="154">
        <v>6.6263096632206482</v>
      </c>
      <c r="V305" s="154">
        <v>15.980353814360141</v>
      </c>
      <c r="W305" s="154">
        <v>12556.738533925121</v>
      </c>
      <c r="X305" s="147"/>
      <c r="Y305" s="147"/>
      <c r="Z305" s="154">
        <v>3.2072858674054032</v>
      </c>
      <c r="AA305" s="154">
        <v>3.4985242962248954E-2</v>
      </c>
      <c r="AB305" s="154">
        <v>0.10551796000527366</v>
      </c>
      <c r="AC305" s="154">
        <v>5.060090746198785E-4</v>
      </c>
      <c r="AD305" s="154">
        <v>0.97685092680205476</v>
      </c>
      <c r="AE305" s="147"/>
      <c r="AF305" s="155">
        <v>1749.5097334739498</v>
      </c>
      <c r="AG305" s="155">
        <v>19.083744206412188</v>
      </c>
      <c r="AH305" s="155">
        <v>1722.1117750868068</v>
      </c>
      <c r="AI305" s="155">
        <v>21.833534562355808</v>
      </c>
      <c r="AJ305" s="155">
        <v>1723.3580427819247</v>
      </c>
      <c r="AK305" s="155">
        <v>4.4040010662915021</v>
      </c>
      <c r="AL305" s="147"/>
      <c r="AM305" s="154" t="s">
        <v>763</v>
      </c>
      <c r="AN305" s="154" t="s">
        <v>764</v>
      </c>
      <c r="AO305" s="147"/>
      <c r="AP305" s="154" t="s">
        <v>2329</v>
      </c>
      <c r="AQ305" s="154" t="s">
        <v>2330</v>
      </c>
      <c r="AR305" s="155">
        <v>1E-4</v>
      </c>
      <c r="AS305" s="155">
        <v>3.2575244429661154</v>
      </c>
      <c r="AT305" s="155">
        <v>206907.32578394565</v>
      </c>
      <c r="AU305" s="155">
        <v>21877.923956729664</v>
      </c>
      <c r="AV305" s="155">
        <v>24259.996399452455</v>
      </c>
      <c r="AW305" s="155">
        <v>302797.61533324257</v>
      </c>
      <c r="AX305" s="155">
        <v>863801.06617540587</v>
      </c>
      <c r="AY305" s="155">
        <v>237.80488490606317</v>
      </c>
      <c r="AZ305" s="155">
        <v>9368.9177424109512</v>
      </c>
      <c r="BA305" s="155">
        <v>52688350.544479527</v>
      </c>
      <c r="BB305" s="155">
        <v>6593836.2296753274</v>
      </c>
      <c r="BC305" s="155">
        <v>82393.808036809802</v>
      </c>
      <c r="BD305" s="154">
        <v>55</v>
      </c>
    </row>
    <row r="306" spans="1:56" ht="15.6">
      <c r="A306" s="154" t="s">
        <v>2455</v>
      </c>
      <c r="B306" s="154" t="s">
        <v>2456</v>
      </c>
      <c r="C306" s="154" t="s">
        <v>148</v>
      </c>
      <c r="D306" s="155">
        <v>1723.5379960588734</v>
      </c>
      <c r="E306" s="155">
        <v>4.9923070797250331</v>
      </c>
      <c r="F306" s="153">
        <v>95.812082611862721</v>
      </c>
      <c r="G306" s="153">
        <v>0.95812082611862726</v>
      </c>
      <c r="H306" s="154">
        <v>0.29196828163874849</v>
      </c>
      <c r="I306" s="154">
        <v>1.2261093296517624E-2</v>
      </c>
      <c r="J306" s="154">
        <v>8.4183802637815913E-2</v>
      </c>
      <c r="K306" s="154">
        <v>1.4383486171337369E-2</v>
      </c>
      <c r="L306" s="154">
        <v>0.10552829872680829</v>
      </c>
      <c r="M306" s="154">
        <v>5.4362023312825294E-3</v>
      </c>
      <c r="N306" s="147"/>
      <c r="O306" s="154">
        <v>9.3688744823602134E-8</v>
      </c>
      <c r="P306" s="154">
        <v>129.72545715156153</v>
      </c>
      <c r="Q306" s="154">
        <v>13.662323620011106</v>
      </c>
      <c r="R306" s="154">
        <v>28.750951667567438</v>
      </c>
      <c r="S306" s="154">
        <v>351.09838708720827</v>
      </c>
      <c r="T306" s="154">
        <v>443.86204463767723</v>
      </c>
      <c r="U306" s="154">
        <v>87.170503667614213</v>
      </c>
      <c r="V306" s="154">
        <v>4391.0165685042621</v>
      </c>
      <c r="W306" s="154">
        <v>10684.010217482582</v>
      </c>
      <c r="X306" s="147"/>
      <c r="Y306" s="147"/>
      <c r="Z306" s="154">
        <v>3.4250295764568599</v>
      </c>
      <c r="AA306" s="154">
        <v>4.1994607180269802E-2</v>
      </c>
      <c r="AB306" s="154">
        <v>0.10552829872680829</v>
      </c>
      <c r="AC306" s="154">
        <v>5.7367318355495435E-4</v>
      </c>
      <c r="AD306" s="154">
        <v>0.96725815066478671</v>
      </c>
      <c r="AE306" s="147"/>
      <c r="AF306" s="155">
        <v>1651.3576486307711</v>
      </c>
      <c r="AG306" s="155">
        <v>20.247450195779852</v>
      </c>
      <c r="AH306" s="155">
        <v>1633.7028453325272</v>
      </c>
      <c r="AI306" s="155">
        <v>23.498342283914916</v>
      </c>
      <c r="AJ306" s="155">
        <v>1723.5379960588734</v>
      </c>
      <c r="AK306" s="155">
        <v>4.9923070797250331</v>
      </c>
      <c r="AL306" s="147"/>
      <c r="AM306" s="154" t="s">
        <v>763</v>
      </c>
      <c r="AN306" s="154" t="s">
        <v>764</v>
      </c>
      <c r="AO306" s="147"/>
      <c r="AP306" s="154" t="s">
        <v>2329</v>
      </c>
      <c r="AQ306" s="154" t="s">
        <v>2330</v>
      </c>
      <c r="AR306" s="155">
        <v>5.1619690810547354</v>
      </c>
      <c r="AS306" s="155">
        <v>1E-4</v>
      </c>
      <c r="AT306" s="155">
        <v>141683.77450302968</v>
      </c>
      <c r="AU306" s="155">
        <v>14992.037966619917</v>
      </c>
      <c r="AV306" s="155">
        <v>31848.70436468656</v>
      </c>
      <c r="AW306" s="155">
        <v>408772.27683321392</v>
      </c>
      <c r="AX306" s="155">
        <v>608716.29981978703</v>
      </c>
      <c r="AY306" s="155">
        <v>2121.1931279226405</v>
      </c>
      <c r="AZ306" s="155">
        <v>1754173.121371028</v>
      </c>
      <c r="BA306" s="155">
        <v>35457773.268988907</v>
      </c>
      <c r="BB306" s="155">
        <v>3799867.7641414134</v>
      </c>
      <c r="BC306" s="155">
        <v>65018.433780487794</v>
      </c>
      <c r="BD306" s="154">
        <v>157</v>
      </c>
    </row>
    <row r="307" spans="1:56" ht="15.6">
      <c r="A307" s="154" t="s">
        <v>2457</v>
      </c>
      <c r="B307" s="154" t="s">
        <v>2458</v>
      </c>
      <c r="C307" s="154" t="s">
        <v>148</v>
      </c>
      <c r="D307" s="155">
        <v>1727.7874632712997</v>
      </c>
      <c r="E307" s="155">
        <v>10.932347649267131</v>
      </c>
      <c r="F307" s="155">
        <v>93.261545068803954</v>
      </c>
      <c r="G307" s="153">
        <v>0.93261545068803953</v>
      </c>
      <c r="H307" s="154">
        <v>0.28397716281762392</v>
      </c>
      <c r="I307" s="154">
        <v>7.2052020803160845E-3</v>
      </c>
      <c r="J307" s="154">
        <v>6.2149336649443408E-2</v>
      </c>
      <c r="K307" s="154">
        <v>1.5966273971789041E-2</v>
      </c>
      <c r="L307" s="154">
        <v>0.10577280288747661</v>
      </c>
      <c r="M307" s="154">
        <v>5.9553796150339259E-3</v>
      </c>
      <c r="N307" s="147"/>
      <c r="O307" s="154">
        <v>4.5475472590366479E-3</v>
      </c>
      <c r="P307" s="154">
        <v>66.578008245806288</v>
      </c>
      <c r="Q307" s="154">
        <v>7.0502578875845749</v>
      </c>
      <c r="R307" s="154">
        <v>6.1693416233075427</v>
      </c>
      <c r="S307" s="154">
        <v>101.93114187005996</v>
      </c>
      <c r="T307" s="154">
        <v>239.95573446357332</v>
      </c>
      <c r="U307" s="154">
        <v>62.497302635357116</v>
      </c>
      <c r="V307" s="154">
        <v>2463.3670122269546</v>
      </c>
      <c r="W307" s="154">
        <v>12883.917599240134</v>
      </c>
      <c r="X307" s="147"/>
      <c r="Y307" s="147"/>
      <c r="Z307" s="154">
        <v>3.5214099263405241</v>
      </c>
      <c r="AA307" s="154">
        <v>2.5372470126914452E-2</v>
      </c>
      <c r="AB307" s="154">
        <v>0.10577280288747661</v>
      </c>
      <c r="AC307" s="154">
        <v>6.2991719414107975E-4</v>
      </c>
      <c r="AD307" s="154">
        <v>0.96340493650301628</v>
      </c>
      <c r="AE307" s="147"/>
      <c r="AF307" s="155">
        <v>1611.3612837519076</v>
      </c>
      <c r="AG307" s="155">
        <v>11.610183673830042</v>
      </c>
      <c r="AH307" s="155">
        <v>1218.686836743721</v>
      </c>
      <c r="AI307" s="155">
        <v>19.457887921263193</v>
      </c>
      <c r="AJ307" s="155">
        <v>1727.7874632712997</v>
      </c>
      <c r="AK307" s="155">
        <v>10.932347649267131</v>
      </c>
      <c r="AL307" s="147"/>
      <c r="AM307" s="154" t="s">
        <v>763</v>
      </c>
      <c r="AN307" s="154" t="s">
        <v>764</v>
      </c>
      <c r="AO307" s="147"/>
      <c r="AP307" s="154" t="s">
        <v>2325</v>
      </c>
      <c r="AQ307" s="154" t="s">
        <v>2326</v>
      </c>
      <c r="AR307" s="155">
        <v>22.571115135728519</v>
      </c>
      <c r="AS307" s="155">
        <v>6.229481585713458</v>
      </c>
      <c r="AT307" s="155">
        <v>92621.140094897302</v>
      </c>
      <c r="AU307" s="155">
        <v>9694.8296816474922</v>
      </c>
      <c r="AV307" s="155">
        <v>8627.4335844020225</v>
      </c>
      <c r="AW307" s="155">
        <v>159526.07541837383</v>
      </c>
      <c r="AX307" s="155">
        <v>430548.73934259504</v>
      </c>
      <c r="AY307" s="155">
        <v>2038.0720041662732</v>
      </c>
      <c r="AZ307" s="155">
        <v>1311962.5296079537</v>
      </c>
      <c r="BA307" s="155">
        <v>50176047.56257762</v>
      </c>
      <c r="BB307" s="155">
        <v>6113120.413647796</v>
      </c>
      <c r="BC307" s="155">
        <v>69419.790958083802</v>
      </c>
      <c r="BD307" s="154">
        <v>294</v>
      </c>
    </row>
    <row r="308" spans="1:56" ht="15.6">
      <c r="A308" s="154" t="s">
        <v>2459</v>
      </c>
      <c r="B308" s="154" t="s">
        <v>2460</v>
      </c>
      <c r="C308" s="154" t="s">
        <v>148</v>
      </c>
      <c r="D308" s="155">
        <v>1728.8675315843564</v>
      </c>
      <c r="E308" s="155">
        <v>6.8975427904817774</v>
      </c>
      <c r="F308" s="153">
        <v>94.514838034698499</v>
      </c>
      <c r="G308" s="153">
        <v>0.94514838034698501</v>
      </c>
      <c r="H308" s="154">
        <v>0.28850146536859617</v>
      </c>
      <c r="I308" s="154">
        <v>1.1589112966038741E-2</v>
      </c>
      <c r="J308" s="154">
        <v>7.9666827893675463E-2</v>
      </c>
      <c r="K308" s="154">
        <v>1.451448802645299E-2</v>
      </c>
      <c r="L308" s="154">
        <v>0.10583505849197095</v>
      </c>
      <c r="M308" s="154">
        <v>7.5158699802523815E-3</v>
      </c>
      <c r="N308" s="147"/>
      <c r="O308" s="154">
        <v>6.8413834248071068E-8</v>
      </c>
      <c r="P308" s="154">
        <v>91.429932318141041</v>
      </c>
      <c r="Q308" s="154">
        <v>9.6893129759631798</v>
      </c>
      <c r="R308" s="154">
        <v>10.605504692417659</v>
      </c>
      <c r="S308" s="154">
        <v>144.94203849226258</v>
      </c>
      <c r="T308" s="154">
        <v>341.68619851694842</v>
      </c>
      <c r="U308" s="154">
        <v>10.096898280643575</v>
      </c>
      <c r="V308" s="154">
        <v>180.70064204980775</v>
      </c>
      <c r="W308" s="154">
        <v>11725.253349955157</v>
      </c>
      <c r="X308" s="147"/>
      <c r="Y308" s="147"/>
      <c r="Z308" s="154">
        <v>3.4661869003763179</v>
      </c>
      <c r="AA308" s="154">
        <v>4.0170031549864822E-2</v>
      </c>
      <c r="AB308" s="154">
        <v>0.10583505849197095</v>
      </c>
      <c r="AC308" s="154">
        <v>7.9544253897805928E-4</v>
      </c>
      <c r="AD308" s="154">
        <v>0.96558542181917584</v>
      </c>
      <c r="AE308" s="147"/>
      <c r="AF308" s="155">
        <v>1634.0363473114444</v>
      </c>
      <c r="AG308" s="155">
        <v>18.937031819605643</v>
      </c>
      <c r="AH308" s="155">
        <v>1549.3178545008259</v>
      </c>
      <c r="AI308" s="155">
        <v>22.487555448322073</v>
      </c>
      <c r="AJ308" s="155">
        <v>1728.8675315843564</v>
      </c>
      <c r="AK308" s="155">
        <v>6.8975427904817774</v>
      </c>
      <c r="AL308" s="147"/>
      <c r="AM308" s="154" t="s">
        <v>763</v>
      </c>
      <c r="AN308" s="154" t="s">
        <v>764</v>
      </c>
      <c r="AO308" s="147"/>
      <c r="AP308" s="154" t="s">
        <v>2329</v>
      </c>
      <c r="AQ308" s="154" t="s">
        <v>2330</v>
      </c>
      <c r="AR308" s="155">
        <v>39.211683621961811</v>
      </c>
      <c r="AS308" s="155">
        <v>1E-4</v>
      </c>
      <c r="AT308" s="155">
        <v>136415.05363533265</v>
      </c>
      <c r="AU308" s="155">
        <v>14483.125668946101</v>
      </c>
      <c r="AV308" s="155">
        <v>15987.911469154928</v>
      </c>
      <c r="AW308" s="155">
        <v>230036.78507784122</v>
      </c>
      <c r="AX308" s="155">
        <v>637933.05503281823</v>
      </c>
      <c r="AY308" s="155">
        <v>336.33327318529138</v>
      </c>
      <c r="AZ308" s="155">
        <v>98129.748747379112</v>
      </c>
      <c r="BA308" s="155">
        <v>49056763.158226863</v>
      </c>
      <c r="BB308" s="155">
        <v>5717676.494430379</v>
      </c>
      <c r="BC308" s="155">
        <v>77336.27441717792</v>
      </c>
      <c r="BD308" s="154">
        <v>13</v>
      </c>
    </row>
    <row r="309" spans="1:56">
      <c r="A309" s="152" t="s">
        <v>2461</v>
      </c>
      <c r="B309" s="152" t="s">
        <v>2462</v>
      </c>
      <c r="C309" s="152" t="s">
        <v>148</v>
      </c>
      <c r="D309" s="153">
        <v>1730.1233878480366</v>
      </c>
      <c r="E309" s="153">
        <v>17.253301584541521</v>
      </c>
      <c r="F309" s="153">
        <v>89.841992580684362</v>
      </c>
      <c r="G309" s="153">
        <v>0.8984199258068436</v>
      </c>
      <c r="H309" s="152">
        <v>0.27267728841381328</v>
      </c>
      <c r="I309" s="152">
        <v>8.3719855821619196E-3</v>
      </c>
      <c r="J309" s="152">
        <v>6.97101481747118E-2</v>
      </c>
      <c r="K309" s="152">
        <v>1.6994889909721908E-2</v>
      </c>
      <c r="L309" s="152">
        <v>0.10590750328019351</v>
      </c>
      <c r="M309" s="152">
        <v>9.4014636406524309E-3</v>
      </c>
      <c r="N309" s="152"/>
      <c r="O309" s="152">
        <v>1.3015623540064709E-2</v>
      </c>
      <c r="P309" s="152">
        <v>92.894241576497564</v>
      </c>
      <c r="Q309" s="152">
        <v>9.8485563753042946</v>
      </c>
      <c r="R309" s="152">
        <v>16.482820827860962</v>
      </c>
      <c r="S309" s="152">
        <v>255.3011870392948</v>
      </c>
      <c r="T309" s="152">
        <v>374.14915749457322</v>
      </c>
      <c r="U309" s="152">
        <v>41.082474906114548</v>
      </c>
      <c r="V309" s="152">
        <v>982.33458848240628</v>
      </c>
      <c r="W309" s="152">
        <v>12304.475428355145</v>
      </c>
      <c r="X309" s="152"/>
      <c r="Y309" s="152"/>
      <c r="Z309" s="152">
        <v>3.667338801178067</v>
      </c>
      <c r="AA309" s="152">
        <v>3.0702907568365755E-2</v>
      </c>
      <c r="AB309" s="152">
        <v>0.10590750328019351</v>
      </c>
      <c r="AC309" s="152">
        <v>9.9568554136101727E-4</v>
      </c>
      <c r="AD309" s="152">
        <v>0.95797194188224544</v>
      </c>
      <c r="AE309" s="152"/>
      <c r="AF309" s="153">
        <v>1554.377325747118</v>
      </c>
      <c r="AG309" s="153">
        <v>13.013224560394272</v>
      </c>
      <c r="AH309" s="153">
        <v>1362.0560327492144</v>
      </c>
      <c r="AI309" s="153">
        <v>23.147992327445476</v>
      </c>
      <c r="AJ309" s="153">
        <v>1730.1233878480366</v>
      </c>
      <c r="AK309" s="153">
        <v>17.253301584541521</v>
      </c>
      <c r="AL309" s="152"/>
      <c r="AM309" s="152" t="s">
        <v>763</v>
      </c>
      <c r="AN309" s="152" t="s">
        <v>764</v>
      </c>
      <c r="AO309" s="152"/>
      <c r="AP309" s="152" t="s">
        <v>2325</v>
      </c>
      <c r="AQ309" s="152" t="s">
        <v>2326</v>
      </c>
      <c r="AR309" s="153">
        <v>45.783609608433665</v>
      </c>
      <c r="AS309" s="153">
        <v>13.827842274087459</v>
      </c>
      <c r="AT309" s="153">
        <v>100198.38550040967</v>
      </c>
      <c r="AU309" s="153">
        <v>10500.651919638551</v>
      </c>
      <c r="AV309" s="153">
        <v>17874.079384789151</v>
      </c>
      <c r="AW309" s="153">
        <v>309796.94558936742</v>
      </c>
      <c r="AX309" s="153">
        <v>520510.14579418686</v>
      </c>
      <c r="AY309" s="153">
        <v>1038.6195123072284</v>
      </c>
      <c r="AZ309" s="153">
        <v>405670.21818554203</v>
      </c>
      <c r="BA309" s="153">
        <v>38894218.465799004</v>
      </c>
      <c r="BB309" s="153">
        <v>4524316.1380000012</v>
      </c>
      <c r="BC309" s="153">
        <v>67430.408614457861</v>
      </c>
      <c r="BD309" s="152">
        <v>283</v>
      </c>
    </row>
    <row r="310" spans="1:56" ht="15.6">
      <c r="A310" s="154" t="s">
        <v>2463</v>
      </c>
      <c r="B310" s="154" t="s">
        <v>2464</v>
      </c>
      <c r="C310" s="154" t="s">
        <v>148</v>
      </c>
      <c r="D310" s="155">
        <v>1730.7790285224769</v>
      </c>
      <c r="E310" s="155">
        <v>12.129996508902749</v>
      </c>
      <c r="F310" s="155">
        <v>98.743065624192184</v>
      </c>
      <c r="G310" s="153">
        <v>0.98743065624192183</v>
      </c>
      <c r="H310" s="154">
        <v>0.30357747685970732</v>
      </c>
      <c r="I310" s="154">
        <v>7.2164858780463864E-3</v>
      </c>
      <c r="J310" s="154">
        <v>8.9171148984826684E-2</v>
      </c>
      <c r="K310" s="154">
        <v>1.3143311883397129E-2</v>
      </c>
      <c r="L310" s="154">
        <v>0.10594534852418407</v>
      </c>
      <c r="M310" s="154">
        <v>6.6102765824369277E-3</v>
      </c>
      <c r="N310" s="147"/>
      <c r="O310" s="154">
        <v>9.7358225264783035E-3</v>
      </c>
      <c r="P310" s="154">
        <v>43.297083838855905</v>
      </c>
      <c r="Q310" s="154">
        <v>4.6118675970107761</v>
      </c>
      <c r="R310" s="154">
        <v>11.482428839127673</v>
      </c>
      <c r="S310" s="154">
        <v>131.84948102220216</v>
      </c>
      <c r="T310" s="154">
        <v>146.21302135709288</v>
      </c>
      <c r="U310" s="154">
        <v>12.662290250202306</v>
      </c>
      <c r="V310" s="154">
        <v>73.105168313662105</v>
      </c>
      <c r="W310" s="154">
        <v>9508.4565205595227</v>
      </c>
      <c r="X310" s="147"/>
      <c r="Y310" s="147"/>
      <c r="Z310" s="154">
        <v>3.2940520171136787</v>
      </c>
      <c r="AA310" s="154">
        <v>2.3771479863051077E-2</v>
      </c>
      <c r="AB310" s="154">
        <v>0.10594534852418407</v>
      </c>
      <c r="AC310" s="154">
        <v>7.0032805636753266E-4</v>
      </c>
      <c r="AD310" s="154">
        <v>0.97287079992974179</v>
      </c>
      <c r="AE310" s="147"/>
      <c r="AF310" s="155">
        <v>1709.0242719437053</v>
      </c>
      <c r="AG310" s="155">
        <v>12.333149523720257</v>
      </c>
      <c r="AH310" s="155">
        <v>1726.4677757344289</v>
      </c>
      <c r="AI310" s="155">
        <v>22.691504433112527</v>
      </c>
      <c r="AJ310" s="155">
        <v>1730.7790285224769</v>
      </c>
      <c r="AK310" s="155">
        <v>12.129996508902749</v>
      </c>
      <c r="AL310" s="147"/>
      <c r="AM310" s="154" t="s">
        <v>763</v>
      </c>
      <c r="AN310" s="154" t="s">
        <v>764</v>
      </c>
      <c r="AO310" s="147"/>
      <c r="AP310" s="154" t="s">
        <v>2325</v>
      </c>
      <c r="AQ310" s="154" t="s">
        <v>2326</v>
      </c>
      <c r="AR310" s="155">
        <v>1E-4</v>
      </c>
      <c r="AS310" s="155">
        <v>13.320972870070165</v>
      </c>
      <c r="AT310" s="155">
        <v>60137.994819975866</v>
      </c>
      <c r="AU310" s="155">
        <v>6332.0758530963858</v>
      </c>
      <c r="AV310" s="155">
        <v>16035.040085807228</v>
      </c>
      <c r="AW310" s="155">
        <v>206027.04015186738</v>
      </c>
      <c r="AX310" s="155">
        <v>261932.34597493353</v>
      </c>
      <c r="AY310" s="155">
        <v>412.19938915753028</v>
      </c>
      <c r="AZ310" s="155">
        <v>38877.041721385569</v>
      </c>
      <c r="BA310" s="155">
        <v>50079057.704374015</v>
      </c>
      <c r="BB310" s="155">
        <v>4501076.7941874983</v>
      </c>
      <c r="BC310" s="155">
        <v>68746.600903614497</v>
      </c>
      <c r="BD310" s="154">
        <v>278</v>
      </c>
    </row>
    <row r="311" spans="1:56" ht="15.6">
      <c r="A311" s="154" t="s">
        <v>2465</v>
      </c>
      <c r="B311" s="154" t="s">
        <v>2466</v>
      </c>
      <c r="C311" s="154" t="s">
        <v>148</v>
      </c>
      <c r="D311" s="155">
        <v>1731.7954379695218</v>
      </c>
      <c r="E311" s="155">
        <v>6.7244984300722717</v>
      </c>
      <c r="F311" s="153">
        <v>96.750327155388618</v>
      </c>
      <c r="G311" s="153">
        <v>0.96750327155388616</v>
      </c>
      <c r="H311" s="154">
        <v>0.29681945191737441</v>
      </c>
      <c r="I311" s="154">
        <v>1.2668727023004879E-2</v>
      </c>
      <c r="J311" s="154">
        <v>7.9053023595338404E-2</v>
      </c>
      <c r="K311" s="154">
        <v>1.7535819762121738E-2</v>
      </c>
      <c r="L311" s="154">
        <v>0.10600405114597819</v>
      </c>
      <c r="M311" s="154">
        <v>7.3300033997389094E-3</v>
      </c>
      <c r="N311" s="147"/>
      <c r="O311" s="154">
        <v>6.2608145775937803E-8</v>
      </c>
      <c r="P311" s="154">
        <v>35.419742836488034</v>
      </c>
      <c r="Q311" s="154">
        <v>3.7524840222814921</v>
      </c>
      <c r="R311" s="154">
        <v>4.2468191917024942</v>
      </c>
      <c r="S311" s="154">
        <v>56.960149005725775</v>
      </c>
      <c r="T311" s="154">
        <v>123.00960099940943</v>
      </c>
      <c r="U311" s="154">
        <v>25.333768543609629</v>
      </c>
      <c r="V311" s="154">
        <v>41.640200710560336</v>
      </c>
      <c r="W311" s="154">
        <v>10846.415592380417</v>
      </c>
      <c r="X311" s="147"/>
      <c r="Y311" s="147"/>
      <c r="Z311" s="154">
        <v>3.369051433591252</v>
      </c>
      <c r="AA311" s="154">
        <v>4.2681592938630823E-2</v>
      </c>
      <c r="AB311" s="154">
        <v>0.10600405114597819</v>
      </c>
      <c r="AC311" s="154">
        <v>7.7701005528611733E-4</v>
      </c>
      <c r="AD311" s="154">
        <v>0.96960147968320909</v>
      </c>
      <c r="AE311" s="147"/>
      <c r="AF311" s="155">
        <v>1675.5177518976075</v>
      </c>
      <c r="AG311" s="155">
        <v>21.226677020989605</v>
      </c>
      <c r="AH311" s="155">
        <v>1537.8236784542612</v>
      </c>
      <c r="AI311" s="155">
        <v>26.966998851296978</v>
      </c>
      <c r="AJ311" s="155">
        <v>1731.7954379695218</v>
      </c>
      <c r="AK311" s="155">
        <v>6.7244984300722717</v>
      </c>
      <c r="AL311" s="147"/>
      <c r="AM311" s="154" t="s">
        <v>763</v>
      </c>
      <c r="AN311" s="154" t="s">
        <v>764</v>
      </c>
      <c r="AO311" s="147"/>
      <c r="AP311" s="154" t="s">
        <v>2329</v>
      </c>
      <c r="AQ311" s="154" t="s">
        <v>2330</v>
      </c>
      <c r="AR311" s="155">
        <v>22.936901004304218</v>
      </c>
      <c r="AS311" s="155">
        <v>1E-4</v>
      </c>
      <c r="AT311" s="155">
        <v>57794.956495521197</v>
      </c>
      <c r="AU311" s="155">
        <v>6140.1358830873196</v>
      </c>
      <c r="AV311" s="155">
        <v>7010.5631778060297</v>
      </c>
      <c r="AW311" s="155">
        <v>98936.622203692852</v>
      </c>
      <c r="AX311" s="155">
        <v>251455.73204827096</v>
      </c>
      <c r="AY311" s="155">
        <v>922.25829814482609</v>
      </c>
      <c r="AZ311" s="155">
        <v>24771.186632392782</v>
      </c>
      <c r="BA311" s="155">
        <v>53422672.088405684</v>
      </c>
      <c r="BB311" s="155">
        <v>5777265.653071899</v>
      </c>
      <c r="BC311" s="155">
        <v>76342.651341463439</v>
      </c>
      <c r="BD311" s="154">
        <v>61</v>
      </c>
    </row>
    <row r="312" spans="1:56" ht="15.6">
      <c r="A312" s="154" t="s">
        <v>2467</v>
      </c>
      <c r="B312" s="154" t="s">
        <v>2468</v>
      </c>
      <c r="C312" s="154" t="s">
        <v>148</v>
      </c>
      <c r="D312" s="155">
        <v>1732.4071860092804</v>
      </c>
      <c r="E312" s="155">
        <v>4.561131130348878</v>
      </c>
      <c r="F312" s="153">
        <v>96.866654486286663</v>
      </c>
      <c r="G312" s="153">
        <v>0.96866654486286663</v>
      </c>
      <c r="H312" s="154">
        <v>0.29734403228522521</v>
      </c>
      <c r="I312" s="154">
        <v>1.1292080054341661E-2</v>
      </c>
      <c r="J312" s="154">
        <v>6.688053892319773E-2</v>
      </c>
      <c r="K312" s="154">
        <v>3.5269627872747525E-2</v>
      </c>
      <c r="L312" s="154">
        <v>0.10603940187589896</v>
      </c>
      <c r="M312" s="154">
        <v>4.9722176475526002E-3</v>
      </c>
      <c r="N312" s="147"/>
      <c r="O312" s="154">
        <v>5.7182130538838729E-8</v>
      </c>
      <c r="P312" s="154">
        <v>198.8585756638555</v>
      </c>
      <c r="Q312" s="154">
        <v>21.125685109475985</v>
      </c>
      <c r="R312" s="154">
        <v>1.2245219746384721</v>
      </c>
      <c r="S312" s="154">
        <v>21.092636777486415</v>
      </c>
      <c r="T312" s="154">
        <v>710.48930657911944</v>
      </c>
      <c r="U312" s="154">
        <v>2.2377896696065718</v>
      </c>
      <c r="V312" s="154">
        <v>367.48575661169718</v>
      </c>
      <c r="W312" s="154">
        <v>12738.141140362532</v>
      </c>
      <c r="X312" s="147"/>
      <c r="Y312" s="147"/>
      <c r="Z312" s="154">
        <v>3.3631076847735653</v>
      </c>
      <c r="AA312" s="154">
        <v>3.7976481207834735E-2</v>
      </c>
      <c r="AB312" s="154">
        <v>0.10603940187589896</v>
      </c>
      <c r="AC312" s="154">
        <v>5.272509853432671E-4</v>
      </c>
      <c r="AD312" s="154">
        <v>0.96985505506263847</v>
      </c>
      <c r="AE312" s="147"/>
      <c r="AF312" s="155">
        <v>1678.1248831672112</v>
      </c>
      <c r="AG312" s="155">
        <v>18.949520521906894</v>
      </c>
      <c r="AH312" s="155">
        <v>1308.5195811941339</v>
      </c>
      <c r="AI312" s="155">
        <v>46.150998692920545</v>
      </c>
      <c r="AJ312" s="155">
        <v>1732.4071860092804</v>
      </c>
      <c r="AK312" s="155">
        <v>4.561131130348878</v>
      </c>
      <c r="AL312" s="147"/>
      <c r="AM312" s="154" t="s">
        <v>763</v>
      </c>
      <c r="AN312" s="154" t="s">
        <v>764</v>
      </c>
      <c r="AO312" s="147"/>
      <c r="AP312" s="154" t="s">
        <v>2329</v>
      </c>
      <c r="AQ312" s="154" t="s">
        <v>2330</v>
      </c>
      <c r="AR312" s="155">
        <v>1E-4</v>
      </c>
      <c r="AS312" s="155">
        <v>1E-4</v>
      </c>
      <c r="AT312" s="155">
        <v>355717.52465672931</v>
      </c>
      <c r="AU312" s="155">
        <v>37951.144151541033</v>
      </c>
      <c r="AV312" s="155">
        <v>2220.3525907213643</v>
      </c>
      <c r="AW312" s="155">
        <v>40207.703444707666</v>
      </c>
      <c r="AX312" s="155">
        <v>1595013.5550243065</v>
      </c>
      <c r="AY312" s="155">
        <v>89.213569887817769</v>
      </c>
      <c r="AZ312" s="155">
        <v>240264.90332838942</v>
      </c>
      <c r="BA312" s="155">
        <v>58185469.919156291</v>
      </c>
      <c r="BB312" s="155">
        <v>7424141.8345054965</v>
      </c>
      <c r="BC312" s="155">
        <v>63634.476012269937</v>
      </c>
      <c r="BD312" s="154">
        <v>135</v>
      </c>
    </row>
    <row r="313" spans="1:56" ht="15.6">
      <c r="A313" s="154" t="s">
        <v>2469</v>
      </c>
      <c r="B313" s="154" t="s">
        <v>2470</v>
      </c>
      <c r="C313" s="154" t="s">
        <v>148</v>
      </c>
      <c r="D313" s="155">
        <v>1735.1758082353181</v>
      </c>
      <c r="E313" s="155">
        <v>8.3324344924939275</v>
      </c>
      <c r="F313" s="153">
        <v>93.139965314049462</v>
      </c>
      <c r="G313" s="153">
        <v>0.93139965314049467</v>
      </c>
      <c r="H313" s="154">
        <v>0.28492975359143047</v>
      </c>
      <c r="I313" s="154">
        <v>1.3563840590442964E-2</v>
      </c>
      <c r="J313" s="154">
        <v>5.6846641882829591E-2</v>
      </c>
      <c r="K313" s="154">
        <v>2.0450805098694246E-2</v>
      </c>
      <c r="L313" s="154">
        <v>0.10619957205114543</v>
      </c>
      <c r="M313" s="154">
        <v>9.086572241233255E-3</v>
      </c>
      <c r="N313" s="147"/>
      <c r="O313" s="154">
        <v>1.5674968239994067E-2</v>
      </c>
      <c r="P313" s="154">
        <v>184.06259172945775</v>
      </c>
      <c r="Q313" s="154">
        <v>19.579866703565628</v>
      </c>
      <c r="R313" s="154">
        <v>10.480621946898468</v>
      </c>
      <c r="S313" s="154">
        <v>200.76156613254827</v>
      </c>
      <c r="T313" s="154">
        <v>710.009590423237</v>
      </c>
      <c r="U313" s="154">
        <v>43.740702782144822</v>
      </c>
      <c r="V313" s="154">
        <v>563.88292858549494</v>
      </c>
      <c r="W313" s="154">
        <v>12395.054486966887</v>
      </c>
      <c r="X313" s="147"/>
      <c r="Y313" s="147"/>
      <c r="Z313" s="154">
        <v>3.5096369803271958</v>
      </c>
      <c r="AA313" s="154">
        <v>4.7604156531481694E-2</v>
      </c>
      <c r="AB313" s="154">
        <v>0.10619957205114543</v>
      </c>
      <c r="AC313" s="154">
        <v>9.6499008343078907E-4</v>
      </c>
      <c r="AD313" s="154">
        <v>0.96386379889441609</v>
      </c>
      <c r="AE313" s="147"/>
      <c r="AF313" s="155">
        <v>1616.1421459281526</v>
      </c>
      <c r="AG313" s="155">
        <v>21.921094438865872</v>
      </c>
      <c r="AH313" s="155">
        <v>1117.5261903201595</v>
      </c>
      <c r="AI313" s="155">
        <v>22.854310310923875</v>
      </c>
      <c r="AJ313" s="155">
        <v>1735.1758082353181</v>
      </c>
      <c r="AK313" s="155">
        <v>8.3324344924939275</v>
      </c>
      <c r="AL313" s="147"/>
      <c r="AM313" s="154" t="s">
        <v>763</v>
      </c>
      <c r="AN313" s="154" t="s">
        <v>764</v>
      </c>
      <c r="AO313" s="147"/>
      <c r="AP313" s="154" t="s">
        <v>2329</v>
      </c>
      <c r="AQ313" s="154" t="s">
        <v>2330</v>
      </c>
      <c r="AR313" s="155">
        <v>1E-4</v>
      </c>
      <c r="AS313" s="155">
        <v>29.156936336339697</v>
      </c>
      <c r="AT313" s="155">
        <v>349585.15718976682</v>
      </c>
      <c r="AU313" s="155">
        <v>37269.215780400824</v>
      </c>
      <c r="AV313" s="155">
        <v>20121.990097337424</v>
      </c>
      <c r="AW313" s="155">
        <v>405708.90385384246</v>
      </c>
      <c r="AX313" s="155">
        <v>1688165.7725920717</v>
      </c>
      <c r="AY313" s="155">
        <v>1854.2508784314925</v>
      </c>
      <c r="AZ313" s="155">
        <v>390045.47000204492</v>
      </c>
      <c r="BA313" s="155">
        <v>62347644.967332333</v>
      </c>
      <c r="BB313" s="155">
        <v>7690585.8849999998</v>
      </c>
      <c r="BC313" s="155">
        <v>76324.932331288379</v>
      </c>
      <c r="BD313" s="154">
        <v>31</v>
      </c>
    </row>
    <row r="314" spans="1:56" ht="15.6">
      <c r="A314" s="154" t="s">
        <v>2471</v>
      </c>
      <c r="B314" s="154" t="s">
        <v>2472</v>
      </c>
      <c r="C314" s="154" t="s">
        <v>148</v>
      </c>
      <c r="D314" s="155">
        <v>1736.5921016882533</v>
      </c>
      <c r="E314" s="155">
        <v>5.5595722647241717</v>
      </c>
      <c r="F314" s="153">
        <v>100.18102966930611</v>
      </c>
      <c r="G314" s="153">
        <v>1.0018102966930611</v>
      </c>
      <c r="H314" s="154">
        <v>0.30980271091743539</v>
      </c>
      <c r="I314" s="154">
        <v>1.1137760737080046E-2</v>
      </c>
      <c r="J314" s="154">
        <v>9.201510258858725E-2</v>
      </c>
      <c r="K314" s="154">
        <v>1.4024167969311795E-2</v>
      </c>
      <c r="L314" s="154">
        <v>0.10628162239591753</v>
      </c>
      <c r="M314" s="154">
        <v>6.0638234872230357E-3</v>
      </c>
      <c r="N314" s="147"/>
      <c r="O314" s="154">
        <v>1.2769312805638854E-2</v>
      </c>
      <c r="P314" s="154">
        <v>53.150756054752158</v>
      </c>
      <c r="Q314" s="154">
        <v>5.6457676926936884</v>
      </c>
      <c r="R314" s="154">
        <v>6.082968341528054</v>
      </c>
      <c r="S314" s="154">
        <v>70.208925180467247</v>
      </c>
      <c r="T314" s="154">
        <v>178.4777726045757</v>
      </c>
      <c r="U314" s="154">
        <v>6.5728335282351678</v>
      </c>
      <c r="V314" s="154">
        <v>1.5126886100717196</v>
      </c>
      <c r="W314" s="154">
        <v>10653.186110848466</v>
      </c>
      <c r="X314" s="147"/>
      <c r="Y314" s="147"/>
      <c r="Z314" s="154">
        <v>3.2278607150939589</v>
      </c>
      <c r="AA314" s="154">
        <v>3.5951140337336616E-2</v>
      </c>
      <c r="AB314" s="154">
        <v>0.10628162239591753</v>
      </c>
      <c r="AC314" s="154">
        <v>6.4447299814453447E-4</v>
      </c>
      <c r="AD314" s="154">
        <v>0.97588708755938336</v>
      </c>
      <c r="AE314" s="147"/>
      <c r="AF314" s="155">
        <v>1739.7358486271355</v>
      </c>
      <c r="AG314" s="155">
        <v>19.376761627729945</v>
      </c>
      <c r="AH314" s="155">
        <v>1779.1754913876889</v>
      </c>
      <c r="AI314" s="155">
        <v>24.951455938103798</v>
      </c>
      <c r="AJ314" s="155">
        <v>1736.5921016882533</v>
      </c>
      <c r="AK314" s="155">
        <v>5.5595722647241717</v>
      </c>
      <c r="AL314" s="147"/>
      <c r="AM314" s="154" t="s">
        <v>763</v>
      </c>
      <c r="AN314" s="154" t="s">
        <v>764</v>
      </c>
      <c r="AO314" s="147"/>
      <c r="AP314" s="154" t="s">
        <v>2329</v>
      </c>
      <c r="AQ314" s="154" t="s">
        <v>2330</v>
      </c>
      <c r="AR314" s="155">
        <v>11.21992307695632</v>
      </c>
      <c r="AS314" s="155">
        <v>20.276622293977624</v>
      </c>
      <c r="AT314" s="155">
        <v>86192.942972546938</v>
      </c>
      <c r="AU314" s="155">
        <v>9177.7116618032869</v>
      </c>
      <c r="AV314" s="155">
        <v>9974.7530773878079</v>
      </c>
      <c r="AW314" s="155">
        <v>121163.74762852948</v>
      </c>
      <c r="AX314" s="155">
        <v>362431.04076420848</v>
      </c>
      <c r="AY314" s="155">
        <v>237.87099550426427</v>
      </c>
      <c r="AZ314" s="155">
        <v>893.75029611033096</v>
      </c>
      <c r="BA314" s="155">
        <v>53182932.599178866</v>
      </c>
      <c r="BB314" s="155">
        <v>5642222.6678431369</v>
      </c>
      <c r="BC314" s="155">
        <v>80394.059573170758</v>
      </c>
      <c r="BD314" s="154">
        <v>42</v>
      </c>
    </row>
    <row r="315" spans="1:56" ht="15.6">
      <c r="A315" s="154" t="s">
        <v>2473</v>
      </c>
      <c r="B315" s="154" t="s">
        <v>2474</v>
      </c>
      <c r="C315" s="154" t="s">
        <v>148</v>
      </c>
      <c r="D315" s="155">
        <v>1740.8959118707523</v>
      </c>
      <c r="E315" s="155">
        <v>5.1598237957564219</v>
      </c>
      <c r="F315" s="153">
        <v>96.163980242008975</v>
      </c>
      <c r="G315" s="153">
        <v>0.96163980242008973</v>
      </c>
      <c r="H315" s="154">
        <v>0.29653725217725579</v>
      </c>
      <c r="I315" s="154">
        <v>1.1211785671875814E-2</v>
      </c>
      <c r="J315" s="154">
        <v>8.198593698583595E-2</v>
      </c>
      <c r="K315" s="154">
        <v>1.3450904618980854E-2</v>
      </c>
      <c r="L315" s="154">
        <v>0.10653143438607746</v>
      </c>
      <c r="M315" s="154">
        <v>5.6308482663290768E-3</v>
      </c>
      <c r="N315" s="147"/>
      <c r="O315" s="154">
        <v>3.1865707205414239E-3</v>
      </c>
      <c r="P315" s="154">
        <v>100.87721035103377</v>
      </c>
      <c r="Q315" s="154">
        <v>10.753356482103657</v>
      </c>
      <c r="R315" s="154">
        <v>17.685572886702204</v>
      </c>
      <c r="S315" s="154">
        <v>230.67211663906619</v>
      </c>
      <c r="T315" s="154">
        <v>354.89983807034179</v>
      </c>
      <c r="U315" s="154">
        <v>12.153510042257311</v>
      </c>
      <c r="V315" s="154">
        <v>164.43188389930393</v>
      </c>
      <c r="W315" s="154">
        <v>9841.3038986526681</v>
      </c>
      <c r="X315" s="147"/>
      <c r="Y315" s="147"/>
      <c r="Z315" s="154">
        <v>3.3722575921161089</v>
      </c>
      <c r="AA315" s="154">
        <v>3.780902935316182E-2</v>
      </c>
      <c r="AB315" s="154">
        <v>0.10653143438607746</v>
      </c>
      <c r="AC315" s="154">
        <v>5.9986234262239405E-4</v>
      </c>
      <c r="AD315" s="154">
        <v>0.96946508226745665</v>
      </c>
      <c r="AE315" s="147"/>
      <c r="AF315" s="155">
        <v>1674.1148007253323</v>
      </c>
      <c r="AG315" s="155">
        <v>18.769816335847516</v>
      </c>
      <c r="AH315" s="155">
        <v>1592.6868741662979</v>
      </c>
      <c r="AI315" s="155">
        <v>21.423079232313636</v>
      </c>
      <c r="AJ315" s="155">
        <v>1740.8959118707523</v>
      </c>
      <c r="AK315" s="155">
        <v>5.1598237957564219</v>
      </c>
      <c r="AL315" s="147"/>
      <c r="AM315" s="154" t="s">
        <v>763</v>
      </c>
      <c r="AN315" s="154" t="s">
        <v>764</v>
      </c>
      <c r="AO315" s="147"/>
      <c r="AP315" s="154" t="s">
        <v>2329</v>
      </c>
      <c r="AQ315" s="154" t="s">
        <v>2330</v>
      </c>
      <c r="AR315" s="155">
        <v>1E-4</v>
      </c>
      <c r="AS315" s="155">
        <v>4.5291936769027075</v>
      </c>
      <c r="AT315" s="155">
        <v>146505.77154495733</v>
      </c>
      <c r="AU315" s="155">
        <v>15664.78663404605</v>
      </c>
      <c r="AV315" s="155">
        <v>25993.459124702655</v>
      </c>
      <c r="AW315" s="155">
        <v>356677.6098233292</v>
      </c>
      <c r="AX315" s="155">
        <v>645908.14665666118</v>
      </c>
      <c r="AY315" s="155">
        <v>393.72869277324543</v>
      </c>
      <c r="AZ315" s="155">
        <v>87099.690684407586</v>
      </c>
      <c r="BA315" s="155">
        <v>47498837.417764157</v>
      </c>
      <c r="BB315" s="155">
        <v>4664160.6842207788</v>
      </c>
      <c r="BC315" s="155">
        <v>68813.292822085888</v>
      </c>
      <c r="BD315" s="154">
        <v>73</v>
      </c>
    </row>
    <row r="316" spans="1:56" ht="15.6">
      <c r="A316" s="154" t="s">
        <v>2475</v>
      </c>
      <c r="B316" s="154" t="s">
        <v>2476</v>
      </c>
      <c r="C316" s="154" t="s">
        <v>148</v>
      </c>
      <c r="D316" s="155">
        <v>1741.5856747979344</v>
      </c>
      <c r="E316" s="155">
        <v>6.5918296708798527</v>
      </c>
      <c r="F316" s="153">
        <v>100.08122625149363</v>
      </c>
      <c r="G316" s="153">
        <v>1.0008122625149363</v>
      </c>
      <c r="H316" s="154">
        <v>0.31046616029655044</v>
      </c>
      <c r="I316" s="154">
        <v>1.1080956453740499E-2</v>
      </c>
      <c r="J316" s="154">
        <v>9.1008481380706802E-2</v>
      </c>
      <c r="K316" s="154">
        <v>1.5892802005903116E-2</v>
      </c>
      <c r="L316" s="154">
        <v>0.10657153832544933</v>
      </c>
      <c r="M316" s="154">
        <v>7.1941977570619585E-3</v>
      </c>
      <c r="N316" s="147"/>
      <c r="O316" s="154">
        <v>6.2361847820123492E-8</v>
      </c>
      <c r="P316" s="154">
        <v>45.467669742344455</v>
      </c>
      <c r="Q316" s="154">
        <v>4.8443109848659969</v>
      </c>
      <c r="R316" s="154">
        <v>3.3821734618289763</v>
      </c>
      <c r="S316" s="154">
        <v>39.057398171942346</v>
      </c>
      <c r="T316" s="154">
        <v>151.9563345654492</v>
      </c>
      <c r="U316" s="154">
        <v>6.5887338178300974</v>
      </c>
      <c r="V316" s="154">
        <v>38.553192755333981</v>
      </c>
      <c r="W316" s="154">
        <v>9356.5852492410195</v>
      </c>
      <c r="X316" s="147"/>
      <c r="Y316" s="147"/>
      <c r="Z316" s="154">
        <v>3.2209629514689202</v>
      </c>
      <c r="AA316" s="154">
        <v>3.5691350204338577E-2</v>
      </c>
      <c r="AB316" s="154">
        <v>0.10657153832544933</v>
      </c>
      <c r="AC316" s="154">
        <v>7.6669672198759013E-4</v>
      </c>
      <c r="AD316" s="154">
        <v>0.97620879801598581</v>
      </c>
      <c r="AE316" s="147"/>
      <c r="AF316" s="155">
        <v>1743.0002995581226</v>
      </c>
      <c r="AG316" s="155">
        <v>19.314110418260203</v>
      </c>
      <c r="AH316" s="155">
        <v>1760.5352354091713</v>
      </c>
      <c r="AI316" s="155">
        <v>27.979837920773992</v>
      </c>
      <c r="AJ316" s="155">
        <v>1741.5856747979344</v>
      </c>
      <c r="AK316" s="155">
        <v>6.5918296708798527</v>
      </c>
      <c r="AL316" s="147"/>
      <c r="AM316" s="154" t="s">
        <v>763</v>
      </c>
      <c r="AN316" s="154" t="s">
        <v>764</v>
      </c>
      <c r="AO316" s="147"/>
      <c r="AP316" s="154" t="s">
        <v>2329</v>
      </c>
      <c r="AQ316" s="154" t="s">
        <v>2330</v>
      </c>
      <c r="AR316" s="155">
        <v>12.989149131197337</v>
      </c>
      <c r="AS316" s="155">
        <v>1E-4</v>
      </c>
      <c r="AT316" s="155">
        <v>74534.093544731164</v>
      </c>
      <c r="AU316" s="155">
        <v>7969.759055382674</v>
      </c>
      <c r="AV316" s="155">
        <v>5615.0509252891734</v>
      </c>
      <c r="AW316" s="155">
        <v>68195.412430072043</v>
      </c>
      <c r="AX316" s="155">
        <v>312367.30555455555</v>
      </c>
      <c r="AY316" s="155">
        <v>240.83216399374302</v>
      </c>
      <c r="AZ316" s="155">
        <v>23072.704015223964</v>
      </c>
      <c r="BA316" s="155">
        <v>53481392.217319265</v>
      </c>
      <c r="BB316" s="155">
        <v>5001740.7941830037</v>
      </c>
      <c r="BC316" s="155">
        <v>62119.13493902437</v>
      </c>
      <c r="BD316" s="154">
        <v>101</v>
      </c>
    </row>
    <row r="317" spans="1:56" ht="15.6">
      <c r="A317" s="154" t="s">
        <v>2477</v>
      </c>
      <c r="B317" s="154" t="s">
        <v>2478</v>
      </c>
      <c r="C317" s="154" t="s">
        <v>148</v>
      </c>
      <c r="D317" s="155">
        <v>1744.1463134227556</v>
      </c>
      <c r="E317" s="155">
        <v>6.0345977581093511</v>
      </c>
      <c r="F317" s="153">
        <v>95.727420089557981</v>
      </c>
      <c r="G317" s="153">
        <v>0.9572742008955798</v>
      </c>
      <c r="H317" s="154">
        <v>0.29563480880172516</v>
      </c>
      <c r="I317" s="154">
        <v>1.1665797801315122E-2</v>
      </c>
      <c r="J317" s="154">
        <v>7.3308342274946078E-2</v>
      </c>
      <c r="K317" s="154">
        <v>1.5708526275426685E-2</v>
      </c>
      <c r="L317" s="154">
        <v>0.10672058040746756</v>
      </c>
      <c r="M317" s="154">
        <v>6.588152633740945E-3</v>
      </c>
      <c r="N317" s="147"/>
      <c r="O317" s="154">
        <v>6.2868507274281109E-3</v>
      </c>
      <c r="P317" s="154">
        <v>74.025513335415695</v>
      </c>
      <c r="Q317" s="154">
        <v>7.8994232180942507</v>
      </c>
      <c r="R317" s="154">
        <v>7.9554876318829635</v>
      </c>
      <c r="S317" s="154">
        <v>113.8915218267142</v>
      </c>
      <c r="T317" s="154">
        <v>260.06665258090277</v>
      </c>
      <c r="U317" s="154">
        <v>13.020330625931894</v>
      </c>
      <c r="V317" s="154">
        <v>382.90264458784145</v>
      </c>
      <c r="W317" s="154">
        <v>9668.0586776669752</v>
      </c>
      <c r="X317" s="147"/>
      <c r="Y317" s="147"/>
      <c r="Z317" s="154">
        <v>3.3825516151268737</v>
      </c>
      <c r="AA317" s="154">
        <v>3.9460163194581996E-2</v>
      </c>
      <c r="AB317" s="154">
        <v>0.10672058040746756</v>
      </c>
      <c r="AC317" s="154">
        <v>7.0309147288581968E-4</v>
      </c>
      <c r="AD317" s="154">
        <v>0.96902896604514055</v>
      </c>
      <c r="AE317" s="147"/>
      <c r="AF317" s="155">
        <v>1669.6262684267399</v>
      </c>
      <c r="AG317" s="155">
        <v>19.477522451230634</v>
      </c>
      <c r="AH317" s="155">
        <v>1429.9300055051931</v>
      </c>
      <c r="AI317" s="155">
        <v>22.462093063499349</v>
      </c>
      <c r="AJ317" s="155">
        <v>1744.1463134227556</v>
      </c>
      <c r="AK317" s="155">
        <v>6.0345977581093511</v>
      </c>
      <c r="AL317" s="147"/>
      <c r="AM317" s="154" t="s">
        <v>763</v>
      </c>
      <c r="AN317" s="154" t="s">
        <v>764</v>
      </c>
      <c r="AO317" s="147"/>
      <c r="AP317" s="154" t="s">
        <v>2329</v>
      </c>
      <c r="AQ317" s="154" t="s">
        <v>2330</v>
      </c>
      <c r="AR317" s="155">
        <v>19.875623704766781</v>
      </c>
      <c r="AS317" s="155">
        <v>7.769869694378599</v>
      </c>
      <c r="AT317" s="155">
        <v>93464.096803213368</v>
      </c>
      <c r="AU317" s="155">
        <v>10001.889492254539</v>
      </c>
      <c r="AV317" s="155">
        <v>10162.167725924033</v>
      </c>
      <c r="AW317" s="155">
        <v>153074.44182430726</v>
      </c>
      <c r="AX317" s="155">
        <v>411373.67765762226</v>
      </c>
      <c r="AY317" s="155">
        <v>366.76460298238487</v>
      </c>
      <c r="AZ317" s="155">
        <v>176260.98102343356</v>
      </c>
      <c r="BA317" s="155">
        <v>41333875.131175496</v>
      </c>
      <c r="BB317" s="155">
        <v>3984585.8010457479</v>
      </c>
      <c r="BC317" s="155">
        <v>75729.988780487809</v>
      </c>
      <c r="BD317" s="154">
        <v>62</v>
      </c>
    </row>
    <row r="318" spans="1:56" ht="15.6">
      <c r="A318" s="154" t="s">
        <v>2479</v>
      </c>
      <c r="B318" s="154" t="s">
        <v>2480</v>
      </c>
      <c r="C318" s="154" t="s">
        <v>148</v>
      </c>
      <c r="D318" s="155">
        <v>1747.5275117701342</v>
      </c>
      <c r="E318" s="155">
        <v>6.0101849421111959</v>
      </c>
      <c r="F318" s="153">
        <v>93.082685388519508</v>
      </c>
      <c r="G318" s="153">
        <v>0.93082685388519504</v>
      </c>
      <c r="H318" s="154">
        <v>0.28702504543886576</v>
      </c>
      <c r="I318" s="154">
        <v>1.1461817491848937E-2</v>
      </c>
      <c r="J318" s="154">
        <v>6.3874355756830078E-2</v>
      </c>
      <c r="K318" s="154">
        <v>1.4844394243243002E-2</v>
      </c>
      <c r="L318" s="154">
        <v>0.10691777579484739</v>
      </c>
      <c r="M318" s="154">
        <v>6.5642703165660274E-3</v>
      </c>
      <c r="N318" s="147"/>
      <c r="O318" s="154">
        <v>9.0305735933914159E-3</v>
      </c>
      <c r="P318" s="154">
        <v>145.16580469276087</v>
      </c>
      <c r="Q318" s="154">
        <v>15.537373284031215</v>
      </c>
      <c r="R318" s="154">
        <v>15.709691013414259</v>
      </c>
      <c r="S318" s="154">
        <v>264.59174138897629</v>
      </c>
      <c r="T318" s="154">
        <v>533.54990958504197</v>
      </c>
      <c r="U318" s="154">
        <v>58.55496158383842</v>
      </c>
      <c r="V318" s="154">
        <v>656.58071150381784</v>
      </c>
      <c r="W318" s="154">
        <v>12228.536964936531</v>
      </c>
      <c r="X318" s="147"/>
      <c r="Y318" s="147"/>
      <c r="Z318" s="154">
        <v>3.4840165201297486</v>
      </c>
      <c r="AA318" s="154">
        <v>3.9933161492313816E-2</v>
      </c>
      <c r="AB318" s="154">
        <v>0.10691777579484739</v>
      </c>
      <c r="AC318" s="154">
        <v>7.0183718196337836E-4</v>
      </c>
      <c r="AD318" s="154">
        <v>0.96487354886842525</v>
      </c>
      <c r="AE318" s="147"/>
      <c r="AF318" s="155">
        <v>1626.6455358588173</v>
      </c>
      <c r="AG318" s="155">
        <v>18.644314255944579</v>
      </c>
      <c r="AH318" s="155">
        <v>1251.4865538547006</v>
      </c>
      <c r="AI318" s="155">
        <v>18.57755979553674</v>
      </c>
      <c r="AJ318" s="155">
        <v>1747.5275117701342</v>
      </c>
      <c r="AK318" s="155">
        <v>6.0101849421111959</v>
      </c>
      <c r="AL318" s="147"/>
      <c r="AM318" s="154" t="s">
        <v>763</v>
      </c>
      <c r="AN318" s="154" t="s">
        <v>764</v>
      </c>
      <c r="AO318" s="147"/>
      <c r="AP318" s="154" t="s">
        <v>2329</v>
      </c>
      <c r="AQ318" s="154" t="s">
        <v>2330</v>
      </c>
      <c r="AR318" s="155">
        <v>1E-4</v>
      </c>
      <c r="AS318" s="155">
        <v>14.82095062595377</v>
      </c>
      <c r="AT318" s="155">
        <v>243409.4957533394</v>
      </c>
      <c r="AU318" s="155">
        <v>26128.159632807921</v>
      </c>
      <c r="AV318" s="155">
        <v>26652.825485167807</v>
      </c>
      <c r="AW318" s="155">
        <v>472305.7979148755</v>
      </c>
      <c r="AX318" s="155">
        <v>1120929.963494241</v>
      </c>
      <c r="AY318" s="155">
        <v>2190.3526397272099</v>
      </c>
      <c r="AZ318" s="155">
        <v>401444.57831158716</v>
      </c>
      <c r="BA318" s="155">
        <v>54873496.56098491</v>
      </c>
      <c r="BB318" s="155">
        <v>6692436.6256338032</v>
      </c>
      <c r="BC318" s="155">
        <v>72666.182392638046</v>
      </c>
      <c r="BD318" s="154">
        <v>66</v>
      </c>
    </row>
    <row r="319" spans="1:56" ht="15.6">
      <c r="A319" s="154" t="s">
        <v>2481</v>
      </c>
      <c r="B319" s="154" t="s">
        <v>2482</v>
      </c>
      <c r="C319" s="154" t="s">
        <v>148</v>
      </c>
      <c r="D319" s="155">
        <v>1749.4783142313149</v>
      </c>
      <c r="E319" s="155">
        <v>5.3692819458577148</v>
      </c>
      <c r="F319" s="153">
        <v>98.019514288454303</v>
      </c>
      <c r="G319" s="153">
        <v>0.98019514288454301</v>
      </c>
      <c r="H319" s="154">
        <v>0.30475205483484563</v>
      </c>
      <c r="I319" s="154">
        <v>1.1640091205027268E-2</v>
      </c>
      <c r="J319" s="154">
        <v>8.7515500479508457E-2</v>
      </c>
      <c r="K319" s="154">
        <v>1.4202767117232061E-2</v>
      </c>
      <c r="L319" s="154">
        <v>0.10703175248976603</v>
      </c>
      <c r="M319" s="154">
        <v>5.8657088680038579E-3</v>
      </c>
      <c r="N319" s="147"/>
      <c r="O319" s="154">
        <v>1.230586635067181E-2</v>
      </c>
      <c r="P319" s="154">
        <v>105.32123067639084</v>
      </c>
      <c r="Q319" s="154">
        <v>11.283955895026276</v>
      </c>
      <c r="R319" s="154">
        <v>10.35790632279476</v>
      </c>
      <c r="S319" s="154">
        <v>126.22733030375126</v>
      </c>
      <c r="T319" s="154">
        <v>360.30171277353691</v>
      </c>
      <c r="U319" s="154">
        <v>10.108781553439657</v>
      </c>
      <c r="V319" s="154">
        <v>876.6756889503431</v>
      </c>
      <c r="W319" s="154">
        <v>8239.5204903937993</v>
      </c>
      <c r="X319" s="147"/>
      <c r="Y319" s="147"/>
      <c r="Z319" s="154">
        <v>3.2813560536677278</v>
      </c>
      <c r="AA319" s="154">
        <v>3.8195283740860703E-2</v>
      </c>
      <c r="AB319" s="154">
        <v>0.10703175248976603</v>
      </c>
      <c r="AC319" s="154">
        <v>6.278170997372146E-4</v>
      </c>
      <c r="AD319" s="154">
        <v>0.97343957834641415</v>
      </c>
      <c r="AE319" s="147"/>
      <c r="AF319" s="155">
        <v>1714.8301461913732</v>
      </c>
      <c r="AG319" s="155">
        <v>19.960779302797828</v>
      </c>
      <c r="AH319" s="155">
        <v>1695.7198017911101</v>
      </c>
      <c r="AI319" s="155">
        <v>24.083913440918046</v>
      </c>
      <c r="AJ319" s="155">
        <v>1749.4783142313149</v>
      </c>
      <c r="AK319" s="155">
        <v>5.3692819458577148</v>
      </c>
      <c r="AL319" s="147"/>
      <c r="AM319" s="154" t="s">
        <v>763</v>
      </c>
      <c r="AN319" s="154" t="s">
        <v>764</v>
      </c>
      <c r="AO319" s="147"/>
      <c r="AP319" s="154" t="s">
        <v>2329</v>
      </c>
      <c r="AQ319" s="154" t="s">
        <v>2330</v>
      </c>
      <c r="AR319" s="155">
        <v>12.259522648083589</v>
      </c>
      <c r="AS319" s="155">
        <v>19.995906532687968</v>
      </c>
      <c r="AT319" s="155">
        <v>174681.81777635109</v>
      </c>
      <c r="AU319" s="155">
        <v>18748.693971283978</v>
      </c>
      <c r="AV319" s="155">
        <v>17356.688840053426</v>
      </c>
      <c r="AW319" s="155">
        <v>222690.20739739231</v>
      </c>
      <c r="AX319" s="155">
        <v>747740.24871156167</v>
      </c>
      <c r="AY319" s="155">
        <v>374.3269375419859</v>
      </c>
      <c r="AZ319" s="155">
        <v>529185.05901277589</v>
      </c>
      <c r="BA319" s="155">
        <v>54542340.110094249</v>
      </c>
      <c r="BB319" s="155">
        <v>4466624.1078095231</v>
      </c>
      <c r="BC319" s="155">
        <v>74832.17146341459</v>
      </c>
      <c r="BD319" s="154">
        <v>11</v>
      </c>
    </row>
    <row r="320" spans="1:56" ht="15.6">
      <c r="A320" s="154" t="s">
        <v>2483</v>
      </c>
      <c r="B320" s="154" t="s">
        <v>2484</v>
      </c>
      <c r="C320" s="154" t="s">
        <v>148</v>
      </c>
      <c r="D320" s="155">
        <v>1750.1827367969775</v>
      </c>
      <c r="E320" s="155">
        <v>12.988298922151129</v>
      </c>
      <c r="F320" s="155">
        <v>99.030280283010271</v>
      </c>
      <c r="G320" s="153">
        <v>0.99030280283010275</v>
      </c>
      <c r="H320" s="154">
        <v>0.30847761591286066</v>
      </c>
      <c r="I320" s="154">
        <v>7.5752119556465845E-3</v>
      </c>
      <c r="J320" s="154">
        <v>8.7219549664313015E-2</v>
      </c>
      <c r="K320" s="154">
        <v>1.3979368184305577E-2</v>
      </c>
      <c r="L320" s="154">
        <v>0.10707294543330199</v>
      </c>
      <c r="M320" s="154">
        <v>7.0952012306199144E-3</v>
      </c>
      <c r="N320" s="147"/>
      <c r="O320" s="154">
        <v>7.7694123395583804E-3</v>
      </c>
      <c r="P320" s="154">
        <v>47.705077537191372</v>
      </c>
      <c r="Q320" s="154">
        <v>5.1074183690408796</v>
      </c>
      <c r="R320" s="154">
        <v>6.9636647297992891</v>
      </c>
      <c r="S320" s="154">
        <v>81.908485948774768</v>
      </c>
      <c r="T320" s="154">
        <v>158.52121425259708</v>
      </c>
      <c r="U320" s="154">
        <v>8.9118440984860339</v>
      </c>
      <c r="V320" s="154">
        <v>190.86602866191095</v>
      </c>
      <c r="W320" s="154">
        <v>11026.133774749984</v>
      </c>
      <c r="X320" s="147"/>
      <c r="Y320" s="147"/>
      <c r="Z320" s="154">
        <v>3.2417262984892941</v>
      </c>
      <c r="AA320" s="154">
        <v>2.4556763813250049E-2</v>
      </c>
      <c r="AB320" s="154">
        <v>0.10707294543330199</v>
      </c>
      <c r="AC320" s="154">
        <v>7.5970409420446328E-4</v>
      </c>
      <c r="AD320" s="154">
        <v>0.97524468351246874</v>
      </c>
      <c r="AE320" s="147"/>
      <c r="AF320" s="155">
        <v>1733.2108697149067</v>
      </c>
      <c r="AG320" s="155">
        <v>13.129439701920976</v>
      </c>
      <c r="AH320" s="155">
        <v>1690.2186024538498</v>
      </c>
      <c r="AI320" s="155">
        <v>23.628188155664784</v>
      </c>
      <c r="AJ320" s="155">
        <v>1750.1827367969775</v>
      </c>
      <c r="AK320" s="155">
        <v>12.988298922151129</v>
      </c>
      <c r="AL320" s="147"/>
      <c r="AM320" s="154" t="s">
        <v>763</v>
      </c>
      <c r="AN320" s="154" t="s">
        <v>764</v>
      </c>
      <c r="AO320" s="147"/>
      <c r="AP320" s="154" t="s">
        <v>2325</v>
      </c>
      <c r="AQ320" s="154" t="s">
        <v>2326</v>
      </c>
      <c r="AR320" s="155">
        <v>31.730212419463214</v>
      </c>
      <c r="AS320" s="155">
        <v>9.1668420354234996</v>
      </c>
      <c r="AT320" s="155">
        <v>57133.377563266738</v>
      </c>
      <c r="AU320" s="155">
        <v>6046.5833306239638</v>
      </c>
      <c r="AV320" s="155">
        <v>8385.4157439165847</v>
      </c>
      <c r="AW320" s="155">
        <v>110359.97000164223</v>
      </c>
      <c r="AX320" s="155">
        <v>244864.39491260517</v>
      </c>
      <c r="AY320" s="155">
        <v>250.14035319312313</v>
      </c>
      <c r="AZ320" s="155">
        <v>87521.873435016692</v>
      </c>
      <c r="BA320" s="155">
        <v>43178026.349244304</v>
      </c>
      <c r="BB320" s="155">
        <v>4499909.0042767273</v>
      </c>
      <c r="BC320" s="155">
        <v>67609.189520958083</v>
      </c>
      <c r="BD320" s="154">
        <v>275</v>
      </c>
    </row>
    <row r="321" spans="1:56">
      <c r="A321" s="152" t="s">
        <v>2485</v>
      </c>
      <c r="B321" s="152" t="s">
        <v>2486</v>
      </c>
      <c r="C321" s="152" t="s">
        <v>148</v>
      </c>
      <c r="D321" s="153">
        <v>1758.4984182010917</v>
      </c>
      <c r="E321" s="153">
        <v>17.686034466231664</v>
      </c>
      <c r="F321" s="153">
        <v>83.462623141228278</v>
      </c>
      <c r="G321" s="153">
        <v>0.83462623141228276</v>
      </c>
      <c r="H321" s="152">
        <v>0.25567746766829996</v>
      </c>
      <c r="I321" s="152">
        <v>9.6034356723426802E-3</v>
      </c>
      <c r="J321" s="152">
        <v>6.7939780598862479E-2</v>
      </c>
      <c r="K321" s="152">
        <v>1.566503986778308E-2</v>
      </c>
      <c r="L321" s="152">
        <v>0.10756070107906537</v>
      </c>
      <c r="M321" s="152">
        <v>9.6714727603157517E-3</v>
      </c>
      <c r="N321" s="152"/>
      <c r="O321" s="152">
        <v>7.6842046874788141E-8</v>
      </c>
      <c r="P321" s="152">
        <v>45.723324526923072</v>
      </c>
      <c r="Q321" s="152">
        <v>4.8998967351397971</v>
      </c>
      <c r="R321" s="152">
        <v>8.6471070734850599</v>
      </c>
      <c r="S321" s="152">
        <v>128.68065038981561</v>
      </c>
      <c r="T321" s="152">
        <v>177.33972983495008</v>
      </c>
      <c r="U321" s="152">
        <v>25.051141014853989</v>
      </c>
      <c r="V321" s="152">
        <v>44.363425487829183</v>
      </c>
      <c r="W321" s="152">
        <v>11426.470116232296</v>
      </c>
      <c r="X321" s="152"/>
      <c r="Y321" s="152"/>
      <c r="Z321" s="152">
        <v>3.9111776611356999</v>
      </c>
      <c r="AA321" s="152">
        <v>3.7560743071820391E-2</v>
      </c>
      <c r="AB321" s="152">
        <v>0.10756070107906537</v>
      </c>
      <c r="AC321" s="152">
        <v>1.0402703905666459E-3</v>
      </c>
      <c r="AD321" s="152">
        <v>0.94983644651551147</v>
      </c>
      <c r="AE321" s="152"/>
      <c r="AF321" s="153">
        <v>1467.6889077276376</v>
      </c>
      <c r="AG321" s="153">
        <v>14.09485601237326</v>
      </c>
      <c r="AH321" s="153">
        <v>1328.577134739563</v>
      </c>
      <c r="AI321" s="153">
        <v>20.812213783120267</v>
      </c>
      <c r="AJ321" s="153">
        <v>1758.4984182010917</v>
      </c>
      <c r="AK321" s="153">
        <v>17.686034466231664</v>
      </c>
      <c r="AL321" s="152"/>
      <c r="AM321" s="152" t="s">
        <v>763</v>
      </c>
      <c r="AN321" s="152" t="s">
        <v>764</v>
      </c>
      <c r="AO321" s="152"/>
      <c r="AP321" s="152" t="s">
        <v>2325</v>
      </c>
      <c r="AQ321" s="152" t="s">
        <v>2326</v>
      </c>
      <c r="AR321" s="153">
        <v>51.499258867874289</v>
      </c>
      <c r="AS321" s="153">
        <v>1E-4</v>
      </c>
      <c r="AT321" s="153">
        <v>60410.199201336793</v>
      </c>
      <c r="AU321" s="153">
        <v>6399.30186245408</v>
      </c>
      <c r="AV321" s="153">
        <v>11485.996359717319</v>
      </c>
      <c r="AW321" s="153">
        <v>191266.41109552028</v>
      </c>
      <c r="AX321" s="153">
        <v>302197.63737984077</v>
      </c>
      <c r="AY321" s="153">
        <v>775.75269676934397</v>
      </c>
      <c r="AZ321" s="153">
        <v>22440.984931176557</v>
      </c>
      <c r="BA321" s="153">
        <v>47640480.436790362</v>
      </c>
      <c r="BB321" s="153">
        <v>5146119.2701298688</v>
      </c>
      <c r="BC321" s="153">
        <v>68240.896107784443</v>
      </c>
      <c r="BD321" s="152">
        <v>282</v>
      </c>
    </row>
    <row r="322" spans="1:56" ht="15.6">
      <c r="A322" s="154" t="s">
        <v>2487</v>
      </c>
      <c r="B322" s="154" t="s">
        <v>2488</v>
      </c>
      <c r="C322" s="154" t="s">
        <v>148</v>
      </c>
      <c r="D322" s="155">
        <v>1759.3581501998542</v>
      </c>
      <c r="E322" s="155">
        <v>5.3891103127533633</v>
      </c>
      <c r="F322" s="153">
        <v>99.951659208488451</v>
      </c>
      <c r="G322" s="153">
        <v>0.99951659208488453</v>
      </c>
      <c r="H322" s="154">
        <v>0.31362238582132546</v>
      </c>
      <c r="I322" s="154">
        <v>1.1210514129009181E-2</v>
      </c>
      <c r="J322" s="154">
        <v>8.9993104083208542E-2</v>
      </c>
      <c r="K322" s="154">
        <v>1.3534650138632497E-2</v>
      </c>
      <c r="L322" s="154">
        <v>0.1076112840318288</v>
      </c>
      <c r="M322" s="154">
        <v>5.8946177531151609E-3</v>
      </c>
      <c r="N322" s="147"/>
      <c r="O322" s="154">
        <v>6.4821204713333357E-8</v>
      </c>
      <c r="P322" s="154">
        <v>71.276396561129616</v>
      </c>
      <c r="Q322" s="154">
        <v>7.6568274846611963</v>
      </c>
      <c r="R322" s="154">
        <v>9.19225460701918</v>
      </c>
      <c r="S322" s="154">
        <v>107.17107863803442</v>
      </c>
      <c r="T322" s="154">
        <v>235.5997490159709</v>
      </c>
      <c r="U322" s="154">
        <v>7.1762514190127655</v>
      </c>
      <c r="V322" s="154">
        <v>12.708250290132964</v>
      </c>
      <c r="W322" s="154">
        <v>10004.907552988923</v>
      </c>
      <c r="X322" s="147"/>
      <c r="Y322" s="147"/>
      <c r="Z322" s="154">
        <v>3.1885479009451587</v>
      </c>
      <c r="AA322" s="154">
        <v>3.5745261294568273E-2</v>
      </c>
      <c r="AB322" s="154">
        <v>0.1076112840318288</v>
      </c>
      <c r="AC322" s="154">
        <v>6.3432738528953613E-4</v>
      </c>
      <c r="AD322" s="154">
        <v>0.97773990580527181</v>
      </c>
      <c r="AE322" s="147"/>
      <c r="AF322" s="155">
        <v>1758.5076625445247</v>
      </c>
      <c r="AG322" s="155">
        <v>19.713774996926304</v>
      </c>
      <c r="AH322" s="155">
        <v>1741.7154055962251</v>
      </c>
      <c r="AI322" s="155">
        <v>23.573508655811303</v>
      </c>
      <c r="AJ322" s="155">
        <v>1759.3581501998542</v>
      </c>
      <c r="AK322" s="155">
        <v>5.3891103127533633</v>
      </c>
      <c r="AL322" s="147"/>
      <c r="AM322" s="154" t="s">
        <v>763</v>
      </c>
      <c r="AN322" s="154" t="s">
        <v>764</v>
      </c>
      <c r="AO322" s="147"/>
      <c r="AP322" s="154" t="s">
        <v>2329</v>
      </c>
      <c r="AQ322" s="154" t="s">
        <v>2330</v>
      </c>
      <c r="AR322" s="155">
        <v>42.57338115124378</v>
      </c>
      <c r="AS322" s="155">
        <v>1E-4</v>
      </c>
      <c r="AT322" s="155">
        <v>112482.91448858625</v>
      </c>
      <c r="AU322" s="155">
        <v>12136.281295237923</v>
      </c>
      <c r="AV322" s="155">
        <v>14706.667006981987</v>
      </c>
      <c r="AW322" s="155">
        <v>180246.90109258168</v>
      </c>
      <c r="AX322" s="155">
        <v>466673.37224434916</v>
      </c>
      <c r="AY322" s="155">
        <v>252.38205400765182</v>
      </c>
      <c r="AZ322" s="155">
        <v>7331.4376335086999</v>
      </c>
      <c r="BA322" s="155">
        <v>51310240.689018607</v>
      </c>
      <c r="BB322" s="155">
        <v>5143733.0473202635</v>
      </c>
      <c r="BC322" s="155">
        <v>63561.008902439033</v>
      </c>
      <c r="BD322" s="154">
        <v>140</v>
      </c>
    </row>
    <row r="323" spans="1:56" ht="15.6">
      <c r="A323" s="154" t="s">
        <v>2489</v>
      </c>
      <c r="B323" s="154" t="s">
        <v>2490</v>
      </c>
      <c r="C323" s="154" t="s">
        <v>148</v>
      </c>
      <c r="D323" s="155">
        <v>1759.5602638626881</v>
      </c>
      <c r="E323" s="155">
        <v>4.4440869899041138</v>
      </c>
      <c r="F323" s="153">
        <v>103.30641508712235</v>
      </c>
      <c r="G323" s="153">
        <v>1.0330641508712235</v>
      </c>
      <c r="H323" s="154">
        <v>0.32574783628126808</v>
      </c>
      <c r="I323" s="154">
        <v>1.1267932165287667E-2</v>
      </c>
      <c r="J323" s="154">
        <v>9.4335896518279033E-2</v>
      </c>
      <c r="K323" s="154">
        <v>1.5421483292081581E-2</v>
      </c>
      <c r="L323" s="154">
        <v>0.10762317977351668</v>
      </c>
      <c r="M323" s="154">
        <v>4.8610718440819881E-3</v>
      </c>
      <c r="N323" s="147"/>
      <c r="O323" s="154">
        <v>1.9314570495297487E-3</v>
      </c>
      <c r="P323" s="154">
        <v>115.93716970260161</v>
      </c>
      <c r="Q323" s="154">
        <v>12.476081365026873</v>
      </c>
      <c r="R323" s="154">
        <v>5.7947726140500011</v>
      </c>
      <c r="S323" s="154">
        <v>64.782969537536829</v>
      </c>
      <c r="T323" s="154">
        <v>369.7464889540048</v>
      </c>
      <c r="U323" s="154">
        <v>7.2031762514417172</v>
      </c>
      <c r="V323" s="154">
        <v>6.9459206767786883</v>
      </c>
      <c r="W323" s="154">
        <v>12889.928608892815</v>
      </c>
      <c r="X323" s="147"/>
      <c r="Y323" s="147"/>
      <c r="Z323" s="154">
        <v>3.0698592242882823</v>
      </c>
      <c r="AA323" s="154">
        <v>3.4590965496262983E-2</v>
      </c>
      <c r="AB323" s="154">
        <v>0.10762317977351668</v>
      </c>
      <c r="AC323" s="154">
        <v>5.2316400896761605E-4</v>
      </c>
      <c r="AD323" s="154">
        <v>0.98363109051900965</v>
      </c>
      <c r="AE323" s="147"/>
      <c r="AF323" s="155">
        <v>1817.7386298940539</v>
      </c>
      <c r="AG323" s="155">
        <v>20.482155575869143</v>
      </c>
      <c r="AH323" s="155">
        <v>1822.0857419462402</v>
      </c>
      <c r="AI323" s="155">
        <v>28.099264826164013</v>
      </c>
      <c r="AJ323" s="155">
        <v>1759.5602638626881</v>
      </c>
      <c r="AK323" s="155">
        <v>4.4440869899041138</v>
      </c>
      <c r="AL323" s="147"/>
      <c r="AM323" s="154" t="s">
        <v>763</v>
      </c>
      <c r="AN323" s="154" t="s">
        <v>764</v>
      </c>
      <c r="AO323" s="147"/>
      <c r="AP323" s="154" t="s">
        <v>2329</v>
      </c>
      <c r="AQ323" s="154" t="s">
        <v>2330</v>
      </c>
      <c r="AR323" s="155">
        <v>1E-4</v>
      </c>
      <c r="AS323" s="155">
        <v>2.8869956343375804</v>
      </c>
      <c r="AT323" s="155">
        <v>177287.58091805677</v>
      </c>
      <c r="AU323" s="155">
        <v>19163.398721945898</v>
      </c>
      <c r="AV323" s="155">
        <v>8984.6324288463893</v>
      </c>
      <c r="AW323" s="155">
        <v>105583.91078778794</v>
      </c>
      <c r="AX323" s="155">
        <v>709755.02793622843</v>
      </c>
      <c r="AY323" s="155">
        <v>245.45335308596918</v>
      </c>
      <c r="AZ323" s="155">
        <v>3883.4846577962526</v>
      </c>
      <c r="BA323" s="155">
        <v>49696814.042076938</v>
      </c>
      <c r="BB323" s="155">
        <v>6420607.444740261</v>
      </c>
      <c r="BC323" s="155">
        <v>61469.598588957044</v>
      </c>
      <c r="BD323" s="154">
        <v>145</v>
      </c>
    </row>
    <row r="324" spans="1:56" ht="15.6">
      <c r="A324" s="154" t="s">
        <v>2491</v>
      </c>
      <c r="B324" s="154" t="s">
        <v>2492</v>
      </c>
      <c r="C324" s="154" t="s">
        <v>148</v>
      </c>
      <c r="D324" s="155">
        <v>1761.6560054370864</v>
      </c>
      <c r="E324" s="155">
        <v>6.0478463714692401</v>
      </c>
      <c r="F324" s="153">
        <v>99.519694770290855</v>
      </c>
      <c r="G324" s="153">
        <v>0.99519694770290856</v>
      </c>
      <c r="H324" s="154">
        <v>0.31254017515821397</v>
      </c>
      <c r="I324" s="154">
        <v>1.1661925594668479E-2</v>
      </c>
      <c r="J324" s="154">
        <v>8.8881456412148285E-2</v>
      </c>
      <c r="K324" s="154">
        <v>1.6161158514775651E-2</v>
      </c>
      <c r="L324" s="154">
        <v>0.10774662336903625</v>
      </c>
      <c r="M324" s="154">
        <v>6.6170340909094197E-3</v>
      </c>
      <c r="N324" s="147"/>
      <c r="O324" s="154">
        <v>2.4566332624730279E-3</v>
      </c>
      <c r="P324" s="154">
        <v>41.361663775274963</v>
      </c>
      <c r="Q324" s="154">
        <v>4.4542573299396198</v>
      </c>
      <c r="R324" s="154">
        <v>4.5931055031564796</v>
      </c>
      <c r="S324" s="154">
        <v>55.116790022037023</v>
      </c>
      <c r="T324" s="154">
        <v>138.39587113732517</v>
      </c>
      <c r="U324" s="154">
        <v>17.628071680649047</v>
      </c>
      <c r="V324" s="154">
        <v>17.6159176313054</v>
      </c>
      <c r="W324" s="154">
        <v>10458.58540854593</v>
      </c>
      <c r="X324" s="147"/>
      <c r="Y324" s="147"/>
      <c r="Z324" s="154">
        <v>3.1995886592620626</v>
      </c>
      <c r="AA324" s="154">
        <v>3.7313364877859252E-2</v>
      </c>
      <c r="AB324" s="154">
        <v>0.10774662336903625</v>
      </c>
      <c r="AC324" s="154">
        <v>7.1296308001329042E-4</v>
      </c>
      <c r="AD324" s="154">
        <v>0.97721480073546363</v>
      </c>
      <c r="AE324" s="147"/>
      <c r="AF324" s="155">
        <v>1753.1946795134868</v>
      </c>
      <c r="AG324" s="155">
        <v>20.445625905454932</v>
      </c>
      <c r="AH324" s="155">
        <v>1721.0911080963294</v>
      </c>
      <c r="AI324" s="155">
        <v>27.814826216315655</v>
      </c>
      <c r="AJ324" s="155">
        <v>1761.6560054370864</v>
      </c>
      <c r="AK324" s="155">
        <v>6.0478463714692401</v>
      </c>
      <c r="AL324" s="147"/>
      <c r="AM324" s="154" t="s">
        <v>763</v>
      </c>
      <c r="AN324" s="154" t="s">
        <v>764</v>
      </c>
      <c r="AO324" s="147"/>
      <c r="AP324" s="154" t="s">
        <v>2329</v>
      </c>
      <c r="AQ324" s="154" t="s">
        <v>2330</v>
      </c>
      <c r="AR324" s="155">
        <v>31.24643033636255</v>
      </c>
      <c r="AS324" s="155">
        <v>3.8183980895948082</v>
      </c>
      <c r="AT324" s="155">
        <v>65741.961660605506</v>
      </c>
      <c r="AU324" s="155">
        <v>7107.8100964006844</v>
      </c>
      <c r="AV324" s="155">
        <v>7397.1229163803191</v>
      </c>
      <c r="AW324" s="155">
        <v>93334.8157984641</v>
      </c>
      <c r="AX324" s="155">
        <v>275961.57507354423</v>
      </c>
      <c r="AY324" s="155">
        <v>624.59520070667816</v>
      </c>
      <c r="AZ324" s="155">
        <v>10228.278603937557</v>
      </c>
      <c r="BA324" s="155">
        <v>51773562.887450002</v>
      </c>
      <c r="BB324" s="155">
        <v>5418428.0067320261</v>
      </c>
      <c r="BC324" s="155">
        <v>63227.226036585365</v>
      </c>
      <c r="BD324" s="154">
        <v>119</v>
      </c>
    </row>
    <row r="325" spans="1:56" ht="15.6">
      <c r="A325" s="154" t="s">
        <v>2493</v>
      </c>
      <c r="B325" s="154" t="s">
        <v>2494</v>
      </c>
      <c r="C325" s="154" t="s">
        <v>148</v>
      </c>
      <c r="D325" s="155">
        <v>1763.4006628728494</v>
      </c>
      <c r="E325" s="155">
        <v>5.6987246864741756</v>
      </c>
      <c r="F325" s="153">
        <v>101.0219286542044</v>
      </c>
      <c r="G325" s="153">
        <v>1.0102192865420441</v>
      </c>
      <c r="H325" s="154">
        <v>0.31829994808021517</v>
      </c>
      <c r="I325" s="154">
        <v>1.1184553478779868E-2</v>
      </c>
      <c r="J325" s="154">
        <v>9.1010488705039166E-2</v>
      </c>
      <c r="K325" s="154">
        <v>1.4395357101909385E-2</v>
      </c>
      <c r="L325" s="154">
        <v>0.10784951992054245</v>
      </c>
      <c r="M325" s="154">
        <v>6.2364066614540147E-3</v>
      </c>
      <c r="N325" s="147"/>
      <c r="O325" s="154">
        <v>6.3586673551661683E-3</v>
      </c>
      <c r="P325" s="154">
        <v>75.126069208715805</v>
      </c>
      <c r="Q325" s="154">
        <v>8.109199223188698</v>
      </c>
      <c r="R325" s="154">
        <v>5.3928266764580259</v>
      </c>
      <c r="S325" s="154">
        <v>62.215946048006295</v>
      </c>
      <c r="T325" s="154">
        <v>244.14628196893304</v>
      </c>
      <c r="U325" s="154">
        <v>9.7868162995749781</v>
      </c>
      <c r="V325" s="154">
        <v>3.2092775378015617</v>
      </c>
      <c r="W325" s="154">
        <v>12096.868871137633</v>
      </c>
      <c r="X325" s="147"/>
      <c r="Y325" s="147"/>
      <c r="Z325" s="154">
        <v>3.1416907418030391</v>
      </c>
      <c r="AA325" s="154">
        <v>3.5138408115483688E-2</v>
      </c>
      <c r="AB325" s="154">
        <v>0.10784951992054245</v>
      </c>
      <c r="AC325" s="154">
        <v>6.7259346446708846E-4</v>
      </c>
      <c r="AD325" s="154">
        <v>0.98001088110572121</v>
      </c>
      <c r="AE325" s="147"/>
      <c r="AF325" s="155">
        <v>1781.4213595351775</v>
      </c>
      <c r="AG325" s="155">
        <v>19.924402463961933</v>
      </c>
      <c r="AH325" s="155">
        <v>1760.5724234432171</v>
      </c>
      <c r="AI325" s="155">
        <v>25.34406873923913</v>
      </c>
      <c r="AJ325" s="155">
        <v>1763.4006628728494</v>
      </c>
      <c r="AK325" s="155">
        <v>5.6987246864741756</v>
      </c>
      <c r="AL325" s="147"/>
      <c r="AM325" s="154" t="s">
        <v>763</v>
      </c>
      <c r="AN325" s="154" t="s">
        <v>764</v>
      </c>
      <c r="AO325" s="147"/>
      <c r="AP325" s="154" t="s">
        <v>2329</v>
      </c>
      <c r="AQ325" s="154" t="s">
        <v>2330</v>
      </c>
      <c r="AR325" s="155">
        <v>18.381675563700355</v>
      </c>
      <c r="AS325" s="155">
        <v>9.8016255656157796</v>
      </c>
      <c r="AT325" s="155">
        <v>118444.41675304393</v>
      </c>
      <c r="AU325" s="155">
        <v>12838.691171177672</v>
      </c>
      <c r="AV325" s="155">
        <v>8617.6569798229593</v>
      </c>
      <c r="AW325" s="155">
        <v>104524.36403454118</v>
      </c>
      <c r="AX325" s="155">
        <v>483035.13215700758</v>
      </c>
      <c r="AY325" s="155">
        <v>343.90672765397193</v>
      </c>
      <c r="AZ325" s="155">
        <v>1849.102982630895</v>
      </c>
      <c r="BA325" s="155">
        <v>51301480.996297702</v>
      </c>
      <c r="BB325" s="155">
        <v>6214692.9201298701</v>
      </c>
      <c r="BC325" s="155">
        <v>65088.602147239246</v>
      </c>
      <c r="BD325" s="154">
        <v>131</v>
      </c>
    </row>
    <row r="326" spans="1:56" ht="15.6">
      <c r="A326" s="154" t="s">
        <v>2495</v>
      </c>
      <c r="B326" s="154" t="s">
        <v>2496</v>
      </c>
      <c r="C326" s="154" t="s">
        <v>148</v>
      </c>
      <c r="D326" s="155">
        <v>1767.5376025701148</v>
      </c>
      <c r="E326" s="155">
        <v>6.7174176101423066</v>
      </c>
      <c r="F326" s="153">
        <v>100.9550010123432</v>
      </c>
      <c r="G326" s="153">
        <v>1.009550010123432</v>
      </c>
      <c r="H326" s="154">
        <v>0.31891282644260599</v>
      </c>
      <c r="I326" s="154">
        <v>1.1599969075380938E-2</v>
      </c>
      <c r="J326" s="154">
        <v>9.4179164665650031E-2</v>
      </c>
      <c r="K326" s="154">
        <v>1.4963479107876243E-2</v>
      </c>
      <c r="L326" s="154">
        <v>0.10809399098020515</v>
      </c>
      <c r="M326" s="154">
        <v>7.3549904166116198E-3</v>
      </c>
      <c r="N326" s="147"/>
      <c r="O326" s="154">
        <v>1.2274797015910839E-2</v>
      </c>
      <c r="P326" s="154">
        <v>40.992603005561129</v>
      </c>
      <c r="Q326" s="154">
        <v>4.4400644545434309</v>
      </c>
      <c r="R326" s="154">
        <v>6.7343619039545297</v>
      </c>
      <c r="S326" s="154">
        <v>74.961112601581561</v>
      </c>
      <c r="T326" s="154">
        <v>130.67296459775116</v>
      </c>
      <c r="U326" s="154">
        <v>22.091202349289361</v>
      </c>
      <c r="V326" s="154">
        <v>37.683758081928168</v>
      </c>
      <c r="W326" s="154">
        <v>10309.856179630946</v>
      </c>
      <c r="X326" s="147"/>
      <c r="Y326" s="147"/>
      <c r="Z326" s="154">
        <v>3.135653122374392</v>
      </c>
      <c r="AA326" s="154">
        <v>3.6373479250664628E-2</v>
      </c>
      <c r="AB326" s="154">
        <v>0.10809399098020515</v>
      </c>
      <c r="AC326" s="154">
        <v>7.9503026775271178E-4</v>
      </c>
      <c r="AD326" s="154">
        <v>0.98030859347608112</v>
      </c>
      <c r="AE326" s="147"/>
      <c r="AF326" s="155">
        <v>1784.4176045682061</v>
      </c>
      <c r="AG326" s="155">
        <v>20.699189030556521</v>
      </c>
      <c r="AH326" s="155">
        <v>1819.1907195959627</v>
      </c>
      <c r="AI326" s="155">
        <v>27.221422325916535</v>
      </c>
      <c r="AJ326" s="155">
        <v>1767.5376025701148</v>
      </c>
      <c r="AK326" s="155">
        <v>6.7174176101423066</v>
      </c>
      <c r="AL326" s="147"/>
      <c r="AM326" s="154" t="s">
        <v>763</v>
      </c>
      <c r="AN326" s="154" t="s">
        <v>764</v>
      </c>
      <c r="AO326" s="147"/>
      <c r="AP326" s="154" t="s">
        <v>2329</v>
      </c>
      <c r="AQ326" s="154" t="s">
        <v>2330</v>
      </c>
      <c r="AR326" s="155">
        <v>21.780573551830116</v>
      </c>
      <c r="AS326" s="155">
        <v>19.026999765956276</v>
      </c>
      <c r="AT326" s="155">
        <v>64868.168296024378</v>
      </c>
      <c r="AU326" s="155">
        <v>7039.9926402073197</v>
      </c>
      <c r="AV326" s="155">
        <v>10769.382813582326</v>
      </c>
      <c r="AW326" s="155">
        <v>126193.48219603352</v>
      </c>
      <c r="AX326" s="155">
        <v>258797.14904055788</v>
      </c>
      <c r="AY326" s="155">
        <v>780.38621667987718</v>
      </c>
      <c r="AZ326" s="155">
        <v>21709.670887957313</v>
      </c>
      <c r="BA326" s="155">
        <v>51997412.715936512</v>
      </c>
      <c r="BB326" s="155">
        <v>5331192.7132031256</v>
      </c>
      <c r="BC326" s="155">
        <v>76915.761768292679</v>
      </c>
      <c r="BD326" s="154">
        <v>20</v>
      </c>
    </row>
    <row r="327" spans="1:56" ht="15.6">
      <c r="A327" s="154" t="s">
        <v>2497</v>
      </c>
      <c r="B327" s="154" t="s">
        <v>2498</v>
      </c>
      <c r="C327" s="154" t="s">
        <v>148</v>
      </c>
      <c r="D327" s="155">
        <v>1768.3604236738602</v>
      </c>
      <c r="E327" s="155">
        <v>9.470432975932173</v>
      </c>
      <c r="F327" s="155">
        <v>91.412458924061639</v>
      </c>
      <c r="G327" s="153">
        <v>0.91412458924061635</v>
      </c>
      <c r="H327" s="154">
        <v>0.28500143276126871</v>
      </c>
      <c r="I327" s="154">
        <v>7.9166372810717377E-3</v>
      </c>
      <c r="J327" s="154">
        <v>5.867489497466092E-2</v>
      </c>
      <c r="K327" s="154">
        <v>1.9868478155847708E-2</v>
      </c>
      <c r="L327" s="154">
        <v>0.10814269633697718</v>
      </c>
      <c r="M327" s="154">
        <v>5.1851810682083414E-3</v>
      </c>
      <c r="N327" s="147"/>
      <c r="O327" s="154">
        <v>1.1347328613886631E-2</v>
      </c>
      <c r="P327" s="154">
        <v>109.04447868994635</v>
      </c>
      <c r="Q327" s="154">
        <v>11.815754936260699</v>
      </c>
      <c r="R327" s="154">
        <v>13.20473786271757</v>
      </c>
      <c r="S327" s="154">
        <v>230.51045863332308</v>
      </c>
      <c r="T327" s="154">
        <v>392.16328236173058</v>
      </c>
      <c r="U327" s="154">
        <v>28.074080325507321</v>
      </c>
      <c r="V327" s="154">
        <v>432.7146453775282</v>
      </c>
      <c r="W327" s="154">
        <v>12581.305875552451</v>
      </c>
      <c r="X327" s="147"/>
      <c r="Y327" s="147"/>
      <c r="Z327" s="154">
        <v>3.5087542905008813</v>
      </c>
      <c r="AA327" s="154">
        <v>2.7777535026299691E-2</v>
      </c>
      <c r="AB327" s="154">
        <v>0.10814269633697718</v>
      </c>
      <c r="AC327" s="154">
        <v>5.6073946171149758E-4</v>
      </c>
      <c r="AD327" s="154">
        <v>0.9638983319016915</v>
      </c>
      <c r="AE327" s="147"/>
      <c r="AF327" s="155">
        <v>1616.50174592023</v>
      </c>
      <c r="AG327" s="155">
        <v>12.797257986669646</v>
      </c>
      <c r="AH327" s="155">
        <v>1152.4613848975043</v>
      </c>
      <c r="AI327" s="155">
        <v>22.897653851294063</v>
      </c>
      <c r="AJ327" s="155">
        <v>1768.3604236738602</v>
      </c>
      <c r="AK327" s="155">
        <v>9.470432975932173</v>
      </c>
      <c r="AL327" s="147"/>
      <c r="AM327" s="154" t="s">
        <v>763</v>
      </c>
      <c r="AN327" s="154" t="s">
        <v>764</v>
      </c>
      <c r="AO327" s="147"/>
      <c r="AP327" s="154" t="s">
        <v>2325</v>
      </c>
      <c r="AQ327" s="154" t="s">
        <v>2326</v>
      </c>
      <c r="AR327" s="155">
        <v>1E-4</v>
      </c>
      <c r="AS327" s="155">
        <v>13.216071999385292</v>
      </c>
      <c r="AT327" s="155">
        <v>128985.02777035543</v>
      </c>
      <c r="AU327" s="155">
        <v>13814.973649042167</v>
      </c>
      <c r="AV327" s="155">
        <v>15700.683799584351</v>
      </c>
      <c r="AW327" s="155">
        <v>306740.03917973489</v>
      </c>
      <c r="AX327" s="155">
        <v>598293.52083937312</v>
      </c>
      <c r="AY327" s="155">
        <v>778.44754877755963</v>
      </c>
      <c r="AZ327" s="155">
        <v>195949.86489006015</v>
      </c>
      <c r="BA327" s="155">
        <v>42664990.978873976</v>
      </c>
      <c r="BB327" s="155">
        <v>5076181.0643125009</v>
      </c>
      <c r="BC327" s="155">
        <v>69863.153734939769</v>
      </c>
      <c r="BD327" s="154">
        <v>296</v>
      </c>
    </row>
    <row r="328" spans="1:56" ht="15.6">
      <c r="A328" s="154" t="s">
        <v>2499</v>
      </c>
      <c r="B328" s="154" t="s">
        <v>2500</v>
      </c>
      <c r="C328" s="154" t="s">
        <v>148</v>
      </c>
      <c r="D328" s="155">
        <v>1769.0788107532323</v>
      </c>
      <c r="E328" s="155">
        <v>5.5261136128501711</v>
      </c>
      <c r="F328" s="153">
        <v>103.31132471618383</v>
      </c>
      <c r="G328" s="153">
        <v>1.0331132471618383</v>
      </c>
      <c r="H328" s="154">
        <v>0.32778954629046564</v>
      </c>
      <c r="I328" s="154">
        <v>1.2031661357745364E-2</v>
      </c>
      <c r="J328" s="154">
        <v>9.1132669063042487E-2</v>
      </c>
      <c r="K328" s="154">
        <v>1.4566362039895012E-2</v>
      </c>
      <c r="L328" s="154">
        <v>0.10818524192795018</v>
      </c>
      <c r="M328" s="154">
        <v>6.0517724153538082E-3</v>
      </c>
      <c r="N328" s="147"/>
      <c r="O328" s="154">
        <v>5.6916203663985837E-4</v>
      </c>
      <c r="P328" s="154">
        <v>52.661916632628291</v>
      </c>
      <c r="Q328" s="154">
        <v>5.6995642919354168</v>
      </c>
      <c r="R328" s="154">
        <v>6.7016624178849051</v>
      </c>
      <c r="S328" s="154">
        <v>76.895450966924059</v>
      </c>
      <c r="T328" s="154">
        <v>167.88339502030908</v>
      </c>
      <c r="U328" s="154">
        <v>6.6368848716796585</v>
      </c>
      <c r="V328" s="154">
        <v>59.491289482378527</v>
      </c>
      <c r="W328" s="154">
        <v>11563.793527685915</v>
      </c>
      <c r="X328" s="147"/>
      <c r="Y328" s="147"/>
      <c r="Z328" s="154">
        <v>3.0507379241248453</v>
      </c>
      <c r="AA328" s="154">
        <v>3.6705445594301209E-2</v>
      </c>
      <c r="AB328" s="154">
        <v>0.10818524192795018</v>
      </c>
      <c r="AC328" s="154">
        <v>6.5471246284794715E-4</v>
      </c>
      <c r="AD328" s="154">
        <v>0.9846243457391024</v>
      </c>
      <c r="AE328" s="147"/>
      <c r="AF328" s="155">
        <v>1827.6587546624751</v>
      </c>
      <c r="AG328" s="155">
        <v>21.989771213617516</v>
      </c>
      <c r="AH328" s="155">
        <v>1762.8358288440272</v>
      </c>
      <c r="AI328" s="155">
        <v>25.678104899840498</v>
      </c>
      <c r="AJ328" s="155">
        <v>1769.0788107532323</v>
      </c>
      <c r="AK328" s="155">
        <v>5.5261136128501711</v>
      </c>
      <c r="AL328" s="147"/>
      <c r="AM328" s="154" t="s">
        <v>763</v>
      </c>
      <c r="AN328" s="154" t="s">
        <v>764</v>
      </c>
      <c r="AO328" s="147"/>
      <c r="AP328" s="154" t="s">
        <v>2329</v>
      </c>
      <c r="AQ328" s="154" t="s">
        <v>2330</v>
      </c>
      <c r="AR328" s="155">
        <v>3.6012520914667903</v>
      </c>
      <c r="AS328" s="155">
        <v>0.83891142879716085</v>
      </c>
      <c r="AT328" s="155">
        <v>79418.672093421497</v>
      </c>
      <c r="AU328" s="155">
        <v>8635.0755784391713</v>
      </c>
      <c r="AV328" s="155">
        <v>10249.351210157038</v>
      </c>
      <c r="AW328" s="155">
        <v>123609.67929428139</v>
      </c>
      <c r="AX328" s="155">
        <v>317873.56527389097</v>
      </c>
      <c r="AY328" s="155">
        <v>223.01630943347132</v>
      </c>
      <c r="AZ328" s="155">
        <v>32810.919415186057</v>
      </c>
      <c r="BA328" s="155">
        <v>48981559.621803649</v>
      </c>
      <c r="BB328" s="155">
        <v>5679629.4335714253</v>
      </c>
      <c r="BC328" s="155">
        <v>61475.231104294478</v>
      </c>
      <c r="BD328" s="154">
        <v>152</v>
      </c>
    </row>
    <row r="329" spans="1:56" ht="15.6">
      <c r="A329" s="154" t="s">
        <v>2501</v>
      </c>
      <c r="B329" s="154" t="s">
        <v>2502</v>
      </c>
      <c r="C329" s="154" t="s">
        <v>148</v>
      </c>
      <c r="D329" s="155">
        <v>1770.924774243578</v>
      </c>
      <c r="E329" s="155">
        <v>4.1318322031678365</v>
      </c>
      <c r="F329" s="153">
        <v>102.11793709994841</v>
      </c>
      <c r="G329" s="153">
        <v>1.0211793709994841</v>
      </c>
      <c r="H329" s="154">
        <v>0.3238352156279008</v>
      </c>
      <c r="I329" s="154">
        <v>1.154771784105716E-2</v>
      </c>
      <c r="J329" s="154">
        <v>9.1886755083815039E-2</v>
      </c>
      <c r="K329" s="154">
        <v>1.2891399686497463E-2</v>
      </c>
      <c r="L329" s="154">
        <v>0.10829466102789542</v>
      </c>
      <c r="M329" s="154">
        <v>4.5258987771701785E-3</v>
      </c>
      <c r="N329" s="147"/>
      <c r="O329" s="154">
        <v>4.8870461819339366E-3</v>
      </c>
      <c r="P329" s="154">
        <v>154.65825502766361</v>
      </c>
      <c r="Q329" s="154">
        <v>16.736870321882837</v>
      </c>
      <c r="R329" s="154">
        <v>22.055408717237011</v>
      </c>
      <c r="S329" s="154">
        <v>254.31939478823014</v>
      </c>
      <c r="T329" s="154">
        <v>499.28797322778649</v>
      </c>
      <c r="U329" s="154">
        <v>17.70751018951681</v>
      </c>
      <c r="V329" s="154">
        <v>63.748886632077621</v>
      </c>
      <c r="W329" s="154">
        <v>12675.5079510173</v>
      </c>
      <c r="X329" s="147"/>
      <c r="Y329" s="147"/>
      <c r="Z329" s="154">
        <v>3.087990285618099</v>
      </c>
      <c r="AA329" s="154">
        <v>3.5659240514243316E-2</v>
      </c>
      <c r="AB329" s="154">
        <v>0.10829466102789542</v>
      </c>
      <c r="AC329" s="154">
        <v>4.9013067392021084E-4</v>
      </c>
      <c r="AD329" s="154">
        <v>0.98270095094450294</v>
      </c>
      <c r="AE329" s="147"/>
      <c r="AF329" s="155">
        <v>1808.4318470494602</v>
      </c>
      <c r="AG329" s="155">
        <v>20.883260704509006</v>
      </c>
      <c r="AH329" s="155">
        <v>1776.7997536001419</v>
      </c>
      <c r="AI329" s="155">
        <v>22.905435786529637</v>
      </c>
      <c r="AJ329" s="155">
        <v>1770.924774243578</v>
      </c>
      <c r="AK329" s="155">
        <v>4.1318322031678365</v>
      </c>
      <c r="AL329" s="147"/>
      <c r="AM329" s="154" t="s">
        <v>763</v>
      </c>
      <c r="AN329" s="154" t="s">
        <v>764</v>
      </c>
      <c r="AO329" s="147"/>
      <c r="AP329" s="154" t="s">
        <v>2329</v>
      </c>
      <c r="AQ329" s="154" t="s">
        <v>2330</v>
      </c>
      <c r="AR329" s="155">
        <v>7.8559580909885653</v>
      </c>
      <c r="AS329" s="155">
        <v>6.9727998210452142</v>
      </c>
      <c r="AT329" s="155">
        <v>225521.0003767946</v>
      </c>
      <c r="AU329" s="155">
        <v>24485.604900785518</v>
      </c>
      <c r="AV329" s="155">
        <v>32557.466953144125</v>
      </c>
      <c r="AW329" s="155">
        <v>394902.52969345893</v>
      </c>
      <c r="AX329" s="155">
        <v>912626.92316133517</v>
      </c>
      <c r="AY329" s="155">
        <v>575.87819444267313</v>
      </c>
      <c r="AZ329" s="155">
        <v>33918.324819137953</v>
      </c>
      <c r="BA329" s="155">
        <v>47640457.137856156</v>
      </c>
      <c r="BB329" s="155">
        <v>6029850.4056493528</v>
      </c>
      <c r="BC329" s="155">
        <v>67445.401349693217</v>
      </c>
      <c r="BD329" s="154">
        <v>85</v>
      </c>
    </row>
    <row r="330" spans="1:56" ht="15.6">
      <c r="A330" s="154" t="s">
        <v>2503</v>
      </c>
      <c r="B330" s="154" t="s">
        <v>2504</v>
      </c>
      <c r="C330" s="154" t="s">
        <v>148</v>
      </c>
      <c r="D330" s="155">
        <v>1772.2180571034944</v>
      </c>
      <c r="E330" s="155">
        <v>15.00664760323439</v>
      </c>
      <c r="F330" s="155">
        <v>93.344845068932486</v>
      </c>
      <c r="G330" s="153">
        <v>0.9334484506893248</v>
      </c>
      <c r="H330" s="154">
        <v>0.29255293907421109</v>
      </c>
      <c r="I330" s="154">
        <v>7.7710417057940163E-3</v>
      </c>
      <c r="J330" s="154">
        <v>7.800937387946659E-2</v>
      </c>
      <c r="K330" s="154">
        <v>2.2421819336966759E-2</v>
      </c>
      <c r="L330" s="154">
        <v>0.10837140095164546</v>
      </c>
      <c r="M330" s="154">
        <v>8.2202579375941776E-3</v>
      </c>
      <c r="N330" s="147"/>
      <c r="O330" s="154">
        <v>1.1050331680626066E-2</v>
      </c>
      <c r="P330" s="154">
        <v>38.629134661150836</v>
      </c>
      <c r="Q330" s="154">
        <v>4.1650488472615157</v>
      </c>
      <c r="R330" s="154">
        <v>4.1387087849574611</v>
      </c>
      <c r="S330" s="154">
        <v>57.651024187005341</v>
      </c>
      <c r="T330" s="154">
        <v>136.89833748327248</v>
      </c>
      <c r="U330" s="154">
        <v>12.296101806941</v>
      </c>
      <c r="V330" s="154">
        <v>44.350531604376322</v>
      </c>
      <c r="W330" s="154">
        <v>10021.67714638826</v>
      </c>
      <c r="X330" s="147"/>
      <c r="Y330" s="147"/>
      <c r="Z330" s="154">
        <v>3.4181847673946382</v>
      </c>
      <c r="AA330" s="154">
        <v>2.6562856385533552E-2</v>
      </c>
      <c r="AB330" s="154">
        <v>0.10837140095164546</v>
      </c>
      <c r="AC330" s="154">
        <v>8.9084086888096485E-4</v>
      </c>
      <c r="AD330" s="154">
        <v>0.96754040415506681</v>
      </c>
      <c r="AE330" s="147"/>
      <c r="AF330" s="155">
        <v>1654.2741996869022</v>
      </c>
      <c r="AG330" s="155">
        <v>12.855433798585935</v>
      </c>
      <c r="AH330" s="155">
        <v>1518.2651454274915</v>
      </c>
      <c r="AI330" s="155">
        <v>34.042266796388773</v>
      </c>
      <c r="AJ330" s="155">
        <v>1772.2180571034944</v>
      </c>
      <c r="AK330" s="155">
        <v>15.00664760323439</v>
      </c>
      <c r="AL330" s="147"/>
      <c r="AM330" s="154" t="s">
        <v>763</v>
      </c>
      <c r="AN330" s="154" t="s">
        <v>764</v>
      </c>
      <c r="AO330" s="147"/>
      <c r="AP330" s="154" t="s">
        <v>2325</v>
      </c>
      <c r="AQ330" s="154" t="s">
        <v>2326</v>
      </c>
      <c r="AR330" s="155">
        <v>34.336233911573004</v>
      </c>
      <c r="AS330" s="155">
        <v>14.21452419007332</v>
      </c>
      <c r="AT330" s="155">
        <v>50456.962040488019</v>
      </c>
      <c r="AU330" s="155">
        <v>5377.6100066997715</v>
      </c>
      <c r="AV330" s="155">
        <v>5434.5083590097547</v>
      </c>
      <c r="AW330" s="155">
        <v>84715.27994139136</v>
      </c>
      <c r="AX330" s="155">
        <v>230630.34324196598</v>
      </c>
      <c r="AY330" s="155">
        <v>376.46908734222114</v>
      </c>
      <c r="AZ330" s="155">
        <v>22178.441043573213</v>
      </c>
      <c r="BA330" s="155">
        <v>47105971.511822894</v>
      </c>
      <c r="BB330" s="155">
        <v>4463580.6172327027</v>
      </c>
      <c r="BC330" s="155">
        <v>68601.734491017982</v>
      </c>
      <c r="BD330" s="154">
        <v>289</v>
      </c>
    </row>
    <row r="331" spans="1:56" ht="15.6">
      <c r="A331" s="154" t="s">
        <v>2505</v>
      </c>
      <c r="B331" s="154" t="s">
        <v>2506</v>
      </c>
      <c r="C331" s="154" t="s">
        <v>148</v>
      </c>
      <c r="D331" s="155">
        <v>1772.3037803295945</v>
      </c>
      <c r="E331" s="155">
        <v>6.3395883692301336</v>
      </c>
      <c r="F331" s="153">
        <v>99.838659345292101</v>
      </c>
      <c r="G331" s="153">
        <v>0.99838659345292102</v>
      </c>
      <c r="H331" s="154">
        <v>0.31585290492369217</v>
      </c>
      <c r="I331" s="154">
        <v>1.1848587713893908E-2</v>
      </c>
      <c r="J331" s="154">
        <v>8.8911057697232745E-2</v>
      </c>
      <c r="K331" s="154">
        <v>1.2931519522119255E-2</v>
      </c>
      <c r="L331" s="154">
        <v>0.1083764898931428</v>
      </c>
      <c r="M331" s="154">
        <v>6.9454026547604965E-3</v>
      </c>
      <c r="N331" s="147"/>
      <c r="O331" s="154">
        <v>5.741981949961953E-3</v>
      </c>
      <c r="P331" s="154">
        <v>78.669431547514549</v>
      </c>
      <c r="Q331" s="154">
        <v>8.5224220516204134</v>
      </c>
      <c r="R331" s="154">
        <v>13.719941149495567</v>
      </c>
      <c r="S331" s="154">
        <v>165.69458349838411</v>
      </c>
      <c r="T331" s="154">
        <v>264.72104618119039</v>
      </c>
      <c r="U331" s="154">
        <v>78.981751705148127</v>
      </c>
      <c r="V331" s="154">
        <v>18.325149296210174</v>
      </c>
      <c r="W331" s="154">
        <v>11149.177865520227</v>
      </c>
      <c r="X331" s="147"/>
      <c r="Y331" s="147"/>
      <c r="Z331" s="154">
        <v>3.1660307200327726</v>
      </c>
      <c r="AA331" s="154">
        <v>3.7512992691190995E-2</v>
      </c>
      <c r="AB331" s="154">
        <v>0.1083764898931428</v>
      </c>
      <c r="AC331" s="154">
        <v>7.5271836061745819E-4</v>
      </c>
      <c r="AD331" s="154">
        <v>0.97882256257952938</v>
      </c>
      <c r="AE331" s="147"/>
      <c r="AF331" s="155">
        <v>1769.444333806998</v>
      </c>
      <c r="AG331" s="155">
        <v>20.965416393964787</v>
      </c>
      <c r="AH331" s="155">
        <v>1721.6405708492473</v>
      </c>
      <c r="AI331" s="155">
        <v>22.26342865200958</v>
      </c>
      <c r="AJ331" s="155">
        <v>1772.3037803295945</v>
      </c>
      <c r="AK331" s="155">
        <v>6.3395883692301336</v>
      </c>
      <c r="AL331" s="147"/>
      <c r="AM331" s="154" t="s">
        <v>763</v>
      </c>
      <c r="AN331" s="154" t="s">
        <v>764</v>
      </c>
      <c r="AO331" s="147"/>
      <c r="AP331" s="154" t="s">
        <v>2329</v>
      </c>
      <c r="AQ331" s="154" t="s">
        <v>2330</v>
      </c>
      <c r="AR331" s="155">
        <v>1E-4</v>
      </c>
      <c r="AS331" s="155">
        <v>10.012328220084129</v>
      </c>
      <c r="AT331" s="155">
        <v>140106.43443041874</v>
      </c>
      <c r="AU331" s="155">
        <v>15216.562817647706</v>
      </c>
      <c r="AV331" s="155">
        <v>24711.454072310979</v>
      </c>
      <c r="AW331" s="155">
        <v>314063.5104868171</v>
      </c>
      <c r="AX331" s="155">
        <v>590449.0817727556</v>
      </c>
      <c r="AY331" s="155">
        <v>3138.8315465502747</v>
      </c>
      <c r="AZ331" s="155">
        <v>11893.074302168025</v>
      </c>
      <c r="BA331" s="155">
        <v>58375654.198157549</v>
      </c>
      <c r="BB331" s="155">
        <v>6483881.159222221</v>
      </c>
      <c r="BC331" s="155">
        <v>76851.198475609766</v>
      </c>
      <c r="BD331" s="154">
        <v>48</v>
      </c>
    </row>
    <row r="332" spans="1:56" ht="15.6">
      <c r="A332" s="154" t="s">
        <v>2507</v>
      </c>
      <c r="B332" s="154" t="s">
        <v>2508</v>
      </c>
      <c r="C332" s="154" t="s">
        <v>148</v>
      </c>
      <c r="D332" s="155">
        <v>1773.2576856204626</v>
      </c>
      <c r="E332" s="155">
        <v>4.5638566500804689</v>
      </c>
      <c r="F332" s="153">
        <v>99.959660092708063</v>
      </c>
      <c r="G332" s="153">
        <v>0.99959660092708058</v>
      </c>
      <c r="H332" s="154">
        <v>0.31648543022087877</v>
      </c>
      <c r="I332" s="154">
        <v>1.0855776710931526E-2</v>
      </c>
      <c r="J332" s="154">
        <v>9.3824344317023564E-2</v>
      </c>
      <c r="K332" s="154">
        <v>1.3471584643866306E-2</v>
      </c>
      <c r="L332" s="154">
        <v>0.10843313805840954</v>
      </c>
      <c r="M332" s="154">
        <v>5.0005719319802149E-3</v>
      </c>
      <c r="N332" s="147"/>
      <c r="O332" s="154">
        <v>5.6624130894859289E-3</v>
      </c>
      <c r="P332" s="154">
        <v>108.18526923137348</v>
      </c>
      <c r="Q332" s="154">
        <v>11.722238165483448</v>
      </c>
      <c r="R332" s="154">
        <v>9.6093346917994502</v>
      </c>
      <c r="S332" s="154">
        <v>107.83193035296058</v>
      </c>
      <c r="T332" s="154">
        <v>354.12756942963051</v>
      </c>
      <c r="U332" s="154">
        <v>6.6325158627088454</v>
      </c>
      <c r="V332" s="154">
        <v>15.574625267706317</v>
      </c>
      <c r="W332" s="154">
        <v>12425.625918256897</v>
      </c>
      <c r="X332" s="147"/>
      <c r="Y332" s="147"/>
      <c r="Z332" s="154">
        <v>3.1597031158814755</v>
      </c>
      <c r="AA332" s="154">
        <v>3.4301031498843899E-2</v>
      </c>
      <c r="AB332" s="154">
        <v>0.10843313805840954</v>
      </c>
      <c r="AC332" s="154">
        <v>5.4222770667141837E-4</v>
      </c>
      <c r="AD332" s="154">
        <v>0.97912966995223361</v>
      </c>
      <c r="AE332" s="147"/>
      <c r="AF332" s="155">
        <v>1772.5423551140361</v>
      </c>
      <c r="AG332" s="155">
        <v>19.242324017786672</v>
      </c>
      <c r="AH332" s="155">
        <v>1812.6352365172693</v>
      </c>
      <c r="AI332" s="155">
        <v>24.419069017197014</v>
      </c>
      <c r="AJ332" s="155">
        <v>1773.2576856204626</v>
      </c>
      <c r="AK332" s="155">
        <v>4.5638566500804689</v>
      </c>
      <c r="AL332" s="147"/>
      <c r="AM332" s="154" t="s">
        <v>763</v>
      </c>
      <c r="AN332" s="154" t="s">
        <v>764</v>
      </c>
      <c r="AO332" s="147"/>
      <c r="AP332" s="154" t="s">
        <v>2329</v>
      </c>
      <c r="AQ332" s="154" t="s">
        <v>2330</v>
      </c>
      <c r="AR332" s="155">
        <v>1E-4</v>
      </c>
      <c r="AS332" s="155">
        <v>8.7791393337037675</v>
      </c>
      <c r="AT332" s="155">
        <v>171589.65436577084</v>
      </c>
      <c r="AU332" s="155">
        <v>18674.396259327223</v>
      </c>
      <c r="AV332" s="155">
        <v>15452.204520072617</v>
      </c>
      <c r="AW332" s="155">
        <v>182277.25916209802</v>
      </c>
      <c r="AX332" s="155">
        <v>705018.73375918041</v>
      </c>
      <c r="AY332" s="155">
        <v>234.42773228144424</v>
      </c>
      <c r="AZ332" s="155">
        <v>9030.9322066793684</v>
      </c>
      <c r="BA332" s="155">
        <v>51559662.559998997</v>
      </c>
      <c r="BB332" s="155">
        <v>6420134.8366013104</v>
      </c>
      <c r="BC332" s="155">
        <v>59878.374329268307</v>
      </c>
      <c r="BD332" s="154">
        <v>142</v>
      </c>
    </row>
    <row r="333" spans="1:56" ht="15.6">
      <c r="A333" s="154" t="s">
        <v>2509</v>
      </c>
      <c r="B333" s="154" t="s">
        <v>2510</v>
      </c>
      <c r="C333" s="154" t="s">
        <v>148</v>
      </c>
      <c r="D333" s="155">
        <v>1773.9622783386385</v>
      </c>
      <c r="E333" s="155">
        <v>14.502228123665953</v>
      </c>
      <c r="F333" s="153">
        <v>98.507654094165503</v>
      </c>
      <c r="G333" s="153">
        <v>0.98507654094165498</v>
      </c>
      <c r="H333" s="154">
        <v>0.31137889199518903</v>
      </c>
      <c r="I333" s="154">
        <v>1.4469723001271105E-2</v>
      </c>
      <c r="J333" s="154">
        <v>9.5489479411207237E-2</v>
      </c>
      <c r="K333" s="154">
        <v>2.2655748417853824E-2</v>
      </c>
      <c r="L333" s="154">
        <v>0.10847500397850414</v>
      </c>
      <c r="M333" s="154">
        <v>1.5891332365309076E-2</v>
      </c>
      <c r="N333" s="147"/>
      <c r="O333" s="154">
        <v>3.474764943375646E-2</v>
      </c>
      <c r="P333" s="154">
        <v>37.766351617655523</v>
      </c>
      <c r="Q333" s="154">
        <v>4.0744891168098851</v>
      </c>
      <c r="R333" s="154">
        <v>8.5580259074678207</v>
      </c>
      <c r="S333" s="154">
        <v>89.543488375468499</v>
      </c>
      <c r="T333" s="154">
        <v>119.79032433954747</v>
      </c>
      <c r="U333" s="154">
        <v>33.677693688595689</v>
      </c>
      <c r="V333" s="154">
        <v>966.34580592575423</v>
      </c>
      <c r="W333" s="154">
        <v>10688.84788014223</v>
      </c>
      <c r="X333" s="147"/>
      <c r="Y333" s="147"/>
      <c r="Z333" s="154">
        <v>3.2115214798036167</v>
      </c>
      <c r="AA333" s="154">
        <v>4.6469826225390608E-2</v>
      </c>
      <c r="AB333" s="154">
        <v>0.10847500397850414</v>
      </c>
      <c r="AC333" s="154">
        <v>1.7238123415506336E-3</v>
      </c>
      <c r="AD333" s="154">
        <v>0.97665146355811916</v>
      </c>
      <c r="AE333" s="147"/>
      <c r="AF333" s="155">
        <v>1747.4886249068034</v>
      </c>
      <c r="AG333" s="155">
        <v>25.285676350273587</v>
      </c>
      <c r="AH333" s="155">
        <v>1843.3810318093026</v>
      </c>
      <c r="AI333" s="155">
        <v>41.763176894915361</v>
      </c>
      <c r="AJ333" s="155">
        <v>1773.9622783386385</v>
      </c>
      <c r="AK333" s="155">
        <v>14.502228123665953</v>
      </c>
      <c r="AL333" s="147"/>
      <c r="AM333" s="154" t="s">
        <v>763</v>
      </c>
      <c r="AN333" s="154" t="s">
        <v>764</v>
      </c>
      <c r="AO333" s="147"/>
      <c r="AP333" s="154" t="s">
        <v>2329</v>
      </c>
      <c r="AQ333" s="154" t="s">
        <v>2330</v>
      </c>
      <c r="AR333" s="155">
        <v>1E-4</v>
      </c>
      <c r="AS333" s="155">
        <v>34.197553183490214</v>
      </c>
      <c r="AT333" s="155">
        <v>37995.410243286591</v>
      </c>
      <c r="AU333" s="155">
        <v>4113.7975601097542</v>
      </c>
      <c r="AV333" s="155">
        <v>8719.3134137926845</v>
      </c>
      <c r="AW333" s="155">
        <v>95950.40853559754</v>
      </c>
      <c r="AX333" s="155">
        <v>151119.8751209756</v>
      </c>
      <c r="AY333" s="155">
        <v>755.51146246951191</v>
      </c>
      <c r="AZ333" s="155">
        <v>354907.22323170735</v>
      </c>
      <c r="BA333" s="155">
        <v>32828643.426584374</v>
      </c>
      <c r="BB333" s="155">
        <v>3506955.1734146336</v>
      </c>
      <c r="BC333" s="155">
        <v>62838.358231707331</v>
      </c>
      <c r="BD333" s="154">
        <v>99</v>
      </c>
    </row>
    <row r="334" spans="1:56">
      <c r="A334" s="152" t="s">
        <v>2511</v>
      </c>
      <c r="B334" s="152" t="s">
        <v>2512</v>
      </c>
      <c r="C334" s="152" t="s">
        <v>148</v>
      </c>
      <c r="D334" s="153">
        <v>1778.1619463530633</v>
      </c>
      <c r="E334" s="153">
        <v>9.6232936044454931</v>
      </c>
      <c r="F334" s="153">
        <v>85.96093948184236</v>
      </c>
      <c r="G334" s="153">
        <v>0.85960939481842358</v>
      </c>
      <c r="H334" s="152">
        <v>0.26758358153852468</v>
      </c>
      <c r="I334" s="152">
        <v>8.0837965339443634E-3</v>
      </c>
      <c r="J334" s="152">
        <v>6.8310486018993533E-2</v>
      </c>
      <c r="K334" s="152">
        <v>1.5101038219606983E-2</v>
      </c>
      <c r="L334" s="152">
        <v>0.10872495388275491</v>
      </c>
      <c r="M334" s="152">
        <v>5.2752740734205127E-3</v>
      </c>
      <c r="N334" s="152"/>
      <c r="O334" s="152">
        <v>3.0279208705459075E-2</v>
      </c>
      <c r="P334" s="152">
        <v>194.65947923639442</v>
      </c>
      <c r="Q334" s="152">
        <v>21.159356638384047</v>
      </c>
      <c r="R334" s="152">
        <v>13.266786172744551</v>
      </c>
      <c r="S334" s="152">
        <v>194.02168881984312</v>
      </c>
      <c r="T334" s="152">
        <v>718.95621265234945</v>
      </c>
      <c r="U334" s="152">
        <v>55.2159741202777</v>
      </c>
      <c r="V334" s="152">
        <v>485.42654782828777</v>
      </c>
      <c r="W334" s="152">
        <v>13250.382436272559</v>
      </c>
      <c r="X334" s="152"/>
      <c r="Y334" s="152"/>
      <c r="Z334" s="152">
        <v>3.7371500682153305</v>
      </c>
      <c r="AA334" s="152">
        <v>3.021036076826903E-2</v>
      </c>
      <c r="AB334" s="152">
        <v>0.10872495388275491</v>
      </c>
      <c r="AC334" s="152">
        <v>5.7355393035153786E-4</v>
      </c>
      <c r="AD334" s="152">
        <v>0.95552929222148131</v>
      </c>
      <c r="AE334" s="152"/>
      <c r="AF334" s="153">
        <v>1528.5247145937069</v>
      </c>
      <c r="AG334" s="153">
        <v>12.356282789880906</v>
      </c>
      <c r="AH334" s="153">
        <v>1335.5920269667808</v>
      </c>
      <c r="AI334" s="153">
        <v>20.168826245027716</v>
      </c>
      <c r="AJ334" s="153">
        <v>1778.1619463530633</v>
      </c>
      <c r="AK334" s="153">
        <v>9.6232936044454931</v>
      </c>
      <c r="AL334" s="152"/>
      <c r="AM334" s="152" t="s">
        <v>763</v>
      </c>
      <c r="AN334" s="152" t="s">
        <v>764</v>
      </c>
      <c r="AO334" s="152"/>
      <c r="AP334" s="152" t="s">
        <v>2325</v>
      </c>
      <c r="AQ334" s="152" t="s">
        <v>2326</v>
      </c>
      <c r="AR334" s="153">
        <v>27.55275969402112</v>
      </c>
      <c r="AS334" s="153">
        <v>31.305754475541747</v>
      </c>
      <c r="AT334" s="153">
        <v>204374.41516056898</v>
      </c>
      <c r="AU334" s="153">
        <v>21959.05379430121</v>
      </c>
      <c r="AV334" s="153">
        <v>14002.180013884516</v>
      </c>
      <c r="AW334" s="153">
        <v>229165.16409085711</v>
      </c>
      <c r="AX334" s="153">
        <v>973566.11144935922</v>
      </c>
      <c r="AY334" s="153">
        <v>1358.8788192586944</v>
      </c>
      <c r="AZ334" s="153">
        <v>195117.09847124352</v>
      </c>
      <c r="BA334" s="153">
        <v>37865153.944652334</v>
      </c>
      <c r="BB334" s="153">
        <v>4744110.6880188705</v>
      </c>
      <c r="BC334" s="153">
        <v>68852.328132530136</v>
      </c>
      <c r="BD334" s="152">
        <v>291</v>
      </c>
    </row>
    <row r="335" spans="1:56" ht="15.6">
      <c r="A335" s="154" t="s">
        <v>2513</v>
      </c>
      <c r="B335" s="154" t="s">
        <v>2514</v>
      </c>
      <c r="C335" s="154" t="s">
        <v>148</v>
      </c>
      <c r="D335" s="155">
        <v>1778.5284112246929</v>
      </c>
      <c r="E335" s="155">
        <v>6.9698206084698437</v>
      </c>
      <c r="F335" s="153">
        <v>100.714224520442</v>
      </c>
      <c r="G335" s="153">
        <v>1.0071422452044201</v>
      </c>
      <c r="H335" s="154">
        <v>0.3203075791463959</v>
      </c>
      <c r="I335" s="154">
        <v>1.156578123559694E-2</v>
      </c>
      <c r="J335" s="154">
        <v>9.2664207039643315E-2</v>
      </c>
      <c r="K335" s="154">
        <v>1.5949467724023027E-2</v>
      </c>
      <c r="L335" s="154">
        <v>0.10874679809260684</v>
      </c>
      <c r="M335" s="154">
        <v>7.6417455073897198E-3</v>
      </c>
      <c r="N335" s="147"/>
      <c r="O335" s="154">
        <v>5.4192734655284687E-3</v>
      </c>
      <c r="P335" s="154">
        <v>30.364694187792725</v>
      </c>
      <c r="Q335" s="154">
        <v>3.3001977041359871</v>
      </c>
      <c r="R335" s="154">
        <v>3.7433360971129876</v>
      </c>
      <c r="S335" s="154">
        <v>42.697953199089731</v>
      </c>
      <c r="T335" s="154">
        <v>98.495246979466856</v>
      </c>
      <c r="U335" s="154">
        <v>13.991610668981568</v>
      </c>
      <c r="V335" s="154">
        <v>3.2187865530993696</v>
      </c>
      <c r="W335" s="154">
        <v>10532.636250453583</v>
      </c>
      <c r="X335" s="147"/>
      <c r="Y335" s="147"/>
      <c r="Z335" s="154">
        <v>3.1219991817394748</v>
      </c>
      <c r="AA335" s="154">
        <v>3.6108359553711417E-2</v>
      </c>
      <c r="AB335" s="154">
        <v>0.10874679809260684</v>
      </c>
      <c r="AC335" s="154">
        <v>8.3101535576719527E-4</v>
      </c>
      <c r="AD335" s="154">
        <v>0.98098624115095212</v>
      </c>
      <c r="AE335" s="147"/>
      <c r="AF335" s="155">
        <v>1791.2310972406874</v>
      </c>
      <c r="AG335" s="155">
        <v>20.716987013084061</v>
      </c>
      <c r="AH335" s="155">
        <v>1791.1862682072092</v>
      </c>
      <c r="AI335" s="155">
        <v>28.568467572484138</v>
      </c>
      <c r="AJ335" s="155">
        <v>1778.5284112246929</v>
      </c>
      <c r="AK335" s="155">
        <v>6.9698206084698437</v>
      </c>
      <c r="AL335" s="147"/>
      <c r="AM335" s="154" t="s">
        <v>763</v>
      </c>
      <c r="AN335" s="154" t="s">
        <v>764</v>
      </c>
      <c r="AO335" s="147"/>
      <c r="AP335" s="154" t="s">
        <v>2329</v>
      </c>
      <c r="AQ335" s="154" t="s">
        <v>2330</v>
      </c>
      <c r="AR335" s="155">
        <v>53.840063360713202</v>
      </c>
      <c r="AS335" s="155">
        <v>8.4842130723727962</v>
      </c>
      <c r="AT335" s="155">
        <v>48602.083012595402</v>
      </c>
      <c r="AU335" s="155">
        <v>5301.9855595025929</v>
      </c>
      <c r="AV335" s="155">
        <v>6069.0282407865061</v>
      </c>
      <c r="AW335" s="155">
        <v>72799.962316882389</v>
      </c>
      <c r="AX335" s="155">
        <v>197723.3303023022</v>
      </c>
      <c r="AY335" s="155">
        <v>499.31759672648604</v>
      </c>
      <c r="AZ335" s="155">
        <v>1881.278302646213</v>
      </c>
      <c r="BA335" s="155">
        <v>52192399.8381036</v>
      </c>
      <c r="BB335" s="155">
        <v>5496781.8516339846</v>
      </c>
      <c r="BC335" s="155">
        <v>59636.63457317077</v>
      </c>
      <c r="BD335" s="154">
        <v>107</v>
      </c>
    </row>
    <row r="336" spans="1:56" ht="15.6">
      <c r="A336" s="154" t="s">
        <v>2515</v>
      </c>
      <c r="B336" s="154" t="s">
        <v>2516</v>
      </c>
      <c r="C336" s="154" t="s">
        <v>148</v>
      </c>
      <c r="D336" s="155">
        <v>1779.2855418645215</v>
      </c>
      <c r="E336" s="155">
        <v>4.2281773662244317</v>
      </c>
      <c r="F336" s="153">
        <v>101.20173616298007</v>
      </c>
      <c r="G336" s="153">
        <v>1.0120173616298007</v>
      </c>
      <c r="H336" s="154">
        <v>0.32224176342151584</v>
      </c>
      <c r="I336" s="154">
        <v>1.1078879740741477E-2</v>
      </c>
      <c r="J336" s="154">
        <v>9.2027964480690463E-2</v>
      </c>
      <c r="K336" s="154">
        <v>1.394854131045499E-2</v>
      </c>
      <c r="L336" s="154">
        <v>0.1087919461160111</v>
      </c>
      <c r="M336" s="154">
        <v>4.6362284281731775E-3</v>
      </c>
      <c r="N336" s="147"/>
      <c r="O336" s="154">
        <v>4.88202144271873E-3</v>
      </c>
      <c r="P336" s="154">
        <v>101.59528964079058</v>
      </c>
      <c r="Q336" s="154">
        <v>11.060386969309112</v>
      </c>
      <c r="R336" s="154">
        <v>8.4313494195732339</v>
      </c>
      <c r="S336" s="154">
        <v>96.756482732775908</v>
      </c>
      <c r="T336" s="154">
        <v>327.01022111106511</v>
      </c>
      <c r="U336" s="154">
        <v>11.171601975798758</v>
      </c>
      <c r="V336" s="154">
        <v>6.4763029414304363</v>
      </c>
      <c r="W336" s="154">
        <v>12492.468735814808</v>
      </c>
      <c r="X336" s="147"/>
      <c r="Y336" s="147"/>
      <c r="Z336" s="154">
        <v>3.1032600783403943</v>
      </c>
      <c r="AA336" s="154">
        <v>3.4380645212177201E-2</v>
      </c>
      <c r="AB336" s="154">
        <v>0.1087919461160111</v>
      </c>
      <c r="AC336" s="154">
        <v>5.0438431333933514E-4</v>
      </c>
      <c r="AD336" s="154">
        <v>0.98192626984235865</v>
      </c>
      <c r="AE336" s="147"/>
      <c r="AF336" s="155">
        <v>1800.6678596637832</v>
      </c>
      <c r="AG336" s="155">
        <v>19.949382670233405</v>
      </c>
      <c r="AH336" s="155">
        <v>1779.4135521702299</v>
      </c>
      <c r="AI336" s="155">
        <v>24.820223440829906</v>
      </c>
      <c r="AJ336" s="155">
        <v>1779.2855418645215</v>
      </c>
      <c r="AK336" s="155">
        <v>4.2281773662244317</v>
      </c>
      <c r="AL336" s="147"/>
      <c r="AM336" s="154" t="s">
        <v>763</v>
      </c>
      <c r="AN336" s="154" t="s">
        <v>764</v>
      </c>
      <c r="AO336" s="147"/>
      <c r="AP336" s="154" t="s">
        <v>2329</v>
      </c>
      <c r="AQ336" s="154" t="s">
        <v>2330</v>
      </c>
      <c r="AR336" s="155">
        <v>1.3937331686711332</v>
      </c>
      <c r="AS336" s="155">
        <v>7.6289729596628604</v>
      </c>
      <c r="AT336" s="155">
        <v>162327.55745820989</v>
      </c>
      <c r="AU336" s="155">
        <v>17739.634251434862</v>
      </c>
      <c r="AV336" s="155">
        <v>13647.321433669755</v>
      </c>
      <c r="AW336" s="155">
        <v>164690.66133596981</v>
      </c>
      <c r="AX336" s="155">
        <v>655372.84978471138</v>
      </c>
      <c r="AY336" s="155">
        <v>397.94812953286595</v>
      </c>
      <c r="AZ336" s="155">
        <v>3779.1561688311995</v>
      </c>
      <c r="BA336" s="155">
        <v>52077379.819674343</v>
      </c>
      <c r="BB336" s="155">
        <v>6507251.5482467506</v>
      </c>
      <c r="BC336" s="155">
        <v>61182.850000000013</v>
      </c>
      <c r="BD336" s="154">
        <v>112</v>
      </c>
    </row>
    <row r="337" spans="1:56" ht="15.6">
      <c r="A337" s="154" t="s">
        <v>2517</v>
      </c>
      <c r="B337" s="154" t="s">
        <v>2518</v>
      </c>
      <c r="C337" s="154" t="s">
        <v>148</v>
      </c>
      <c r="D337" s="155">
        <v>1780.1400618129371</v>
      </c>
      <c r="E337" s="155">
        <v>6.6655651217985072</v>
      </c>
      <c r="F337" s="153">
        <v>101.6708886344922</v>
      </c>
      <c r="G337" s="153">
        <v>1.0167088863449221</v>
      </c>
      <c r="H337" s="154">
        <v>0.32413350840364297</v>
      </c>
      <c r="I337" s="154">
        <v>1.4320067965511588E-2</v>
      </c>
      <c r="J337" s="154">
        <v>9.4920935814263641E-2</v>
      </c>
      <c r="K337" s="154">
        <v>1.515037332213762E-2</v>
      </c>
      <c r="L337" s="154">
        <v>0.10884292910174882</v>
      </c>
      <c r="M337" s="154">
        <v>7.3096146461063176E-3</v>
      </c>
      <c r="N337" s="147"/>
      <c r="O337" s="154">
        <v>6.5235234365181437E-8</v>
      </c>
      <c r="P337" s="154">
        <v>40.365655922807541</v>
      </c>
      <c r="Q337" s="154">
        <v>4.3980298788761747</v>
      </c>
      <c r="R337" s="154">
        <v>8.1570049299258578</v>
      </c>
      <c r="S337" s="154">
        <v>91.328405003241457</v>
      </c>
      <c r="T337" s="154">
        <v>129.85544440706207</v>
      </c>
      <c r="U337" s="154">
        <v>9.1736399526419046</v>
      </c>
      <c r="V337" s="154">
        <v>20.428252089346511</v>
      </c>
      <c r="W337" s="154">
        <v>10926.87194762863</v>
      </c>
      <c r="X337" s="147"/>
      <c r="Y337" s="147"/>
      <c r="Z337" s="154">
        <v>3.0851484776288589</v>
      </c>
      <c r="AA337" s="154">
        <v>4.4179535883339865E-2</v>
      </c>
      <c r="AB337" s="154">
        <v>0.10884292910174882</v>
      </c>
      <c r="AC337" s="154">
        <v>7.9559986868725475E-4</v>
      </c>
      <c r="AD337" s="154">
        <v>0.98284599515668936</v>
      </c>
      <c r="AE337" s="147"/>
      <c r="AF337" s="155">
        <v>1809.8842197838119</v>
      </c>
      <c r="AG337" s="155">
        <v>25.917665037011098</v>
      </c>
      <c r="AH337" s="155">
        <v>1832.8884472105976</v>
      </c>
      <c r="AI337" s="155">
        <v>27.768944233073686</v>
      </c>
      <c r="AJ337" s="155">
        <v>1780.1400618129371</v>
      </c>
      <c r="AK337" s="155">
        <v>6.6655651217985072</v>
      </c>
      <c r="AL337" s="147"/>
      <c r="AM337" s="154" t="s">
        <v>763</v>
      </c>
      <c r="AN337" s="154" t="s">
        <v>764</v>
      </c>
      <c r="AO337" s="147"/>
      <c r="AP337" s="154" t="s">
        <v>2329</v>
      </c>
      <c r="AQ337" s="154" t="s">
        <v>2330</v>
      </c>
      <c r="AR337" s="155">
        <v>41.631591905027562</v>
      </c>
      <c r="AS337" s="155">
        <v>1E-4</v>
      </c>
      <c r="AT337" s="155">
        <v>63278.41918215491</v>
      </c>
      <c r="AU337" s="155">
        <v>6922.1883048783375</v>
      </c>
      <c r="AV337" s="155">
        <v>12957.475096699942</v>
      </c>
      <c r="AW337" s="155">
        <v>152540.01871943293</v>
      </c>
      <c r="AX337" s="155">
        <v>255396.87783665929</v>
      </c>
      <c r="AY337" s="155">
        <v>320.56491905876027</v>
      </c>
      <c r="AZ337" s="155">
        <v>11699.621063660248</v>
      </c>
      <c r="BA337" s="155">
        <v>51049630.287562944</v>
      </c>
      <c r="BB337" s="155">
        <v>5582909.9737013001</v>
      </c>
      <c r="BC337" s="155">
        <v>62451.681533742318</v>
      </c>
      <c r="BD337" s="154">
        <v>122</v>
      </c>
    </row>
    <row r="338" spans="1:56" ht="15.6">
      <c r="A338" s="154" t="s">
        <v>2519</v>
      </c>
      <c r="B338" s="154" t="s">
        <v>2520</v>
      </c>
      <c r="C338" s="154" t="s">
        <v>148</v>
      </c>
      <c r="D338" s="155">
        <v>1786.8798689160096</v>
      </c>
      <c r="E338" s="155">
        <v>5.8954912224602438</v>
      </c>
      <c r="F338" s="153">
        <v>97.303972043447544</v>
      </c>
      <c r="G338" s="153">
        <v>0.9730397204344754</v>
      </c>
      <c r="H338" s="154">
        <v>0.30959329449419465</v>
      </c>
      <c r="I338" s="154">
        <v>1.1650563277594131E-2</v>
      </c>
      <c r="J338" s="154">
        <v>8.3983989507783116E-2</v>
      </c>
      <c r="K338" s="154">
        <v>1.4563730632120913E-2</v>
      </c>
      <c r="L338" s="154">
        <v>0.10924607203302873</v>
      </c>
      <c r="M338" s="154">
        <v>6.4705166523653553E-3</v>
      </c>
      <c r="N338" s="147"/>
      <c r="O338" s="154">
        <v>5.6600831614019081E-3</v>
      </c>
      <c r="P338" s="154">
        <v>53.162472732439035</v>
      </c>
      <c r="Q338" s="154">
        <v>5.8060084076180072</v>
      </c>
      <c r="R338" s="154">
        <v>8.4447696016892966</v>
      </c>
      <c r="S338" s="154">
        <v>106.6697835350481</v>
      </c>
      <c r="T338" s="154">
        <v>177.58879668160588</v>
      </c>
      <c r="U338" s="154">
        <v>12.365379576533998</v>
      </c>
      <c r="V338" s="154">
        <v>82.394026309332489</v>
      </c>
      <c r="W338" s="154">
        <v>11603.871333240242</v>
      </c>
      <c r="X338" s="147"/>
      <c r="Y338" s="147"/>
      <c r="Z338" s="154">
        <v>3.2300441184741215</v>
      </c>
      <c r="AA338" s="154">
        <v>3.7631833391703506E-2</v>
      </c>
      <c r="AB338" s="154">
        <v>0.10924607203302873</v>
      </c>
      <c r="AC338" s="154">
        <v>7.0687852829521755E-4</v>
      </c>
      <c r="AD338" s="154">
        <v>0.97578555013632784</v>
      </c>
      <c r="AE338" s="147"/>
      <c r="AF338" s="155">
        <v>1738.7050881000262</v>
      </c>
      <c r="AG338" s="155">
        <v>20.256893649984232</v>
      </c>
      <c r="AH338" s="155">
        <v>1629.9774245904239</v>
      </c>
      <c r="AI338" s="155">
        <v>23.738552148173113</v>
      </c>
      <c r="AJ338" s="155">
        <v>1786.8798689160096</v>
      </c>
      <c r="AK338" s="155">
        <v>5.8954912224602438</v>
      </c>
      <c r="AL338" s="147"/>
      <c r="AM338" s="154" t="s">
        <v>763</v>
      </c>
      <c r="AN338" s="154" t="s">
        <v>764</v>
      </c>
      <c r="AO338" s="147"/>
      <c r="AP338" s="154" t="s">
        <v>2329</v>
      </c>
      <c r="AQ338" s="154" t="s">
        <v>2330</v>
      </c>
      <c r="AR338" s="155">
        <v>29.070094053881803</v>
      </c>
      <c r="AS338" s="155">
        <v>8.8983430119515674</v>
      </c>
      <c r="AT338" s="155">
        <v>85419.970021732515</v>
      </c>
      <c r="AU338" s="155">
        <v>9359.9149633393099</v>
      </c>
      <c r="AV338" s="155">
        <v>13736.835116309068</v>
      </c>
      <c r="AW338" s="155">
        <v>182517.74793779739</v>
      </c>
      <c r="AX338" s="155">
        <v>357699.96536249912</v>
      </c>
      <c r="AY338" s="155">
        <v>443.10694316395654</v>
      </c>
      <c r="AZ338" s="155">
        <v>48308.95727642269</v>
      </c>
      <c r="BA338" s="155">
        <v>52485553.315946706</v>
      </c>
      <c r="BB338" s="155">
        <v>6082224.2315032659</v>
      </c>
      <c r="BC338" s="155">
        <v>68264.589390243927</v>
      </c>
      <c r="BD338" s="154">
        <v>87</v>
      </c>
    </row>
    <row r="339" spans="1:56" ht="15.6">
      <c r="A339" s="154" t="s">
        <v>2521</v>
      </c>
      <c r="B339" s="154" t="s">
        <v>2522</v>
      </c>
      <c r="C339" s="154" t="s">
        <v>148</v>
      </c>
      <c r="D339" s="155">
        <v>1789.4983623366309</v>
      </c>
      <c r="E339" s="155">
        <v>6.3833205649379225</v>
      </c>
      <c r="F339" s="153">
        <v>97.595030381114128</v>
      </c>
      <c r="G339" s="153">
        <v>0.97595030381114123</v>
      </c>
      <c r="H339" s="154">
        <v>0.31116995701142774</v>
      </c>
      <c r="I339" s="154">
        <v>1.1576529659478169E-2</v>
      </c>
      <c r="J339" s="154">
        <v>7.7719358952406226E-2</v>
      </c>
      <c r="K339" s="154">
        <v>1.6165004231964399E-2</v>
      </c>
      <c r="L339" s="154">
        <v>0.10940319097008031</v>
      </c>
      <c r="M339" s="154">
        <v>7.0081898563450259E-3</v>
      </c>
      <c r="N339" s="147"/>
      <c r="O339" s="154">
        <v>7.4061343699018166E-8</v>
      </c>
      <c r="P339" s="154">
        <v>73.375867202740594</v>
      </c>
      <c r="Q339" s="154">
        <v>8.0406769552179629</v>
      </c>
      <c r="R339" s="154">
        <v>12.041598947636917</v>
      </c>
      <c r="S339" s="154">
        <v>159.65380637523472</v>
      </c>
      <c r="T339" s="154">
        <v>236.15316291856979</v>
      </c>
      <c r="U339" s="154">
        <v>14.782595095068348</v>
      </c>
      <c r="V339" s="154">
        <v>68.974807789446345</v>
      </c>
      <c r="W339" s="154">
        <v>10617.235495933206</v>
      </c>
      <c r="X339" s="147"/>
      <c r="Y339" s="147"/>
      <c r="Z339" s="154">
        <v>3.2136778550355842</v>
      </c>
      <c r="AA339" s="154">
        <v>3.7203237004827625E-2</v>
      </c>
      <c r="AB339" s="154">
        <v>0.10940319097008031</v>
      </c>
      <c r="AC339" s="154">
        <v>7.6671833320829451E-4</v>
      </c>
      <c r="AD339" s="154">
        <v>0.97655012444188505</v>
      </c>
      <c r="AE339" s="147"/>
      <c r="AF339" s="155">
        <v>1746.4614703919747</v>
      </c>
      <c r="AG339" s="155">
        <v>20.21796301112855</v>
      </c>
      <c r="AH339" s="155">
        <v>1512.8267543250172</v>
      </c>
      <c r="AI339" s="155">
        <v>24.454850885892871</v>
      </c>
      <c r="AJ339" s="155">
        <v>1789.4983623366309</v>
      </c>
      <c r="AK339" s="155">
        <v>6.3833205649379225</v>
      </c>
      <c r="AL339" s="147"/>
      <c r="AM339" s="154" t="s">
        <v>763</v>
      </c>
      <c r="AN339" s="154" t="s">
        <v>764</v>
      </c>
      <c r="AO339" s="147"/>
      <c r="AP339" s="154" t="s">
        <v>2329</v>
      </c>
      <c r="AQ339" s="154" t="s">
        <v>2330</v>
      </c>
      <c r="AR339" s="155">
        <v>47.266620189626451</v>
      </c>
      <c r="AS339" s="155">
        <v>1E-4</v>
      </c>
      <c r="AT339" s="155">
        <v>101143.80154682344</v>
      </c>
      <c r="AU339" s="155">
        <v>11105.655399178035</v>
      </c>
      <c r="AV339" s="155">
        <v>16774.518997666728</v>
      </c>
      <c r="AW339" s="155">
        <v>234124.35522736944</v>
      </c>
      <c r="AX339" s="155">
        <v>407415.86573241994</v>
      </c>
      <c r="AY339" s="155">
        <v>454.87759345014564</v>
      </c>
      <c r="AZ339" s="155">
        <v>34615.014754291318</v>
      </c>
      <c r="BA339" s="155">
        <v>45290086.596493416</v>
      </c>
      <c r="BB339" s="155">
        <v>4782247.0077777775</v>
      </c>
      <c r="BC339" s="155">
        <v>77453.231104294508</v>
      </c>
      <c r="BD339" s="154">
        <v>21</v>
      </c>
    </row>
    <row r="340" spans="1:56" ht="15.6">
      <c r="A340" s="154" t="s">
        <v>2523</v>
      </c>
      <c r="B340" s="154" t="s">
        <v>2524</v>
      </c>
      <c r="C340" s="154" t="s">
        <v>148</v>
      </c>
      <c r="D340" s="155">
        <v>1789.7662125382403</v>
      </c>
      <c r="E340" s="155">
        <v>7.3565118947321793</v>
      </c>
      <c r="F340" s="153">
        <v>101.6919962386081</v>
      </c>
      <c r="G340" s="153">
        <v>1.016919962386081</v>
      </c>
      <c r="H340" s="154">
        <v>0.32622306222023545</v>
      </c>
      <c r="I340" s="154">
        <v>1.1975064596047164E-2</v>
      </c>
      <c r="J340" s="154">
        <v>9.5119333458015376E-2</v>
      </c>
      <c r="K340" s="154">
        <v>1.3433633517956522E-2</v>
      </c>
      <c r="L340" s="154">
        <v>0.10941927853357854</v>
      </c>
      <c r="M340" s="154">
        <v>8.0769144872638015E-3</v>
      </c>
      <c r="N340" s="147"/>
      <c r="O340" s="154">
        <v>5.9965394089480661E-8</v>
      </c>
      <c r="P340" s="154">
        <v>45.422854683171408</v>
      </c>
      <c r="Q340" s="154">
        <v>4.9694583774582108</v>
      </c>
      <c r="R340" s="154">
        <v>24.447225277372993</v>
      </c>
      <c r="S340" s="154">
        <v>277.23036317109415</v>
      </c>
      <c r="T340" s="154">
        <v>148.30299927028258</v>
      </c>
      <c r="U340" s="154">
        <v>12.640562531927545</v>
      </c>
      <c r="V340" s="154">
        <v>6.9561659198517765</v>
      </c>
      <c r="W340" s="154">
        <v>9578.0942405776514</v>
      </c>
      <c r="X340" s="147"/>
      <c r="Y340" s="147"/>
      <c r="Z340" s="154">
        <v>3.0653872022232846</v>
      </c>
      <c r="AA340" s="154">
        <v>3.670820975852012E-2</v>
      </c>
      <c r="AB340" s="154">
        <v>0.10941927853357854</v>
      </c>
      <c r="AC340" s="154">
        <v>8.8377015597381359E-4</v>
      </c>
      <c r="AD340" s="154">
        <v>0.98386224875849826</v>
      </c>
      <c r="AE340" s="147"/>
      <c r="AF340" s="155">
        <v>1820.048989534266</v>
      </c>
      <c r="AG340" s="155">
        <v>21.795204217643203</v>
      </c>
      <c r="AH340" s="155">
        <v>1836.5505337543079</v>
      </c>
      <c r="AI340" s="155">
        <v>24.671546807662811</v>
      </c>
      <c r="AJ340" s="155">
        <v>1789.7662125382403</v>
      </c>
      <c r="AK340" s="155">
        <v>7.3565118947321793</v>
      </c>
      <c r="AL340" s="147"/>
      <c r="AM340" s="154" t="s">
        <v>763</v>
      </c>
      <c r="AN340" s="154" t="s">
        <v>764</v>
      </c>
      <c r="AO340" s="147"/>
      <c r="AP340" s="154" t="s">
        <v>2329</v>
      </c>
      <c r="AQ340" s="154" t="s">
        <v>2330</v>
      </c>
      <c r="AR340" s="155">
        <v>1E-4</v>
      </c>
      <c r="AS340" s="155">
        <v>1E-4</v>
      </c>
      <c r="AT340" s="155">
        <v>77403.444083437673</v>
      </c>
      <c r="AU340" s="155">
        <v>8494.5366468306238</v>
      </c>
      <c r="AV340" s="155">
        <v>42163.176901530504</v>
      </c>
      <c r="AW340" s="155">
        <v>502996.67737570591</v>
      </c>
      <c r="AX340" s="155">
        <v>316716.26195023168</v>
      </c>
      <c r="AY340" s="155">
        <v>480.47114813577218</v>
      </c>
      <c r="AZ340" s="155">
        <v>4323.8388008130569</v>
      </c>
      <c r="BA340" s="155">
        <v>55717587.832665667</v>
      </c>
      <c r="BB340" s="155">
        <v>5325894.9244444426</v>
      </c>
      <c r="BC340" s="155">
        <v>66570.862865853618</v>
      </c>
      <c r="BD340" s="154">
        <v>76</v>
      </c>
    </row>
    <row r="341" spans="1:56" ht="15.6">
      <c r="A341" s="154" t="s">
        <v>2525</v>
      </c>
      <c r="B341" s="154" t="s">
        <v>2526</v>
      </c>
      <c r="C341" s="154" t="s">
        <v>148</v>
      </c>
      <c r="D341" s="155">
        <v>1789.8861324338875</v>
      </c>
      <c r="E341" s="155">
        <v>4.4588983932010926</v>
      </c>
      <c r="F341" s="153">
        <v>94.375725297206571</v>
      </c>
      <c r="G341" s="153">
        <v>0.9437572529720657</v>
      </c>
      <c r="H341" s="154">
        <v>0.29957845340688588</v>
      </c>
      <c r="I341" s="154">
        <v>1.2540886918889205E-2</v>
      </c>
      <c r="J341" s="154">
        <v>8.5642504947680095E-2</v>
      </c>
      <c r="K341" s="154">
        <v>1.4660179761051216E-2</v>
      </c>
      <c r="L341" s="154">
        <v>0.10942648207639256</v>
      </c>
      <c r="M341" s="154">
        <v>4.8956181820839426E-3</v>
      </c>
      <c r="N341" s="147"/>
      <c r="O341" s="154">
        <v>6.2662496055474962E-8</v>
      </c>
      <c r="P341" s="154">
        <v>98.734966615176319</v>
      </c>
      <c r="Q341" s="154">
        <v>10.79656088161205</v>
      </c>
      <c r="R341" s="154">
        <v>10.918114138446237</v>
      </c>
      <c r="S341" s="154">
        <v>134.25117223168638</v>
      </c>
      <c r="T341" s="154">
        <v>341.21305220434749</v>
      </c>
      <c r="U341" s="154">
        <v>13.149241379022168</v>
      </c>
      <c r="V341" s="154">
        <v>138.63451127753433</v>
      </c>
      <c r="W341" s="154">
        <v>12310.461623025805</v>
      </c>
      <c r="X341" s="147"/>
      <c r="Y341" s="147"/>
      <c r="Z341" s="154">
        <v>3.3380237751671857</v>
      </c>
      <c r="AA341" s="154">
        <v>4.1861778696935324E-2</v>
      </c>
      <c r="AB341" s="154">
        <v>0.10942648207639256</v>
      </c>
      <c r="AC341" s="154">
        <v>5.3571027525467008E-4</v>
      </c>
      <c r="AD341" s="154">
        <v>0.97093552829029761</v>
      </c>
      <c r="AE341" s="147"/>
      <c r="AF341" s="155">
        <v>1689.2180194786006</v>
      </c>
      <c r="AG341" s="155">
        <v>21.184292163631113</v>
      </c>
      <c r="AH341" s="155">
        <v>1660.878871902484</v>
      </c>
      <c r="AI341" s="155">
        <v>24.348782823422372</v>
      </c>
      <c r="AJ341" s="155">
        <v>1789.8861324338875</v>
      </c>
      <c r="AK341" s="155">
        <v>4.4588983932010926</v>
      </c>
      <c r="AL341" s="147"/>
      <c r="AM341" s="154" t="s">
        <v>763</v>
      </c>
      <c r="AN341" s="154" t="s">
        <v>764</v>
      </c>
      <c r="AO341" s="147"/>
      <c r="AP341" s="154" t="s">
        <v>2329</v>
      </c>
      <c r="AQ341" s="154" t="s">
        <v>2330</v>
      </c>
      <c r="AR341" s="155">
        <v>2.3164510600989843</v>
      </c>
      <c r="AS341" s="155">
        <v>1E-4</v>
      </c>
      <c r="AT341" s="155">
        <v>161142.89756210023</v>
      </c>
      <c r="AU341" s="155">
        <v>17692.654929777142</v>
      </c>
      <c r="AV341" s="155">
        <v>18057.937300223311</v>
      </c>
      <c r="AW341" s="155">
        <v>233459.62919715705</v>
      </c>
      <c r="AX341" s="155">
        <v>698728.74011061422</v>
      </c>
      <c r="AY341" s="155">
        <v>478.35807178483185</v>
      </c>
      <c r="AZ341" s="155">
        <v>82670.935773553225</v>
      </c>
      <c r="BA341" s="155">
        <v>53134281.119113483</v>
      </c>
      <c r="BB341" s="155">
        <v>6547912.6298692822</v>
      </c>
      <c r="BC341" s="155">
        <v>62792.590304878031</v>
      </c>
      <c r="BD341" s="154">
        <v>125</v>
      </c>
    </row>
    <row r="342" spans="1:56" ht="15.6">
      <c r="A342" s="154" t="s">
        <v>2527</v>
      </c>
      <c r="B342" s="154" t="s">
        <v>2528</v>
      </c>
      <c r="C342" s="154" t="s">
        <v>148</v>
      </c>
      <c r="D342" s="155">
        <v>1790.4605429483358</v>
      </c>
      <c r="E342" s="155">
        <v>4.8888652601546418</v>
      </c>
      <c r="F342" s="153">
        <v>102.22839223932267</v>
      </c>
      <c r="G342" s="153">
        <v>1.0222839223932267</v>
      </c>
      <c r="H342" s="154">
        <v>0.32834584688774099</v>
      </c>
      <c r="I342" s="154">
        <v>1.13511301290016E-2</v>
      </c>
      <c r="J342" s="154">
        <v>9.5293193702329276E-2</v>
      </c>
      <c r="K342" s="154">
        <v>1.3937029970021244E-2</v>
      </c>
      <c r="L342" s="154">
        <v>0.10946099475268885</v>
      </c>
      <c r="M342" s="154">
        <v>5.3680775091923339E-3</v>
      </c>
      <c r="N342" s="147"/>
      <c r="O342" s="154">
        <v>1.8541507490531985E-3</v>
      </c>
      <c r="P342" s="154">
        <v>73.126100797136644</v>
      </c>
      <c r="Q342" s="154">
        <v>7.9964393101580011</v>
      </c>
      <c r="R342" s="154">
        <v>9.1783556260232739</v>
      </c>
      <c r="S342" s="154">
        <v>102.8274070873258</v>
      </c>
      <c r="T342" s="154">
        <v>232.38545952158583</v>
      </c>
      <c r="U342" s="154">
        <v>11.785102505718291</v>
      </c>
      <c r="V342" s="154">
        <v>19.305813057189404</v>
      </c>
      <c r="W342" s="154">
        <v>11014.236271034217</v>
      </c>
      <c r="X342" s="147"/>
      <c r="Y342" s="147"/>
      <c r="Z342" s="154">
        <v>3.0455692053930337</v>
      </c>
      <c r="AA342" s="154">
        <v>3.4570652367296326E-2</v>
      </c>
      <c r="AB342" s="154">
        <v>0.10946099475268885</v>
      </c>
      <c r="AC342" s="154">
        <v>5.8759510406572913E-4</v>
      </c>
      <c r="AD342" s="154">
        <v>0.98489503465359518</v>
      </c>
      <c r="AE342" s="147"/>
      <c r="AF342" s="155">
        <v>1830.3590267355312</v>
      </c>
      <c r="AG342" s="155">
        <v>20.776643495267734</v>
      </c>
      <c r="AH342" s="155">
        <v>1839.7591558117915</v>
      </c>
      <c r="AI342" s="155">
        <v>25.640778492169922</v>
      </c>
      <c r="AJ342" s="155">
        <v>1790.4605429483358</v>
      </c>
      <c r="AK342" s="155">
        <v>4.8888652601546418</v>
      </c>
      <c r="AL342" s="147"/>
      <c r="AM342" s="154" t="s">
        <v>763</v>
      </c>
      <c r="AN342" s="154" t="s">
        <v>764</v>
      </c>
      <c r="AO342" s="147"/>
      <c r="AP342" s="154" t="s">
        <v>2329</v>
      </c>
      <c r="AQ342" s="154" t="s">
        <v>2330</v>
      </c>
      <c r="AR342" s="155">
        <v>64.205420683611123</v>
      </c>
      <c r="AS342" s="155">
        <v>2.8818790372202727</v>
      </c>
      <c r="AT342" s="155">
        <v>116066.66876016566</v>
      </c>
      <c r="AU342" s="155">
        <v>12721.724317197364</v>
      </c>
      <c r="AV342" s="155">
        <v>14729.155209464499</v>
      </c>
      <c r="AW342" s="155">
        <v>173674.50906324253</v>
      </c>
      <c r="AX342" s="155">
        <v>461828.83638934616</v>
      </c>
      <c r="AY342" s="155">
        <v>417.46495728252734</v>
      </c>
      <c r="AZ342" s="155">
        <v>11162.653391761531</v>
      </c>
      <c r="BA342" s="155">
        <v>52071338.412972458</v>
      </c>
      <c r="BB342" s="155">
        <v>5709994.1541558402</v>
      </c>
      <c r="BC342" s="155">
        <v>79288.128036809852</v>
      </c>
      <c r="BD342" s="154">
        <v>38</v>
      </c>
    </row>
    <row r="343" spans="1:56" ht="15.6">
      <c r="A343" s="154" t="s">
        <v>2529</v>
      </c>
      <c r="B343" s="154" t="s">
        <v>2530</v>
      </c>
      <c r="C343" s="154" t="s">
        <v>148</v>
      </c>
      <c r="D343" s="155">
        <v>1791.2081768608011</v>
      </c>
      <c r="E343" s="155">
        <v>5.3860755114200183</v>
      </c>
      <c r="F343" s="153">
        <v>100.19202558722257</v>
      </c>
      <c r="G343" s="153">
        <v>1.0019202558722258</v>
      </c>
      <c r="H343" s="154">
        <v>0.32100753954406924</v>
      </c>
      <c r="I343" s="154">
        <v>1.1108054594801124E-2</v>
      </c>
      <c r="J343" s="154">
        <v>9.1858748408102681E-2</v>
      </c>
      <c r="K343" s="154">
        <v>1.3329272908246238E-2</v>
      </c>
      <c r="L343" s="154">
        <v>0.10950593528800365</v>
      </c>
      <c r="M343" s="154">
        <v>5.914569770410329E-3</v>
      </c>
      <c r="N343" s="147"/>
      <c r="O343" s="154">
        <v>6.3704552490508696E-8</v>
      </c>
      <c r="P343" s="154">
        <v>64.543648761845532</v>
      </c>
      <c r="Q343" s="154">
        <v>7.0613019781744653</v>
      </c>
      <c r="R343" s="154">
        <v>9.2205009680149264</v>
      </c>
      <c r="S343" s="154">
        <v>106.14045338440174</v>
      </c>
      <c r="T343" s="154">
        <v>208.57047000449421</v>
      </c>
      <c r="U343" s="154">
        <v>13.274881535380421</v>
      </c>
      <c r="V343" s="154">
        <v>24.836788629854279</v>
      </c>
      <c r="W343" s="154">
        <v>11358.59809876094</v>
      </c>
      <c r="X343" s="147"/>
      <c r="Y343" s="147"/>
      <c r="Z343" s="154">
        <v>3.11519162889542</v>
      </c>
      <c r="AA343" s="154">
        <v>3.4603718687037766E-2</v>
      </c>
      <c r="AB343" s="154">
        <v>0.10950593528800365</v>
      </c>
      <c r="AC343" s="154">
        <v>6.4768049453493609E-4</v>
      </c>
      <c r="AD343" s="154">
        <v>0.98132638820007512</v>
      </c>
      <c r="AE343" s="147"/>
      <c r="AF343" s="155">
        <v>1794.6477548807968</v>
      </c>
      <c r="AG343" s="155">
        <v>19.935045239653157</v>
      </c>
      <c r="AH343" s="155">
        <v>1776.281307356935</v>
      </c>
      <c r="AI343" s="155">
        <v>23.676538307577005</v>
      </c>
      <c r="AJ343" s="155">
        <v>1791.2081768608011</v>
      </c>
      <c r="AK343" s="155">
        <v>5.3860755114200183</v>
      </c>
      <c r="AL343" s="147"/>
      <c r="AM343" s="154" t="s">
        <v>763</v>
      </c>
      <c r="AN343" s="154" t="s">
        <v>764</v>
      </c>
      <c r="AO343" s="147"/>
      <c r="AP343" s="154" t="s">
        <v>2329</v>
      </c>
      <c r="AQ343" s="154" t="s">
        <v>2330</v>
      </c>
      <c r="AR343" s="155">
        <v>73.792141712378111</v>
      </c>
      <c r="AS343" s="155">
        <v>1E-4</v>
      </c>
      <c r="AT343" s="155">
        <v>103461.79091299951</v>
      </c>
      <c r="AU343" s="155">
        <v>11345.32033397538</v>
      </c>
      <c r="AV343" s="155">
        <v>14943.324414884184</v>
      </c>
      <c r="AW343" s="155">
        <v>181047.695567327</v>
      </c>
      <c r="AX343" s="155">
        <v>418606.32658120192</v>
      </c>
      <c r="AY343" s="155">
        <v>474.91395888271143</v>
      </c>
      <c r="AZ343" s="155">
        <v>14502.775104814238</v>
      </c>
      <c r="BA343" s="155">
        <v>52593070.830652587</v>
      </c>
      <c r="BB343" s="155">
        <v>5947153.1305882325</v>
      </c>
      <c r="BC343" s="155">
        <v>78754.505548780435</v>
      </c>
      <c r="BD343" s="154">
        <v>37</v>
      </c>
    </row>
    <row r="344" spans="1:56" ht="15.6">
      <c r="A344" s="154" t="s">
        <v>2531</v>
      </c>
      <c r="B344" s="154" t="s">
        <v>2532</v>
      </c>
      <c r="C344" s="154" t="s">
        <v>148</v>
      </c>
      <c r="D344" s="155">
        <v>1791.3143474883782</v>
      </c>
      <c r="E344" s="155">
        <v>5.8038040621343239</v>
      </c>
      <c r="F344" s="153">
        <v>101.44854305242264</v>
      </c>
      <c r="G344" s="153">
        <v>1.0144854305242264</v>
      </c>
      <c r="H344" s="154">
        <v>0.32564988094087588</v>
      </c>
      <c r="I344" s="154">
        <v>1.1252342473197398E-2</v>
      </c>
      <c r="J344" s="154">
        <v>9.3850075919491308E-2</v>
      </c>
      <c r="K344" s="154">
        <v>1.364252610500131E-2</v>
      </c>
      <c r="L344" s="154">
        <v>0.10951231907324434</v>
      </c>
      <c r="M344" s="154">
        <v>6.3733701920403009E-3</v>
      </c>
      <c r="N344" s="147"/>
      <c r="O344" s="154">
        <v>2.67891468981412E-3</v>
      </c>
      <c r="P344" s="154">
        <v>52.299233665170561</v>
      </c>
      <c r="Q344" s="154">
        <v>5.7380487106919835</v>
      </c>
      <c r="R344" s="154">
        <v>8.7545799505148807</v>
      </c>
      <c r="S344" s="154">
        <v>97.644039267200696</v>
      </c>
      <c r="T344" s="154">
        <v>166.58233915213077</v>
      </c>
      <c r="U344" s="154">
        <v>4.161797638847319</v>
      </c>
      <c r="V344" s="154">
        <v>3.6576398953343543</v>
      </c>
      <c r="W344" s="154">
        <v>12955.403140278682</v>
      </c>
      <c r="X344" s="147"/>
      <c r="Y344" s="147"/>
      <c r="Z344" s="154">
        <v>3.0707826365874129</v>
      </c>
      <c r="AA344" s="154">
        <v>3.4553497887629639E-2</v>
      </c>
      <c r="AB344" s="154">
        <v>0.10951231907324434</v>
      </c>
      <c r="AC344" s="154">
        <v>6.9796255004262201E-4</v>
      </c>
      <c r="AD344" s="154">
        <v>0.98358344566406219</v>
      </c>
      <c r="AE344" s="147"/>
      <c r="AF344" s="155">
        <v>1817.2623070159711</v>
      </c>
      <c r="AG344" s="155">
        <v>20.448457842176502</v>
      </c>
      <c r="AH344" s="155">
        <v>1813.1107122291442</v>
      </c>
      <c r="AI344" s="155">
        <v>24.735410222843615</v>
      </c>
      <c r="AJ344" s="155">
        <v>1791.3143474883782</v>
      </c>
      <c r="AK344" s="155">
        <v>5.8038040621343239</v>
      </c>
      <c r="AL344" s="147"/>
      <c r="AM344" s="154" t="s">
        <v>763</v>
      </c>
      <c r="AN344" s="154" t="s">
        <v>764</v>
      </c>
      <c r="AO344" s="147"/>
      <c r="AP344" s="154" t="s">
        <v>2329</v>
      </c>
      <c r="AQ344" s="154" t="s">
        <v>2330</v>
      </c>
      <c r="AR344" s="155">
        <v>1E-4</v>
      </c>
      <c r="AS344" s="155">
        <v>4.0970518802459708</v>
      </c>
      <c r="AT344" s="155">
        <v>81826.717617827875</v>
      </c>
      <c r="AU344" s="155">
        <v>9017.6671743660154</v>
      </c>
      <c r="AV344" s="155">
        <v>13887.75469861557</v>
      </c>
      <c r="AW344" s="155">
        <v>162824.75680915694</v>
      </c>
      <c r="AX344" s="155">
        <v>327165.33314027661</v>
      </c>
      <c r="AY344" s="155">
        <v>145.10293888992504</v>
      </c>
      <c r="AZ344" s="155">
        <v>2092.2915080504026</v>
      </c>
      <c r="BA344" s="155">
        <v>50852321.729737565</v>
      </c>
      <c r="BB344" s="155">
        <v>6602852.9511111127</v>
      </c>
      <c r="BC344" s="155">
        <v>61063.140975609764</v>
      </c>
      <c r="BD344" s="154">
        <v>144</v>
      </c>
    </row>
    <row r="345" spans="1:56" ht="15.6">
      <c r="A345" s="154" t="s">
        <v>2533</v>
      </c>
      <c r="B345" s="154" t="s">
        <v>2534</v>
      </c>
      <c r="C345" s="154" t="s">
        <v>148</v>
      </c>
      <c r="D345" s="155">
        <v>1794.2180066603235</v>
      </c>
      <c r="E345" s="155">
        <v>5.8194456680947138</v>
      </c>
      <c r="F345" s="153">
        <v>101.17235611802404</v>
      </c>
      <c r="G345" s="153">
        <v>1.0117235611802404</v>
      </c>
      <c r="H345" s="154">
        <v>0.32523667273557921</v>
      </c>
      <c r="I345" s="154">
        <v>1.1175384977230004E-2</v>
      </c>
      <c r="J345" s="154">
        <v>9.3272048064255236E-2</v>
      </c>
      <c r="K345" s="154">
        <v>1.3764302194048108E-2</v>
      </c>
      <c r="L345" s="154">
        <v>0.10968708589835534</v>
      </c>
      <c r="M345" s="154">
        <v>6.3928325832841087E-3</v>
      </c>
      <c r="N345" s="147"/>
      <c r="O345" s="154">
        <v>3.2198638044231715E-4</v>
      </c>
      <c r="P345" s="154">
        <v>57.248937264070278</v>
      </c>
      <c r="Q345" s="154">
        <v>6.2897589801736826</v>
      </c>
      <c r="R345" s="154">
        <v>6.5710722682358282</v>
      </c>
      <c r="S345" s="154">
        <v>73.92043417705807</v>
      </c>
      <c r="T345" s="154">
        <v>182.34653792746994</v>
      </c>
      <c r="U345" s="154">
        <v>11.979694225522664</v>
      </c>
      <c r="V345" s="154">
        <v>3.524969852631691</v>
      </c>
      <c r="W345" s="154">
        <v>12003.717866722736</v>
      </c>
      <c r="X345" s="147"/>
      <c r="Y345" s="147"/>
      <c r="Z345" s="154">
        <v>3.0746840188375999</v>
      </c>
      <c r="AA345" s="154">
        <v>3.436077759384689E-2</v>
      </c>
      <c r="AB345" s="154">
        <v>0.10968708589835534</v>
      </c>
      <c r="AC345" s="154">
        <v>7.0121117669648891E-4</v>
      </c>
      <c r="AD345" s="154">
        <v>0.98338247268530032</v>
      </c>
      <c r="AE345" s="147"/>
      <c r="AF345" s="155">
        <v>1815.2526312320949</v>
      </c>
      <c r="AG345" s="155">
        <v>20.286146984948388</v>
      </c>
      <c r="AH345" s="155">
        <v>1802.4270552221205</v>
      </c>
      <c r="AI345" s="155">
        <v>24.809150670805504</v>
      </c>
      <c r="AJ345" s="155">
        <v>1794.2180066603235</v>
      </c>
      <c r="AK345" s="155">
        <v>5.8194456680947138</v>
      </c>
      <c r="AL345" s="147"/>
      <c r="AM345" s="154" t="s">
        <v>763</v>
      </c>
      <c r="AN345" s="154" t="s">
        <v>764</v>
      </c>
      <c r="AO345" s="147"/>
      <c r="AP345" s="154" t="s">
        <v>2329</v>
      </c>
      <c r="AQ345" s="154" t="s">
        <v>2330</v>
      </c>
      <c r="AR345" s="155">
        <v>23.184161023026263</v>
      </c>
      <c r="AS345" s="155">
        <v>0.50232153911329647</v>
      </c>
      <c r="AT345" s="155">
        <v>91353.59933919429</v>
      </c>
      <c r="AU345" s="155">
        <v>10079.44930548537</v>
      </c>
      <c r="AV345" s="155">
        <v>10628.635254438299</v>
      </c>
      <c r="AW345" s="155">
        <v>125699.57578023717</v>
      </c>
      <c r="AX345" s="155">
        <v>365166.85395967128</v>
      </c>
      <c r="AY345" s="155">
        <v>426.05025527181101</v>
      </c>
      <c r="AZ345" s="155">
        <v>2055.8327750776953</v>
      </c>
      <c r="BA345" s="155">
        <v>51909868.617856145</v>
      </c>
      <c r="BB345" s="155">
        <v>6241141.3655194789</v>
      </c>
      <c r="BC345" s="155">
        <v>65553.84748466259</v>
      </c>
      <c r="BD345" s="154">
        <v>134</v>
      </c>
    </row>
    <row r="346" spans="1:56" ht="15.6">
      <c r="A346" s="154" t="s">
        <v>2535</v>
      </c>
      <c r="B346" s="154" t="s">
        <v>2536</v>
      </c>
      <c r="C346" s="154" t="s">
        <v>148</v>
      </c>
      <c r="D346" s="155">
        <v>1794.2582398933228</v>
      </c>
      <c r="E346" s="155">
        <v>7.5506657383765052</v>
      </c>
      <c r="F346" s="153">
        <v>101.25638142268811</v>
      </c>
      <c r="G346" s="153">
        <v>1.0125638142268811</v>
      </c>
      <c r="H346" s="154">
        <v>0.32555501373074003</v>
      </c>
      <c r="I346" s="154">
        <v>1.1864720540893391E-2</v>
      </c>
      <c r="J346" s="154">
        <v>9.4727163639724249E-2</v>
      </c>
      <c r="K346" s="154">
        <v>1.2993511714691508E-2</v>
      </c>
      <c r="L346" s="154">
        <v>0.10968950987272148</v>
      </c>
      <c r="M346" s="154">
        <v>8.2946699386597933E-3</v>
      </c>
      <c r="N346" s="147"/>
      <c r="O346" s="154">
        <v>6.4712284342025686E-8</v>
      </c>
      <c r="P346" s="154">
        <v>25.320187478597727</v>
      </c>
      <c r="Q346" s="154">
        <v>2.7768311001631405</v>
      </c>
      <c r="R346" s="154">
        <v>11.93685715386856</v>
      </c>
      <c r="S346" s="154">
        <v>132.75018016261632</v>
      </c>
      <c r="T346" s="154">
        <v>80.771438156403647</v>
      </c>
      <c r="U346" s="154">
        <v>18.871908278460129</v>
      </c>
      <c r="V346" s="154">
        <v>1.7331246381603358E-4</v>
      </c>
      <c r="W346" s="154">
        <v>11293.172847664633</v>
      </c>
      <c r="X346" s="147"/>
      <c r="Y346" s="147"/>
      <c r="Z346" s="154">
        <v>3.0716774671671305</v>
      </c>
      <c r="AA346" s="154">
        <v>3.6444594739697238E-2</v>
      </c>
      <c r="AB346" s="154">
        <v>0.10968950987272148</v>
      </c>
      <c r="AC346" s="154">
        <v>9.0983828012758947E-4</v>
      </c>
      <c r="AD346" s="154">
        <v>0.98353730362235436</v>
      </c>
      <c r="AE346" s="147"/>
      <c r="AF346" s="155">
        <v>1816.8009670943932</v>
      </c>
      <c r="AG346" s="155">
        <v>21.555835752999826</v>
      </c>
      <c r="AH346" s="155">
        <v>1829.3110984482998</v>
      </c>
      <c r="AI346" s="155">
        <v>23.769175187503176</v>
      </c>
      <c r="AJ346" s="155">
        <v>1794.2582398933228</v>
      </c>
      <c r="AK346" s="155">
        <v>7.5506657383765052</v>
      </c>
      <c r="AL346" s="147"/>
      <c r="AM346" s="154" t="s">
        <v>763</v>
      </c>
      <c r="AN346" s="154" t="s">
        <v>764</v>
      </c>
      <c r="AO346" s="147"/>
      <c r="AP346" s="154" t="s">
        <v>2329</v>
      </c>
      <c r="AQ346" s="154" t="s">
        <v>2330</v>
      </c>
      <c r="AR346" s="155">
        <v>31.533592548920183</v>
      </c>
      <c r="AS346" s="155">
        <v>1E-4</v>
      </c>
      <c r="AT346" s="155">
        <v>40005.32023348393</v>
      </c>
      <c r="AU346" s="155">
        <v>4403.9131300409526</v>
      </c>
      <c r="AV346" s="155">
        <v>19105.111414529354</v>
      </c>
      <c r="AW346" s="155">
        <v>223430.95378436797</v>
      </c>
      <c r="AX346" s="155">
        <v>160065.00308124913</v>
      </c>
      <c r="AY346" s="155">
        <v>664.76986363237893</v>
      </c>
      <c r="AZ346" s="155">
        <v>0.1</v>
      </c>
      <c r="BA346" s="155">
        <v>51505974.529089913</v>
      </c>
      <c r="BB346" s="155">
        <v>5817271.9658441562</v>
      </c>
      <c r="BC346" s="155">
        <v>60970.061963190208</v>
      </c>
      <c r="BD346" s="154">
        <v>110</v>
      </c>
    </row>
    <row r="347" spans="1:56" ht="15.6">
      <c r="A347" s="154" t="s">
        <v>2537</v>
      </c>
      <c r="B347" s="154" t="s">
        <v>2538</v>
      </c>
      <c r="C347" s="154" t="s">
        <v>148</v>
      </c>
      <c r="D347" s="155">
        <v>1794.9714706069908</v>
      </c>
      <c r="E347" s="155">
        <v>9.5686581407079068</v>
      </c>
      <c r="F347" s="155">
        <v>99.514339038009382</v>
      </c>
      <c r="G347" s="153">
        <v>0.99514339038009381</v>
      </c>
      <c r="H347" s="154">
        <v>0.31928859872535859</v>
      </c>
      <c r="I347" s="154">
        <v>6.9170420317692834E-3</v>
      </c>
      <c r="J347" s="154">
        <v>9.1891937753445896E-2</v>
      </c>
      <c r="K347" s="154">
        <v>1.3037668271879039E-2</v>
      </c>
      <c r="L347" s="154">
        <v>0.10973249152849188</v>
      </c>
      <c r="M347" s="154">
        <v>5.2562139747838847E-3</v>
      </c>
      <c r="N347" s="147"/>
      <c r="O347" s="154">
        <v>1.0472006922258163E-2</v>
      </c>
      <c r="P347" s="154">
        <v>85.759588007586373</v>
      </c>
      <c r="Q347" s="154">
        <v>9.391945340027668</v>
      </c>
      <c r="R347" s="154">
        <v>12.049180822651156</v>
      </c>
      <c r="S347" s="154">
        <v>135.27745102164815</v>
      </c>
      <c r="T347" s="154">
        <v>276.89430908589691</v>
      </c>
      <c r="U347" s="154">
        <v>15.759634277601982</v>
      </c>
      <c r="V347" s="154">
        <v>29.443423758440417</v>
      </c>
      <c r="W347" s="154">
        <v>12267.378730020349</v>
      </c>
      <c r="X347" s="147"/>
      <c r="Y347" s="147"/>
      <c r="Z347" s="154">
        <v>3.1319627571799602</v>
      </c>
      <c r="AA347" s="154">
        <v>2.1663918033349799E-2</v>
      </c>
      <c r="AB347" s="154">
        <v>0.10973249152849188</v>
      </c>
      <c r="AC347" s="154">
        <v>5.7677745545991327E-4</v>
      </c>
      <c r="AD347" s="154">
        <v>0.98049114648816538</v>
      </c>
      <c r="AE347" s="147"/>
      <c r="AF347" s="155">
        <v>1786.2539948953838</v>
      </c>
      <c r="AG347" s="155">
        <v>12.355593962107164</v>
      </c>
      <c r="AH347" s="155">
        <v>1776.8956912541157</v>
      </c>
      <c r="AI347" s="155">
        <v>23.166576576302358</v>
      </c>
      <c r="AJ347" s="155">
        <v>1794.9714706069908</v>
      </c>
      <c r="AK347" s="155">
        <v>9.5686581407079068</v>
      </c>
      <c r="AL347" s="147"/>
      <c r="AM347" s="154" t="s">
        <v>763</v>
      </c>
      <c r="AN347" s="154" t="s">
        <v>764</v>
      </c>
      <c r="AO347" s="147"/>
      <c r="AP347" s="154" t="s">
        <v>2325</v>
      </c>
      <c r="AQ347" s="154" t="s">
        <v>2326</v>
      </c>
      <c r="AR347" s="155">
        <v>1E-4</v>
      </c>
      <c r="AS347" s="155">
        <v>14.736327434178321</v>
      </c>
      <c r="AT347" s="155">
        <v>122540.60771154212</v>
      </c>
      <c r="AU347" s="155">
        <v>13265.310829795186</v>
      </c>
      <c r="AV347" s="155">
        <v>17308.096042819281</v>
      </c>
      <c r="AW347" s="155">
        <v>217456.29617973481</v>
      </c>
      <c r="AX347" s="155">
        <v>510297.6678220543</v>
      </c>
      <c r="AY347" s="155">
        <v>527.83063915730349</v>
      </c>
      <c r="AZ347" s="155">
        <v>16106.988025602404</v>
      </c>
      <c r="BA347" s="155">
        <v>51529714.327688769</v>
      </c>
      <c r="BB347" s="155">
        <v>5976744.9125624988</v>
      </c>
      <c r="BC347" s="155">
        <v>68867.762349397628</v>
      </c>
      <c r="BD347" s="154">
        <v>288</v>
      </c>
    </row>
    <row r="348" spans="1:56" ht="15.6">
      <c r="A348" s="154" t="s">
        <v>2539</v>
      </c>
      <c r="B348" s="154" t="s">
        <v>2540</v>
      </c>
      <c r="C348" s="154" t="s">
        <v>148</v>
      </c>
      <c r="D348" s="155">
        <v>1798.3234090975966</v>
      </c>
      <c r="E348" s="155">
        <v>3.8659598495652263</v>
      </c>
      <c r="F348" s="153">
        <v>99.860386131557078</v>
      </c>
      <c r="G348" s="153">
        <v>0.99860386131557077</v>
      </c>
      <c r="H348" s="154">
        <v>0.32124628322217885</v>
      </c>
      <c r="I348" s="154">
        <v>1.1245483935307356E-2</v>
      </c>
      <c r="J348" s="154">
        <v>9.3778030047691543E-2</v>
      </c>
      <c r="K348" s="154">
        <v>1.3672575328425524E-2</v>
      </c>
      <c r="L348" s="154">
        <v>0.10993476680860326</v>
      </c>
      <c r="M348" s="154">
        <v>4.2490165364518027E-3</v>
      </c>
      <c r="N348" s="147"/>
      <c r="O348" s="154">
        <v>6.5106383813302097E-8</v>
      </c>
      <c r="P348" s="154">
        <v>153.31449146537486</v>
      </c>
      <c r="Q348" s="154">
        <v>16.864952558806138</v>
      </c>
      <c r="R348" s="154">
        <v>7.9556408417475266</v>
      </c>
      <c r="S348" s="154">
        <v>89.308482703827252</v>
      </c>
      <c r="T348" s="154">
        <v>496.1361292159861</v>
      </c>
      <c r="U348" s="154">
        <v>5.1151548555425945</v>
      </c>
      <c r="V348" s="154">
        <v>27.718258334678875</v>
      </c>
      <c r="W348" s="154">
        <v>13111.496155396791</v>
      </c>
      <c r="X348" s="147"/>
      <c r="Y348" s="147"/>
      <c r="Z348" s="154">
        <v>3.1128764820864392</v>
      </c>
      <c r="AA348" s="154">
        <v>3.5005802471899126E-2</v>
      </c>
      <c r="AB348" s="154">
        <v>0.10993476680860326</v>
      </c>
      <c r="AC348" s="154">
        <v>4.6711464210072803E-4</v>
      </c>
      <c r="AD348" s="154">
        <v>0.98144241635279927</v>
      </c>
      <c r="AE348" s="147"/>
      <c r="AF348" s="155">
        <v>1795.8127002190408</v>
      </c>
      <c r="AG348" s="155">
        <v>20.194782871134148</v>
      </c>
      <c r="AH348" s="155">
        <v>1811.7794003736076</v>
      </c>
      <c r="AI348" s="155">
        <v>24.771690330097776</v>
      </c>
      <c r="AJ348" s="155">
        <v>1798.3234090975966</v>
      </c>
      <c r="AK348" s="155">
        <v>3.8659598495652263</v>
      </c>
      <c r="AL348" s="147"/>
      <c r="AM348" s="154" t="s">
        <v>763</v>
      </c>
      <c r="AN348" s="154" t="s">
        <v>764</v>
      </c>
      <c r="AO348" s="147"/>
      <c r="AP348" s="154" t="s">
        <v>2329</v>
      </c>
      <c r="AQ348" s="154" t="s">
        <v>2330</v>
      </c>
      <c r="AR348" s="155">
        <v>59.489780495577861</v>
      </c>
      <c r="AS348" s="155">
        <v>1E-4</v>
      </c>
      <c r="AT348" s="155">
        <v>240917.76326323301</v>
      </c>
      <c r="AU348" s="155">
        <v>26621.134111556286</v>
      </c>
      <c r="AV348" s="155">
        <v>12676.280070033385</v>
      </c>
      <c r="AW348" s="155">
        <v>149579.59319038523</v>
      </c>
      <c r="AX348" s="155">
        <v>978714.05418912868</v>
      </c>
      <c r="AY348" s="155">
        <v>179.1106621760816</v>
      </c>
      <c r="AZ348" s="155">
        <v>15926.381858816116</v>
      </c>
      <c r="BA348" s="155">
        <v>51060192.431622356</v>
      </c>
      <c r="BB348" s="155">
        <v>6710981.6737662368</v>
      </c>
      <c r="BC348" s="155">
        <v>61527.587361963182</v>
      </c>
      <c r="BD348" s="154">
        <v>147</v>
      </c>
    </row>
    <row r="349" spans="1:56" ht="15.6">
      <c r="A349" s="154" t="s">
        <v>2541</v>
      </c>
      <c r="B349" s="154" t="s">
        <v>2542</v>
      </c>
      <c r="C349" s="154" t="s">
        <v>148</v>
      </c>
      <c r="D349" s="155">
        <v>1799.3823728098409</v>
      </c>
      <c r="E349" s="155">
        <v>4.2435610292545096</v>
      </c>
      <c r="F349" s="153">
        <v>104.49565405241582</v>
      </c>
      <c r="G349" s="153">
        <v>1.0449565405241581</v>
      </c>
      <c r="H349" s="154">
        <v>0.33867172633916665</v>
      </c>
      <c r="I349" s="154">
        <v>1.2475992859306496E-2</v>
      </c>
      <c r="J349" s="154">
        <v>9.6094982113266614E-2</v>
      </c>
      <c r="K349" s="154">
        <v>1.2589985076425284E-2</v>
      </c>
      <c r="L349" s="154">
        <v>0.10999876561577009</v>
      </c>
      <c r="M349" s="154">
        <v>4.6646394114569674E-3</v>
      </c>
      <c r="N349" s="147"/>
      <c r="O349" s="154">
        <v>6.4854409547539006E-8</v>
      </c>
      <c r="P349" s="154">
        <v>121.50412212336838</v>
      </c>
      <c r="Q349" s="154">
        <v>13.358459015310698</v>
      </c>
      <c r="R349" s="154">
        <v>16.354775745821808</v>
      </c>
      <c r="S349" s="154">
        <v>179.35258081258775</v>
      </c>
      <c r="T349" s="154">
        <v>372.44505256796725</v>
      </c>
      <c r="U349" s="154">
        <v>13.906250270369862</v>
      </c>
      <c r="V349" s="154">
        <v>92.272208556239633</v>
      </c>
      <c r="W349" s="154">
        <v>12288.015117872812</v>
      </c>
      <c r="X349" s="147"/>
      <c r="Y349" s="147"/>
      <c r="Z349" s="154">
        <v>2.9527117920630275</v>
      </c>
      <c r="AA349" s="154">
        <v>3.6838011233368419E-2</v>
      </c>
      <c r="AB349" s="154">
        <v>0.10999876561577009</v>
      </c>
      <c r="AC349" s="154">
        <v>5.1310457730293865E-4</v>
      </c>
      <c r="AD349" s="154">
        <v>0.98992365143161976</v>
      </c>
      <c r="AE349" s="147"/>
      <c r="AF349" s="155">
        <v>1880.2763793715221</v>
      </c>
      <c r="AG349" s="155">
        <v>23.458314682561781</v>
      </c>
      <c r="AH349" s="155">
        <v>1854.5497176947913</v>
      </c>
      <c r="AI349" s="155">
        <v>23.348753269266147</v>
      </c>
      <c r="AJ349" s="155">
        <v>1799.3823728098409</v>
      </c>
      <c r="AK349" s="155">
        <v>4.2435610292545096</v>
      </c>
      <c r="AL349" s="147"/>
      <c r="AM349" s="154" t="s">
        <v>763</v>
      </c>
      <c r="AN349" s="154" t="s">
        <v>764</v>
      </c>
      <c r="AO349" s="147"/>
      <c r="AP349" s="154" t="s">
        <v>2329</v>
      </c>
      <c r="AQ349" s="154" t="s">
        <v>2330</v>
      </c>
      <c r="AR349" s="155">
        <v>28.529320379372734</v>
      </c>
      <c r="AS349" s="155">
        <v>1E-4</v>
      </c>
      <c r="AT349" s="155">
        <v>191488.00617943358</v>
      </c>
      <c r="AU349" s="155">
        <v>21123.83970597418</v>
      </c>
      <c r="AV349" s="155">
        <v>26096.022342748369</v>
      </c>
      <c r="AW349" s="155">
        <v>301014.19411861053</v>
      </c>
      <c r="AX349" s="155">
        <v>735856.37496436597</v>
      </c>
      <c r="AY349" s="155">
        <v>488.75238652700949</v>
      </c>
      <c r="AZ349" s="155">
        <v>53069.358359493315</v>
      </c>
      <c r="BA349" s="155">
        <v>51466114.42946595</v>
      </c>
      <c r="BB349" s="155">
        <v>6316923.9115584381</v>
      </c>
      <c r="BC349" s="155">
        <v>66869.36748466258</v>
      </c>
      <c r="BD349" s="154">
        <v>90</v>
      </c>
    </row>
    <row r="350" spans="1:56">
      <c r="A350" s="152" t="s">
        <v>2543</v>
      </c>
      <c r="B350" s="152" t="s">
        <v>2544</v>
      </c>
      <c r="C350" s="152" t="s">
        <v>148</v>
      </c>
      <c r="D350" s="153">
        <v>1799.4086974367701</v>
      </c>
      <c r="E350" s="153">
        <v>6.2890804901366355</v>
      </c>
      <c r="F350" s="153">
        <v>88.18716732827788</v>
      </c>
      <c r="G350" s="153">
        <v>0.88187167328277882</v>
      </c>
      <c r="H350" s="152">
        <v>0.27910386538914472</v>
      </c>
      <c r="I350" s="152">
        <v>1.4637169614804397E-2</v>
      </c>
      <c r="J350" s="152">
        <v>8.305704383696115E-2</v>
      </c>
      <c r="K350" s="152">
        <v>2.0530262675745627E-2</v>
      </c>
      <c r="L350" s="152">
        <v>0.1100003571336074</v>
      </c>
      <c r="M350" s="152">
        <v>6.9131532328599588E-3</v>
      </c>
      <c r="N350" s="152"/>
      <c r="O350" s="152">
        <v>5.0266578324549581E-2</v>
      </c>
      <c r="P350" s="152">
        <v>114.57344301958082</v>
      </c>
      <c r="Q350" s="152">
        <v>12.641780237880052</v>
      </c>
      <c r="R350" s="152">
        <v>8.0945762403355683</v>
      </c>
      <c r="S350" s="152">
        <v>101.63493414841248</v>
      </c>
      <c r="T350" s="152">
        <v>409.76522514366525</v>
      </c>
      <c r="U350" s="152">
        <v>78.787691175950442</v>
      </c>
      <c r="V350" s="152">
        <v>2107.0264821228543</v>
      </c>
      <c r="W350" s="152">
        <v>10733.196041416937</v>
      </c>
      <c r="X350" s="152"/>
      <c r="Y350" s="152"/>
      <c r="Z350" s="152">
        <v>3.5828955597076204</v>
      </c>
      <c r="AA350" s="152">
        <v>5.2443450019569973E-2</v>
      </c>
      <c r="AB350" s="152">
        <v>0.1100003571336074</v>
      </c>
      <c r="AC350" s="152">
        <v>7.6044932453394796E-4</v>
      </c>
      <c r="AD350" s="152">
        <v>0.96105951585932659</v>
      </c>
      <c r="AE350" s="152"/>
      <c r="AF350" s="153">
        <v>1586.84755892815</v>
      </c>
      <c r="AG350" s="153">
        <v>23.226956872869646</v>
      </c>
      <c r="AH350" s="153">
        <v>1612.6859765137669</v>
      </c>
      <c r="AI350" s="153">
        <v>33.108866711318974</v>
      </c>
      <c r="AJ350" s="153">
        <v>1799.4086974367701</v>
      </c>
      <c r="AK350" s="153">
        <v>6.2890804901366355</v>
      </c>
      <c r="AL350" s="152"/>
      <c r="AM350" s="152" t="s">
        <v>763</v>
      </c>
      <c r="AN350" s="152" t="s">
        <v>764</v>
      </c>
      <c r="AO350" s="152"/>
      <c r="AP350" s="152" t="s">
        <v>2329</v>
      </c>
      <c r="AQ350" s="152" t="s">
        <v>2330</v>
      </c>
      <c r="AR350" s="153">
        <v>1E-4</v>
      </c>
      <c r="AS350" s="153">
        <v>70.233001745966561</v>
      </c>
      <c r="AT350" s="153">
        <v>163788.84876989218</v>
      </c>
      <c r="AU350" s="153">
        <v>18155.097667000875</v>
      </c>
      <c r="AV350" s="153">
        <v>11734.672979810692</v>
      </c>
      <c r="AW350" s="153">
        <v>154868.42443371861</v>
      </c>
      <c r="AX350" s="153">
        <v>735437.73280094657</v>
      </c>
      <c r="AY350" s="153">
        <v>2509.6389736634533</v>
      </c>
      <c r="AZ350" s="153">
        <v>1101525.9346170025</v>
      </c>
      <c r="BA350" s="153">
        <v>46434956.747284718</v>
      </c>
      <c r="BB350" s="153">
        <v>4997287.0707142856</v>
      </c>
      <c r="BC350" s="153">
        <v>60348.167668711678</v>
      </c>
      <c r="BD350" s="152">
        <v>151</v>
      </c>
    </row>
    <row r="351" spans="1:56" ht="15.6">
      <c r="A351" s="154" t="s">
        <v>2545</v>
      </c>
      <c r="B351" s="154" t="s">
        <v>2546</v>
      </c>
      <c r="C351" s="154" t="s">
        <v>148</v>
      </c>
      <c r="D351" s="155">
        <v>1800.9247180108348</v>
      </c>
      <c r="E351" s="155">
        <v>14.53885024856533</v>
      </c>
      <c r="F351" s="155">
        <v>91.770247817848102</v>
      </c>
      <c r="G351" s="153">
        <v>0.91770247817848105</v>
      </c>
      <c r="H351" s="154">
        <v>0.29223996046339673</v>
      </c>
      <c r="I351" s="154">
        <v>8.8600178398986432E-3</v>
      </c>
      <c r="J351" s="154">
        <v>8.4219951179569444E-2</v>
      </c>
      <c r="K351" s="154">
        <v>1.4549668669030368E-2</v>
      </c>
      <c r="L351" s="154">
        <v>0.11009205931138447</v>
      </c>
      <c r="M351" s="154">
        <v>7.9922675623051095E-3</v>
      </c>
      <c r="N351" s="147"/>
      <c r="O351" s="154">
        <v>7.3673346855494606E-3</v>
      </c>
      <c r="P351" s="154">
        <v>33.298929826398776</v>
      </c>
      <c r="Q351" s="154">
        <v>3.6623653116540447</v>
      </c>
      <c r="R351" s="154">
        <v>8.1541443394880595</v>
      </c>
      <c r="S351" s="154">
        <v>99.718866183438678</v>
      </c>
      <c r="T351" s="154">
        <v>117.10001977396126</v>
      </c>
      <c r="U351" s="154">
        <v>20.506955289525276</v>
      </c>
      <c r="V351" s="154">
        <v>40.632146240445593</v>
      </c>
      <c r="W351" s="154">
        <v>10943.739999359272</v>
      </c>
      <c r="X351" s="147"/>
      <c r="Y351" s="147"/>
      <c r="Z351" s="154">
        <v>3.4218455217908188</v>
      </c>
      <c r="AA351" s="154">
        <v>3.0317612368443936E-2</v>
      </c>
      <c r="AB351" s="154">
        <v>0.11009205931138447</v>
      </c>
      <c r="AC351" s="154">
        <v>8.7988519450174821E-4</v>
      </c>
      <c r="AD351" s="154">
        <v>0.96738930271543411</v>
      </c>
      <c r="AE351" s="147"/>
      <c r="AF351" s="155">
        <v>1652.7130767314252</v>
      </c>
      <c r="AG351" s="155">
        <v>14.643067344074202</v>
      </c>
      <c r="AH351" s="155">
        <v>1634.3767443524528</v>
      </c>
      <c r="AI351" s="155">
        <v>23.779640110696736</v>
      </c>
      <c r="AJ351" s="155">
        <v>1800.9247180108348</v>
      </c>
      <c r="AK351" s="155">
        <v>14.53885024856533</v>
      </c>
      <c r="AL351" s="147"/>
      <c r="AM351" s="154" t="s">
        <v>763</v>
      </c>
      <c r="AN351" s="154" t="s">
        <v>764</v>
      </c>
      <c r="AO351" s="147"/>
      <c r="AP351" s="154" t="s">
        <v>2325</v>
      </c>
      <c r="AQ351" s="154" t="s">
        <v>2326</v>
      </c>
      <c r="AR351" s="155">
        <v>15.70120105512035</v>
      </c>
      <c r="AS351" s="155">
        <v>8.7482596583524526</v>
      </c>
      <c r="AT351" s="155">
        <v>40159.714810204809</v>
      </c>
      <c r="AU351" s="155">
        <v>4365.8828561506016</v>
      </c>
      <c r="AV351" s="155">
        <v>9885.1116956626502</v>
      </c>
      <c r="AW351" s="155">
        <v>135294.65321436751</v>
      </c>
      <c r="AX351" s="155">
        <v>182149.90419030105</v>
      </c>
      <c r="AY351" s="155">
        <v>579.77434773493871</v>
      </c>
      <c r="AZ351" s="155">
        <v>18759.991024849325</v>
      </c>
      <c r="BA351" s="155">
        <v>43502608.081140578</v>
      </c>
      <c r="BB351" s="155">
        <v>4502374.8016874995</v>
      </c>
      <c r="BC351" s="155">
        <v>68413.715662650604</v>
      </c>
      <c r="BD351" s="154">
        <v>298</v>
      </c>
    </row>
    <row r="352" spans="1:56" ht="15.6">
      <c r="A352" s="154" t="s">
        <v>2547</v>
      </c>
      <c r="B352" s="154" t="s">
        <v>2548</v>
      </c>
      <c r="C352" s="154" t="s">
        <v>148</v>
      </c>
      <c r="D352" s="155">
        <v>1802.2622456787269</v>
      </c>
      <c r="E352" s="155">
        <v>5.090114333570626</v>
      </c>
      <c r="F352" s="153">
        <v>104.1558123501167</v>
      </c>
      <c r="G352" s="153">
        <v>1.0415581235011671</v>
      </c>
      <c r="H352" s="154">
        <v>0.33802491408303048</v>
      </c>
      <c r="I352" s="154">
        <v>1.1676962505335932E-2</v>
      </c>
      <c r="J352" s="154">
        <v>9.3392509737173987E-2</v>
      </c>
      <c r="K352" s="154">
        <v>1.4524459369469632E-2</v>
      </c>
      <c r="L352" s="154">
        <v>0.11017304235361418</v>
      </c>
      <c r="M352" s="154">
        <v>5.597174476052522E-3</v>
      </c>
      <c r="N352" s="147"/>
      <c r="O352" s="154">
        <v>6.9954586523170549E-8</v>
      </c>
      <c r="P352" s="154">
        <v>70.312371093826357</v>
      </c>
      <c r="Q352" s="154">
        <v>7.749655897829772</v>
      </c>
      <c r="R352" s="154">
        <v>6.7503329409107513</v>
      </c>
      <c r="S352" s="154">
        <v>76.72035445694695</v>
      </c>
      <c r="T352" s="154">
        <v>217.42558737113191</v>
      </c>
      <c r="U352" s="154">
        <v>10.500237441040493</v>
      </c>
      <c r="V352" s="154">
        <v>9.8830458964486212</v>
      </c>
      <c r="W352" s="154">
        <v>11792.494853739227</v>
      </c>
      <c r="X352" s="147"/>
      <c r="Y352" s="147"/>
      <c r="Z352" s="154">
        <v>2.9583618199052801</v>
      </c>
      <c r="AA352" s="154">
        <v>3.4544680048251328E-2</v>
      </c>
      <c r="AB352" s="154">
        <v>0.11017304235361418</v>
      </c>
      <c r="AC352" s="154">
        <v>6.166577406107027E-4</v>
      </c>
      <c r="AD352" s="154">
        <v>0.98960844422269456</v>
      </c>
      <c r="AE352" s="147"/>
      <c r="AF352" s="155">
        <v>1877.1608826661343</v>
      </c>
      <c r="AG352" s="155">
        <v>21.919537243375753</v>
      </c>
      <c r="AH352" s="155">
        <v>1804.6540075363523</v>
      </c>
      <c r="AI352" s="155">
        <v>26.211623808412291</v>
      </c>
      <c r="AJ352" s="155">
        <v>1802.2622456787269</v>
      </c>
      <c r="AK352" s="155">
        <v>5.090114333570626</v>
      </c>
      <c r="AL352" s="147"/>
      <c r="AM352" s="154" t="s">
        <v>763</v>
      </c>
      <c r="AN352" s="154" t="s">
        <v>764</v>
      </c>
      <c r="AO352" s="147"/>
      <c r="AP352" s="154" t="s">
        <v>2329</v>
      </c>
      <c r="AQ352" s="154" t="s">
        <v>2330</v>
      </c>
      <c r="AR352" s="155">
        <v>88.667567524499759</v>
      </c>
      <c r="AS352" s="155">
        <v>1E-4</v>
      </c>
      <c r="AT352" s="155">
        <v>102665.39847880891</v>
      </c>
      <c r="AU352" s="155">
        <v>11345.171662342913</v>
      </c>
      <c r="AV352" s="155">
        <v>9969.1450816107899</v>
      </c>
      <c r="AW352" s="155">
        <v>119230.13147540715</v>
      </c>
      <c r="AX352" s="155">
        <v>397637.03476198559</v>
      </c>
      <c r="AY352" s="155">
        <v>342.10209059166601</v>
      </c>
      <c r="AZ352" s="155">
        <v>5259.4186168432789</v>
      </c>
      <c r="BA352" s="155">
        <v>47843017.375699729</v>
      </c>
      <c r="BB352" s="155">
        <v>5621979.7862337651</v>
      </c>
      <c r="BC352" s="155">
        <v>80718.984110429476</v>
      </c>
      <c r="BD352" s="154">
        <v>52</v>
      </c>
    </row>
    <row r="353" spans="1:56" ht="15.6">
      <c r="A353" s="154" t="s">
        <v>2549</v>
      </c>
      <c r="B353" s="154" t="s">
        <v>2550</v>
      </c>
      <c r="C353" s="154" t="s">
        <v>148</v>
      </c>
      <c r="D353" s="155">
        <v>1802.6407106113563</v>
      </c>
      <c r="E353" s="155">
        <v>14.143973295033442</v>
      </c>
      <c r="F353" s="155">
        <v>92.673528737931989</v>
      </c>
      <c r="G353" s="153">
        <v>0.92673528737931987</v>
      </c>
      <c r="H353" s="154">
        <v>0.29582465107284517</v>
      </c>
      <c r="I353" s="154">
        <v>8.1560500292724557E-3</v>
      </c>
      <c r="J353" s="154">
        <v>7.5375143502473069E-2</v>
      </c>
      <c r="K353" s="154">
        <v>1.4932026401654469E-2</v>
      </c>
      <c r="L353" s="154">
        <v>0.110195970427882</v>
      </c>
      <c r="M353" s="154">
        <v>7.7768357507822551E-3</v>
      </c>
      <c r="N353" s="147"/>
      <c r="O353" s="154">
        <v>1.3679616009988911E-4</v>
      </c>
      <c r="P353" s="154">
        <v>81.415111405522296</v>
      </c>
      <c r="Q353" s="154">
        <v>9.0045753007406191</v>
      </c>
      <c r="R353" s="154">
        <v>20.236263212007646</v>
      </c>
      <c r="S353" s="154">
        <v>288.89436761160232</v>
      </c>
      <c r="T353" s="154">
        <v>298.42861447393875</v>
      </c>
      <c r="U353" s="154">
        <v>21.962540696398509</v>
      </c>
      <c r="V353" s="154">
        <v>436.18965099910298</v>
      </c>
      <c r="W353" s="154">
        <v>10797.581973593613</v>
      </c>
      <c r="X353" s="147"/>
      <c r="Y353" s="147"/>
      <c r="Z353" s="154">
        <v>3.3803808992028714</v>
      </c>
      <c r="AA353" s="154">
        <v>2.7570555731895631E-2</v>
      </c>
      <c r="AB353" s="154">
        <v>0.110195970427882</v>
      </c>
      <c r="AC353" s="154">
        <v>8.5697596241569689E-4</v>
      </c>
      <c r="AD353" s="154">
        <v>0.96912070094672698</v>
      </c>
      <c r="AE353" s="147"/>
      <c r="AF353" s="155">
        <v>1670.5707569900767</v>
      </c>
      <c r="AG353" s="155">
        <v>13.625258671450624</v>
      </c>
      <c r="AH353" s="155">
        <v>1468.8139748052249</v>
      </c>
      <c r="AI353" s="155">
        <v>21.932369050910662</v>
      </c>
      <c r="AJ353" s="155">
        <v>1802.6407106113563</v>
      </c>
      <c r="AK353" s="155">
        <v>14.143973295033442</v>
      </c>
      <c r="AL353" s="147"/>
      <c r="AM353" s="154" t="s">
        <v>763</v>
      </c>
      <c r="AN353" s="154" t="s">
        <v>764</v>
      </c>
      <c r="AO353" s="147"/>
      <c r="AP353" s="154" t="s">
        <v>2325</v>
      </c>
      <c r="AQ353" s="154" t="s">
        <v>2326</v>
      </c>
      <c r="AR353" s="155">
        <v>30.763081185857914</v>
      </c>
      <c r="AS353" s="155">
        <v>0.20051826719294752</v>
      </c>
      <c r="AT353" s="155">
        <v>121205.69466442906</v>
      </c>
      <c r="AU353" s="155">
        <v>13250.514958654747</v>
      </c>
      <c r="AV353" s="155">
        <v>30282.82072598637</v>
      </c>
      <c r="AW353" s="155">
        <v>483838.76817993849</v>
      </c>
      <c r="AX353" s="155">
        <v>573020.49895812117</v>
      </c>
      <c r="AY353" s="155">
        <v>766.46691784692848</v>
      </c>
      <c r="AZ353" s="155">
        <v>248598.49619988143</v>
      </c>
      <c r="BA353" s="155">
        <v>53698666.05852358</v>
      </c>
      <c r="BB353" s="155">
        <v>5483275.0742622977</v>
      </c>
      <c r="BC353" s="155">
        <v>69381.948554216928</v>
      </c>
      <c r="BD353" s="154">
        <v>297</v>
      </c>
    </row>
    <row r="354" spans="1:56" ht="15.6">
      <c r="A354" s="154" t="s">
        <v>2551</v>
      </c>
      <c r="B354" s="154" t="s">
        <v>2552</v>
      </c>
      <c r="C354" s="154" t="s">
        <v>148</v>
      </c>
      <c r="D354" s="155">
        <v>1806.191079016932</v>
      </c>
      <c r="E354" s="155">
        <v>6.1883843115449535</v>
      </c>
      <c r="F354" s="153">
        <v>97.774002701741352</v>
      </c>
      <c r="G354" s="153">
        <v>0.97774002701741347</v>
      </c>
      <c r="H354" s="154">
        <v>0.31514703345933198</v>
      </c>
      <c r="I354" s="154">
        <v>1.134828322417197E-2</v>
      </c>
      <c r="J354" s="154">
        <v>8.9246113205654995E-2</v>
      </c>
      <c r="K354" s="154">
        <v>1.3563380425026264E-2</v>
      </c>
      <c r="L354" s="154">
        <v>0.11041134247873705</v>
      </c>
      <c r="M354" s="154">
        <v>6.8081331170680055E-3</v>
      </c>
      <c r="N354" s="147"/>
      <c r="O354" s="154">
        <v>6.0850873756264165E-8</v>
      </c>
      <c r="P354" s="154">
        <v>77.000678360560798</v>
      </c>
      <c r="Q354" s="154">
        <v>8.4879500480403056</v>
      </c>
      <c r="R354" s="154">
        <v>18.397169755402427</v>
      </c>
      <c r="S354" s="154">
        <v>221.56189021772954</v>
      </c>
      <c r="T354" s="154">
        <v>257.22238541806593</v>
      </c>
      <c r="U354" s="154">
        <v>10.012839576320733</v>
      </c>
      <c r="V354" s="154">
        <v>29.302848802551242</v>
      </c>
      <c r="W354" s="154">
        <v>11186.638981110587</v>
      </c>
      <c r="X354" s="147"/>
      <c r="Y354" s="147"/>
      <c r="Z354" s="154">
        <v>3.1731220472651049</v>
      </c>
      <c r="AA354" s="154">
        <v>3.6009487697228809E-2</v>
      </c>
      <c r="AB354" s="154">
        <v>0.11041134247873705</v>
      </c>
      <c r="AC354" s="154">
        <v>7.5169511722942715E-4</v>
      </c>
      <c r="AD354" s="154">
        <v>0.97847989041673933</v>
      </c>
      <c r="AE354" s="147"/>
      <c r="AF354" s="155">
        <v>1765.9853143966263</v>
      </c>
      <c r="AG354" s="155">
        <v>20.040901517501297</v>
      </c>
      <c r="AH354" s="155">
        <v>1727.8588719031677</v>
      </c>
      <c r="AI354" s="155">
        <v>23.435607200379387</v>
      </c>
      <c r="AJ354" s="155">
        <v>1806.191079016932</v>
      </c>
      <c r="AK354" s="155">
        <v>6.1883843115449535</v>
      </c>
      <c r="AL354" s="147"/>
      <c r="AM354" s="154" t="s">
        <v>763</v>
      </c>
      <c r="AN354" s="154" t="s">
        <v>764</v>
      </c>
      <c r="AO354" s="147"/>
      <c r="AP354" s="154" t="s">
        <v>2329</v>
      </c>
      <c r="AQ354" s="154" t="s">
        <v>2330</v>
      </c>
      <c r="AR354" s="155">
        <v>85.119117128553739</v>
      </c>
      <c r="AS354" s="155">
        <v>1E-4</v>
      </c>
      <c r="AT354" s="155">
        <v>129240.64295535631</v>
      </c>
      <c r="AU354" s="155">
        <v>14282.364601815239</v>
      </c>
      <c r="AV354" s="155">
        <v>31227.553115264018</v>
      </c>
      <c r="AW354" s="155">
        <v>395776.70208560687</v>
      </c>
      <c r="AX354" s="155">
        <v>540685.53364263813</v>
      </c>
      <c r="AY354" s="155">
        <v>375.02241708391477</v>
      </c>
      <c r="AZ354" s="155">
        <v>17922.307681404651</v>
      </c>
      <c r="BA354" s="155">
        <v>55020258.915861085</v>
      </c>
      <c r="BB354" s="155">
        <v>6131270.4734482756</v>
      </c>
      <c r="BC354" s="155">
        <v>74207.005766871167</v>
      </c>
      <c r="BD354" s="154">
        <v>47</v>
      </c>
    </row>
    <row r="355" spans="1:56" ht="15.6">
      <c r="A355" s="154" t="s">
        <v>2553</v>
      </c>
      <c r="B355" s="154" t="s">
        <v>2554</v>
      </c>
      <c r="C355" s="154" t="s">
        <v>148</v>
      </c>
      <c r="D355" s="155">
        <v>1810.4390269757146</v>
      </c>
      <c r="E355" s="155">
        <v>4.9850480211232187</v>
      </c>
      <c r="F355" s="153">
        <v>99.78086055054672</v>
      </c>
      <c r="G355" s="153">
        <v>0.99780860550546724</v>
      </c>
      <c r="H355" s="154">
        <v>0.32343272900313036</v>
      </c>
      <c r="I355" s="154">
        <v>1.1161356820848289E-2</v>
      </c>
      <c r="J355" s="154">
        <v>9.654854056433361E-2</v>
      </c>
      <c r="K355" s="154">
        <v>1.3971220579244567E-2</v>
      </c>
      <c r="L355" s="154">
        <v>0.11066970791200979</v>
      </c>
      <c r="M355" s="154">
        <v>5.4871434005075662E-3</v>
      </c>
      <c r="N355" s="147"/>
      <c r="O355" s="154">
        <v>6.6830263276657469E-3</v>
      </c>
      <c r="P355" s="154">
        <v>72.742178248486269</v>
      </c>
      <c r="Q355" s="154">
        <v>8.0604486756410321</v>
      </c>
      <c r="R355" s="154">
        <v>7.8324887689725928</v>
      </c>
      <c r="S355" s="154">
        <v>84.953944028995352</v>
      </c>
      <c r="T355" s="154">
        <v>232.87520156931666</v>
      </c>
      <c r="U355" s="154">
        <v>12.964458005881379</v>
      </c>
      <c r="V355" s="154">
        <v>2.1064340855907164</v>
      </c>
      <c r="W355" s="154">
        <v>12383.340168695477</v>
      </c>
      <c r="X355" s="147"/>
      <c r="Y355" s="147"/>
      <c r="Z355" s="154">
        <v>3.0918330469589597</v>
      </c>
      <c r="AA355" s="154">
        <v>3.4509051867599533E-2</v>
      </c>
      <c r="AB355" s="154">
        <v>0.11066970791200979</v>
      </c>
      <c r="AC355" s="154">
        <v>6.0726055740548449E-4</v>
      </c>
      <c r="AD355" s="154">
        <v>0.98250525492348117</v>
      </c>
      <c r="AE355" s="147"/>
      <c r="AF355" s="155">
        <v>1806.4716408593126</v>
      </c>
      <c r="AG355" s="155">
        <v>20.16267457037409</v>
      </c>
      <c r="AH355" s="155">
        <v>1862.9117036180212</v>
      </c>
      <c r="AI355" s="155">
        <v>26.027150330903652</v>
      </c>
      <c r="AJ355" s="155">
        <v>1810.4390269757146</v>
      </c>
      <c r="AK355" s="155">
        <v>4.9850480211232187</v>
      </c>
      <c r="AL355" s="147"/>
      <c r="AM355" s="154" t="s">
        <v>763</v>
      </c>
      <c r="AN355" s="154" t="s">
        <v>764</v>
      </c>
      <c r="AO355" s="147"/>
      <c r="AP355" s="154" t="s">
        <v>2329</v>
      </c>
      <c r="AQ355" s="154" t="s">
        <v>2330</v>
      </c>
      <c r="AR355" s="155">
        <v>1E-4</v>
      </c>
      <c r="AS355" s="155">
        <v>10.59523588973957</v>
      </c>
      <c r="AT355" s="155">
        <v>117886.88974759032</v>
      </c>
      <c r="AU355" s="155">
        <v>13108.856689755496</v>
      </c>
      <c r="AV355" s="155">
        <v>12854.009208413408</v>
      </c>
      <c r="AW355" s="155">
        <v>146634.64816417656</v>
      </c>
      <c r="AX355" s="155">
        <v>473211.66022976901</v>
      </c>
      <c r="AY355" s="155">
        <v>468.50965794819035</v>
      </c>
      <c r="AZ355" s="155">
        <v>1246.1018316595073</v>
      </c>
      <c r="BA355" s="155">
        <v>52891082.610373244</v>
      </c>
      <c r="BB355" s="155">
        <v>6545038.1464052275</v>
      </c>
      <c r="BC355" s="155">
        <v>64072.403658536561</v>
      </c>
      <c r="BD355" s="154">
        <v>97</v>
      </c>
    </row>
    <row r="356" spans="1:56" ht="15.6">
      <c r="A356" s="154" t="s">
        <v>2555</v>
      </c>
      <c r="B356" s="154" t="s">
        <v>2556</v>
      </c>
      <c r="C356" s="154" t="s">
        <v>148</v>
      </c>
      <c r="D356" s="155">
        <v>1811.0510930260336</v>
      </c>
      <c r="E356" s="155">
        <v>5.0329432476391727</v>
      </c>
      <c r="F356" s="153">
        <v>100.88556776294033</v>
      </c>
      <c r="G356" s="153">
        <v>1.0088556776294033</v>
      </c>
      <c r="H356" s="154">
        <v>0.32767223379129784</v>
      </c>
      <c r="I356" s="154">
        <v>1.0997262432528777E-2</v>
      </c>
      <c r="J356" s="154">
        <v>9.4929092736780213E-2</v>
      </c>
      <c r="K356" s="154">
        <v>1.3211447770437394E-2</v>
      </c>
      <c r="L356" s="154">
        <v>0.11070699542868867</v>
      </c>
      <c r="M356" s="154">
        <v>5.5402781196765248E-3</v>
      </c>
      <c r="N356" s="147"/>
      <c r="O356" s="154">
        <v>6.3568350225791286E-8</v>
      </c>
      <c r="P356" s="154">
        <v>65.136855260088169</v>
      </c>
      <c r="Q356" s="154">
        <v>7.1998568653142527</v>
      </c>
      <c r="R356" s="154">
        <v>8.6829726056443892</v>
      </c>
      <c r="S356" s="154">
        <v>96.299061233303263</v>
      </c>
      <c r="T356" s="154">
        <v>206.41113139145475</v>
      </c>
      <c r="U356" s="154">
        <v>7.573021695248876</v>
      </c>
      <c r="V356" s="154">
        <v>15.827820949633219</v>
      </c>
      <c r="W356" s="154">
        <v>10902.393617950003</v>
      </c>
      <c r="X356" s="147"/>
      <c r="Y356" s="147"/>
      <c r="Z356" s="154">
        <v>3.0518301426691026</v>
      </c>
      <c r="AA356" s="154">
        <v>3.3561776978433863E-2</v>
      </c>
      <c r="AB356" s="154">
        <v>0.11070699542868867</v>
      </c>
      <c r="AC356" s="154">
        <v>6.1334754446869288E-4</v>
      </c>
      <c r="AD356" s="154">
        <v>0.98456726611186807</v>
      </c>
      <c r="AE356" s="147"/>
      <c r="AF356" s="155">
        <v>1827.0891776762508</v>
      </c>
      <c r="AG356" s="155">
        <v>20.092979174538929</v>
      </c>
      <c r="AH356" s="155">
        <v>1833.0390233494074</v>
      </c>
      <c r="AI356" s="155">
        <v>24.217099318154268</v>
      </c>
      <c r="AJ356" s="155">
        <v>1811.0510930260336</v>
      </c>
      <c r="AK356" s="155">
        <v>5.0329432476391727</v>
      </c>
      <c r="AL356" s="147"/>
      <c r="AM356" s="154" t="s">
        <v>763</v>
      </c>
      <c r="AN356" s="154" t="s">
        <v>764</v>
      </c>
      <c r="AO356" s="147"/>
      <c r="AP356" s="154" t="s">
        <v>2329</v>
      </c>
      <c r="AQ356" s="154" t="s">
        <v>2330</v>
      </c>
      <c r="AR356" s="155">
        <v>1E-4</v>
      </c>
      <c r="AS356" s="155">
        <v>1E-4</v>
      </c>
      <c r="AT356" s="155">
        <v>104741.84465753398</v>
      </c>
      <c r="AU356" s="155">
        <v>11618.098462419852</v>
      </c>
      <c r="AV356" s="155">
        <v>14138.716684930427</v>
      </c>
      <c r="AW356" s="155">
        <v>164923.63453910465</v>
      </c>
      <c r="AX356" s="155">
        <v>416168.44778834149</v>
      </c>
      <c r="AY356" s="155">
        <v>271.55249073884107</v>
      </c>
      <c r="AZ356" s="155">
        <v>9290.22325163403</v>
      </c>
      <c r="BA356" s="155">
        <v>52484962.735097073</v>
      </c>
      <c r="BB356" s="155">
        <v>5717701.0064052297</v>
      </c>
      <c r="BC356" s="155">
        <v>66604.972499999974</v>
      </c>
      <c r="BD356" s="154">
        <v>96</v>
      </c>
    </row>
    <row r="357" spans="1:56" ht="15.6">
      <c r="A357" s="154" t="s">
        <v>2557</v>
      </c>
      <c r="B357" s="154" t="s">
        <v>2558</v>
      </c>
      <c r="C357" s="154" t="s">
        <v>148</v>
      </c>
      <c r="D357" s="155">
        <v>1811.5690235422639</v>
      </c>
      <c r="E357" s="155">
        <v>29.426451908296496</v>
      </c>
      <c r="F357" s="153">
        <v>104.81242094189925</v>
      </c>
      <c r="G357" s="153">
        <v>1.0481242094189924</v>
      </c>
      <c r="H357" s="154">
        <v>0.34251335205078887</v>
      </c>
      <c r="I357" s="154">
        <v>3.0673308295140651E-2</v>
      </c>
      <c r="J357" s="154">
        <v>0.11128732373288637</v>
      </c>
      <c r="K357" s="154">
        <v>3.6688124701786895E-2</v>
      </c>
      <c r="L357" s="154">
        <v>0.11073856013741543</v>
      </c>
      <c r="M357" s="154">
        <v>3.2394776616128079E-2</v>
      </c>
      <c r="N357" s="147"/>
      <c r="O357" s="154">
        <v>7.1858049290575115E-8</v>
      </c>
      <c r="P357" s="154">
        <v>29.63675144371329</v>
      </c>
      <c r="Q357" s="154">
        <v>3.8921081338694399</v>
      </c>
      <c r="R357" s="154">
        <v>6.377381519944012</v>
      </c>
      <c r="S357" s="154">
        <v>57.144032236321294</v>
      </c>
      <c r="T357" s="154">
        <v>87.144993423351679</v>
      </c>
      <c r="U357" s="154">
        <v>21.217646686182224</v>
      </c>
      <c r="V357" s="154">
        <v>18.275534863435897</v>
      </c>
      <c r="W357" s="154">
        <v>10645.707240691214</v>
      </c>
      <c r="X357" s="147"/>
      <c r="Y357" s="147"/>
      <c r="Z357" s="154">
        <v>2.9195942114738846</v>
      </c>
      <c r="AA357" s="154">
        <v>8.955361334524653E-2</v>
      </c>
      <c r="AB357" s="154">
        <v>0.11073856013741543</v>
      </c>
      <c r="AC357" s="154">
        <v>3.5873509184432381E-3</v>
      </c>
      <c r="AD357" s="154">
        <v>0.99179629283527448</v>
      </c>
      <c r="AE357" s="147"/>
      <c r="AF357" s="155">
        <v>1898.7493506081714</v>
      </c>
      <c r="AG357" s="155">
        <v>58.240924206402546</v>
      </c>
      <c r="AH357" s="155">
        <v>2132.7760372540442</v>
      </c>
      <c r="AI357" s="155">
        <v>78.247553215759268</v>
      </c>
      <c r="AJ357" s="155">
        <v>1811.5690235422639</v>
      </c>
      <c r="AK357" s="155">
        <v>29.426451908296496</v>
      </c>
      <c r="AL357" s="147"/>
      <c r="AM357" s="154" t="s">
        <v>763</v>
      </c>
      <c r="AN357" s="154" t="s">
        <v>764</v>
      </c>
      <c r="AO357" s="147"/>
      <c r="AP357" s="154" t="s">
        <v>2329</v>
      </c>
      <c r="AQ357" s="154" t="s">
        <v>2330</v>
      </c>
      <c r="AR357" s="155">
        <v>1E-4</v>
      </c>
      <c r="AS357" s="155">
        <v>1E-4</v>
      </c>
      <c r="AT357" s="155">
        <v>42096.94378262986</v>
      </c>
      <c r="AU357" s="155">
        <v>5538.2677939911391</v>
      </c>
      <c r="AV357" s="155">
        <v>9151.9533937811866</v>
      </c>
      <c r="AW357" s="155">
        <v>86337.656338480592</v>
      </c>
      <c r="AX357" s="155">
        <v>154883.2682403395</v>
      </c>
      <c r="AY357" s="155">
        <v>672.8898013667349</v>
      </c>
      <c r="AZ357" s="155">
        <v>9447.3882788002811</v>
      </c>
      <c r="BA357" s="155">
        <v>46715442.237776786</v>
      </c>
      <c r="BB357" s="155">
        <v>4942558.7811111109</v>
      </c>
      <c r="BC357" s="155">
        <v>76044.621165644174</v>
      </c>
      <c r="BD357" s="154">
        <v>10</v>
      </c>
    </row>
    <row r="358" spans="1:56" ht="15.6">
      <c r="A358" s="154" t="s">
        <v>2559</v>
      </c>
      <c r="B358" s="154" t="s">
        <v>2560</v>
      </c>
      <c r="C358" s="154" t="s">
        <v>148</v>
      </c>
      <c r="D358" s="155">
        <v>1812.1094964874753</v>
      </c>
      <c r="E358" s="155">
        <v>5.8964408065324339</v>
      </c>
      <c r="F358" s="153">
        <v>99.040829262351849</v>
      </c>
      <c r="G358" s="153">
        <v>0.99040829262351848</v>
      </c>
      <c r="H358" s="154">
        <v>0.3210240394142988</v>
      </c>
      <c r="I358" s="154">
        <v>1.1711536161995275E-2</v>
      </c>
      <c r="J358" s="154">
        <v>9.0548965313697813E-2</v>
      </c>
      <c r="K358" s="154">
        <v>1.3067595383221692E-2</v>
      </c>
      <c r="L358" s="154">
        <v>0.11077151040191359</v>
      </c>
      <c r="M358" s="154">
        <v>6.4916602628636638E-3</v>
      </c>
      <c r="N358" s="147"/>
      <c r="O358" s="154">
        <v>6.5175042581076096E-8</v>
      </c>
      <c r="P358" s="154">
        <v>44.384495145494675</v>
      </c>
      <c r="Q358" s="154">
        <v>4.9097647317007693</v>
      </c>
      <c r="R358" s="154">
        <v>12.193043539024753</v>
      </c>
      <c r="S358" s="154">
        <v>141.81411407395515</v>
      </c>
      <c r="T358" s="154">
        <v>143.38726569774275</v>
      </c>
      <c r="U358" s="154">
        <v>16.828980458965674</v>
      </c>
      <c r="V358" s="154">
        <v>261.10233518531913</v>
      </c>
      <c r="W358" s="154">
        <v>10877.893895205696</v>
      </c>
      <c r="X358" s="147"/>
      <c r="Y358" s="147"/>
      <c r="Z358" s="154">
        <v>3.1150315154730395</v>
      </c>
      <c r="AA358" s="154">
        <v>3.6481804239217444E-2</v>
      </c>
      <c r="AB358" s="154">
        <v>0.11077151040191359</v>
      </c>
      <c r="AC358" s="154">
        <v>7.1909101233349148E-4</v>
      </c>
      <c r="AD358" s="154">
        <v>0.98133440688232931</v>
      </c>
      <c r="AE358" s="147"/>
      <c r="AF358" s="155">
        <v>1794.7282724630243</v>
      </c>
      <c r="AG358" s="155">
        <v>21.019025063906017</v>
      </c>
      <c r="AH358" s="155">
        <v>1752.0203610010224</v>
      </c>
      <c r="AI358" s="155">
        <v>22.894693180727362</v>
      </c>
      <c r="AJ358" s="155">
        <v>1812.1094964874753</v>
      </c>
      <c r="AK358" s="155">
        <v>5.8964408065324339</v>
      </c>
      <c r="AL358" s="147"/>
      <c r="AM358" s="154" t="s">
        <v>763</v>
      </c>
      <c r="AN358" s="154" t="s">
        <v>764</v>
      </c>
      <c r="AO358" s="147"/>
      <c r="AP358" s="154" t="s">
        <v>2329</v>
      </c>
      <c r="AQ358" s="154" t="s">
        <v>2330</v>
      </c>
      <c r="AR358" s="155">
        <v>1E-4</v>
      </c>
      <c r="AS358" s="155">
        <v>1E-4</v>
      </c>
      <c r="AT358" s="155">
        <v>69587.159620985869</v>
      </c>
      <c r="AU358" s="155">
        <v>7721.3745020063725</v>
      </c>
      <c r="AV358" s="155">
        <v>19347.119115135534</v>
      </c>
      <c r="AW358" s="155">
        <v>236727.81165107799</v>
      </c>
      <c r="AX358" s="155">
        <v>281729.64850873582</v>
      </c>
      <c r="AY358" s="155">
        <v>588.54122524041827</v>
      </c>
      <c r="AZ358" s="155">
        <v>149316.34684168606</v>
      </c>
      <c r="BA358" s="155">
        <v>51267549.126167856</v>
      </c>
      <c r="BB358" s="155">
        <v>5565187.442922079</v>
      </c>
      <c r="BC358" s="155">
        <v>66231.354846625749</v>
      </c>
      <c r="BD358" s="154">
        <v>75</v>
      </c>
    </row>
    <row r="359" spans="1:56" ht="15.6">
      <c r="A359" s="154" t="s">
        <v>2561</v>
      </c>
      <c r="B359" s="154" t="s">
        <v>2562</v>
      </c>
      <c r="C359" s="154" t="s">
        <v>148</v>
      </c>
      <c r="D359" s="155">
        <v>1824.9275011009413</v>
      </c>
      <c r="E359" s="155">
        <v>6.3319907365726733</v>
      </c>
      <c r="F359" s="153">
        <v>103.36931153861049</v>
      </c>
      <c r="G359" s="153">
        <v>1.0336931153861049</v>
      </c>
      <c r="H359" s="154">
        <v>0.33994708709293731</v>
      </c>
      <c r="I359" s="154">
        <v>1.1928021996091462E-2</v>
      </c>
      <c r="J359" s="154">
        <v>9.6347453308091344E-2</v>
      </c>
      <c r="K359" s="154">
        <v>1.2854603191696146E-2</v>
      </c>
      <c r="L359" s="154">
        <v>0.11155649143433949</v>
      </c>
      <c r="M359" s="154">
        <v>6.9821096440521434E-3</v>
      </c>
      <c r="N359" s="147"/>
      <c r="O359" s="154">
        <v>4.263901411522544E-3</v>
      </c>
      <c r="P359" s="154">
        <v>32.855212538982002</v>
      </c>
      <c r="Q359" s="154">
        <v>3.6599365948759539</v>
      </c>
      <c r="R359" s="154">
        <v>14.941038951344407</v>
      </c>
      <c r="S359" s="154">
        <v>162.43191768552282</v>
      </c>
      <c r="T359" s="154">
        <v>100.25075448669621</v>
      </c>
      <c r="U359" s="154">
        <v>32.81393695819434</v>
      </c>
      <c r="V359" s="154">
        <v>77.138076799199126</v>
      </c>
      <c r="W359" s="154">
        <v>10085.83478635965</v>
      </c>
      <c r="X359" s="147"/>
      <c r="Y359" s="147"/>
      <c r="Z359" s="154">
        <v>2.9416342659427244</v>
      </c>
      <c r="AA359" s="154">
        <v>3.5087878228621174E-2</v>
      </c>
      <c r="AB359" s="154">
        <v>0.11155649143433949</v>
      </c>
      <c r="AC359" s="154">
        <v>7.7889965470032206E-4</v>
      </c>
      <c r="AD359" s="154">
        <v>0.99054524182920889</v>
      </c>
      <c r="AE359" s="147"/>
      <c r="AF359" s="155">
        <v>1886.4149939668114</v>
      </c>
      <c r="AG359" s="155">
        <v>22.501199541792868</v>
      </c>
      <c r="AH359" s="155">
        <v>1859.2048050018684</v>
      </c>
      <c r="AI359" s="155">
        <v>23.899340020393829</v>
      </c>
      <c r="AJ359" s="155">
        <v>1824.9275011009413</v>
      </c>
      <c r="AK359" s="155">
        <v>6.3319907365726733</v>
      </c>
      <c r="AL359" s="147"/>
      <c r="AM359" s="154" t="s">
        <v>763</v>
      </c>
      <c r="AN359" s="154" t="s">
        <v>764</v>
      </c>
      <c r="AO359" s="147"/>
      <c r="AP359" s="154" t="s">
        <v>2329</v>
      </c>
      <c r="AQ359" s="154" t="s">
        <v>2330</v>
      </c>
      <c r="AR359" s="155">
        <v>1E-4</v>
      </c>
      <c r="AS359" s="155">
        <v>6.3526270317134959</v>
      </c>
      <c r="AT359" s="155">
        <v>50023.495537471288</v>
      </c>
      <c r="AU359" s="155">
        <v>5590.2522182168887</v>
      </c>
      <c r="AV359" s="155">
        <v>23026.402506694067</v>
      </c>
      <c r="AW359" s="155">
        <v>263336.99333233322</v>
      </c>
      <c r="AX359" s="155">
        <v>191312.81440121218</v>
      </c>
      <c r="AY359" s="155">
        <v>1114.3256710004787</v>
      </c>
      <c r="AZ359" s="155">
        <v>42847.634787183211</v>
      </c>
      <c r="BA359" s="155">
        <v>49760510.686665662</v>
      </c>
      <c r="BB359" s="155">
        <v>5010172.5456209164</v>
      </c>
      <c r="BC359" s="155">
        <v>65731.906585365825</v>
      </c>
      <c r="BD359" s="154">
        <v>81</v>
      </c>
    </row>
    <row r="360" spans="1:56" ht="15.6">
      <c r="A360" s="154" t="s">
        <v>2563</v>
      </c>
      <c r="B360" s="154" t="s">
        <v>2564</v>
      </c>
      <c r="C360" s="154" t="s">
        <v>148</v>
      </c>
      <c r="D360" s="155">
        <v>1827.0972237959527</v>
      </c>
      <c r="E360" s="155">
        <v>4.7269693924677485</v>
      </c>
      <c r="F360" s="153">
        <v>94.390783205930703</v>
      </c>
      <c r="G360" s="153">
        <v>0.94390783205930706</v>
      </c>
      <c r="H360" s="154">
        <v>0.30673327583720228</v>
      </c>
      <c r="I360" s="154">
        <v>1.1250567271576974E-2</v>
      </c>
      <c r="J360" s="154">
        <v>7.0543056506758864E-2</v>
      </c>
      <c r="K360" s="154">
        <v>2.010506565474339E-2</v>
      </c>
      <c r="L360" s="154">
        <v>0.11169003801739502</v>
      </c>
      <c r="M360" s="154">
        <v>5.2136771407471144E-3</v>
      </c>
      <c r="N360" s="147"/>
      <c r="O360" s="154">
        <v>8.3281468525730363E-3</v>
      </c>
      <c r="P360" s="154">
        <v>84.797365734859099</v>
      </c>
      <c r="Q360" s="154">
        <v>9.4568122169392197</v>
      </c>
      <c r="R360" s="154">
        <v>6.3611688179096717</v>
      </c>
      <c r="S360" s="154">
        <v>98.26856989447819</v>
      </c>
      <c r="T360" s="154">
        <v>285.67125491987753</v>
      </c>
      <c r="U360" s="154">
        <v>37.516230531960161</v>
      </c>
      <c r="V360" s="154">
        <v>43.889317078978898</v>
      </c>
      <c r="W360" s="154">
        <v>8644.4405912569546</v>
      </c>
      <c r="X360" s="147"/>
      <c r="Y360" s="147"/>
      <c r="Z360" s="154">
        <v>3.2601614457074648</v>
      </c>
      <c r="AA360" s="154">
        <v>3.6678665661133474E-2</v>
      </c>
      <c r="AB360" s="154">
        <v>0.11169003801739502</v>
      </c>
      <c r="AC360" s="154">
        <v>5.8231579806046854E-4</v>
      </c>
      <c r="AD360" s="154">
        <v>0.97439932384013273</v>
      </c>
      <c r="AE360" s="147"/>
      <c r="AF360" s="155">
        <v>1724.6113794748162</v>
      </c>
      <c r="AG360" s="155">
        <v>19.402856342108585</v>
      </c>
      <c r="AH360" s="155">
        <v>1377.7877548231572</v>
      </c>
      <c r="AI360" s="155">
        <v>27.700513269021066</v>
      </c>
      <c r="AJ360" s="155">
        <v>1827.0972237959527</v>
      </c>
      <c r="AK360" s="155">
        <v>4.7269693924677485</v>
      </c>
      <c r="AL360" s="147"/>
      <c r="AM360" s="154" t="s">
        <v>763</v>
      </c>
      <c r="AN360" s="154" t="s">
        <v>764</v>
      </c>
      <c r="AO360" s="147"/>
      <c r="AP360" s="154" t="s">
        <v>2329</v>
      </c>
      <c r="AQ360" s="154" t="s">
        <v>2330</v>
      </c>
      <c r="AR360" s="155">
        <v>12.913476400725358</v>
      </c>
      <c r="AS360" s="155">
        <v>13.223375480834108</v>
      </c>
      <c r="AT360" s="155">
        <v>137488.3229710809</v>
      </c>
      <c r="AU360" s="155">
        <v>15368.270106063052</v>
      </c>
      <c r="AV360" s="155">
        <v>10427.374593439345</v>
      </c>
      <c r="AW360" s="155">
        <v>169541.94649988893</v>
      </c>
      <c r="AX360" s="155">
        <v>579917.18686815188</v>
      </c>
      <c r="AY360" s="155">
        <v>1357.5839541125076</v>
      </c>
      <c r="AZ360" s="155">
        <v>25921.278527020564</v>
      </c>
      <c r="BA360" s="155">
        <v>53201505.376012057</v>
      </c>
      <c r="BB360" s="155">
        <v>4578133.4519607816</v>
      </c>
      <c r="BC360" s="155">
        <v>76468.389512195121</v>
      </c>
      <c r="BD360" s="154">
        <v>36</v>
      </c>
    </row>
    <row r="361" spans="1:56">
      <c r="A361" s="154" t="s">
        <v>2565</v>
      </c>
      <c r="B361" s="154" t="s">
        <v>2566</v>
      </c>
      <c r="C361" s="154" t="s">
        <v>148</v>
      </c>
      <c r="D361" s="155">
        <v>1830.2833361943622</v>
      </c>
      <c r="E361" s="155">
        <v>7.2390714732153754</v>
      </c>
      <c r="F361" s="153">
        <v>97.110740587867838</v>
      </c>
      <c r="G361" s="153">
        <v>0.97110740587867839</v>
      </c>
      <c r="H361" s="154">
        <v>0.31747817933440953</v>
      </c>
      <c r="I361" s="154">
        <v>1.371278070471304E-2</v>
      </c>
      <c r="J361" s="154">
        <v>9.2030161056033677E-2</v>
      </c>
      <c r="K361" s="154">
        <v>1.4513760020137739E-2</v>
      </c>
      <c r="L361" s="154">
        <v>0.11188649745854272</v>
      </c>
      <c r="M361" s="154">
        <v>7.9875368575770597E-3</v>
      </c>
      <c r="N361" s="154"/>
      <c r="O361" s="154">
        <v>8.2861460867482851E-3</v>
      </c>
      <c r="P361" s="154">
        <v>50.380431454743935</v>
      </c>
      <c r="Q361" s="154">
        <v>5.6344609118728783</v>
      </c>
      <c r="R361" s="154">
        <v>8.6109522515068413</v>
      </c>
      <c r="S361" s="154">
        <v>100.38053684144573</v>
      </c>
      <c r="T361" s="154">
        <v>168.25868592815925</v>
      </c>
      <c r="U361" s="154">
        <v>7.4707365387607663</v>
      </c>
      <c r="V361" s="154">
        <v>15.920063337679336</v>
      </c>
      <c r="W361" s="154">
        <v>11344.9427324277</v>
      </c>
      <c r="X361" s="154"/>
      <c r="Y361" s="154"/>
      <c r="Z361" s="154">
        <v>3.1498227755258394</v>
      </c>
      <c r="AA361" s="154">
        <v>4.3192828979496403E-2</v>
      </c>
      <c r="AB361" s="154">
        <v>0.11188649745854272</v>
      </c>
      <c r="AC361" s="154">
        <v>8.9369752231531203E-4</v>
      </c>
      <c r="AD361" s="154">
        <v>0.97961175406317191</v>
      </c>
      <c r="AE361" s="154"/>
      <c r="AF361" s="155">
        <v>1777.4017026346801</v>
      </c>
      <c r="AG361" s="155">
        <v>24.373119772412945</v>
      </c>
      <c r="AH361" s="155">
        <v>1779.454208306631</v>
      </c>
      <c r="AI361" s="155">
        <v>25.826571346186633</v>
      </c>
      <c r="AJ361" s="155">
        <v>1830.2833361943622</v>
      </c>
      <c r="AK361" s="155">
        <v>7.2390714732153754</v>
      </c>
      <c r="AL361" s="154"/>
      <c r="AM361" s="154" t="s">
        <v>763</v>
      </c>
      <c r="AN361" s="154" t="s">
        <v>764</v>
      </c>
      <c r="AO361" s="154"/>
      <c r="AP361" s="154" t="s">
        <v>2329</v>
      </c>
      <c r="AQ361" s="154" t="s">
        <v>2330</v>
      </c>
      <c r="AR361" s="155">
        <v>38.212827913279625</v>
      </c>
      <c r="AS361" s="155">
        <v>14.080952323403949</v>
      </c>
      <c r="AT361" s="155">
        <v>87464.444541401783</v>
      </c>
      <c r="AU361" s="155">
        <v>9809.6610912933593</v>
      </c>
      <c r="AV361" s="155">
        <v>15124.76292319851</v>
      </c>
      <c r="AW361" s="155">
        <v>185512.66022122221</v>
      </c>
      <c r="AX361" s="155">
        <v>365970.47483371274</v>
      </c>
      <c r="AY361" s="155">
        <v>289.35359266910564</v>
      </c>
      <c r="AZ361" s="155">
        <v>10077.060150406483</v>
      </c>
      <c r="BA361" s="155">
        <v>56829530.595332325</v>
      </c>
      <c r="BB361" s="155">
        <v>6428970.7431111112</v>
      </c>
      <c r="BC361" s="155">
        <v>76275.555182926881</v>
      </c>
      <c r="BD361" s="154">
        <v>63</v>
      </c>
    </row>
    <row r="362" spans="1:56" ht="15.6">
      <c r="A362" s="154" t="s">
        <v>2567</v>
      </c>
      <c r="B362" s="154" t="s">
        <v>2568</v>
      </c>
      <c r="C362" s="154" t="s">
        <v>148</v>
      </c>
      <c r="D362" s="155">
        <v>1837.6454094974142</v>
      </c>
      <c r="E362" s="155">
        <v>7.7580056841419012</v>
      </c>
      <c r="F362" s="153">
        <v>100.82827886184226</v>
      </c>
      <c r="G362" s="153">
        <v>1.0082827886184227</v>
      </c>
      <c r="H362" s="154">
        <v>0.3329917807074298</v>
      </c>
      <c r="I362" s="154">
        <v>1.1500376527660934E-2</v>
      </c>
      <c r="J362" s="154">
        <v>9.719037671134817E-2</v>
      </c>
      <c r="K362" s="154">
        <v>1.387920194163297E-2</v>
      </c>
      <c r="L362" s="154">
        <v>0.11234206749406758</v>
      </c>
      <c r="M362" s="154">
        <v>8.5677985514908302E-3</v>
      </c>
      <c r="N362" s="147"/>
      <c r="O362" s="154">
        <v>1.8628311793755358E-2</v>
      </c>
      <c r="P362" s="154">
        <v>35.267006198780074</v>
      </c>
      <c r="Q362" s="154">
        <v>3.9522415060152327</v>
      </c>
      <c r="R362" s="154">
        <v>10.460085547458064</v>
      </c>
      <c r="S362" s="154">
        <v>114.97563280450474</v>
      </c>
      <c r="T362" s="154">
        <v>111.41216498444989</v>
      </c>
      <c r="U362" s="154">
        <v>188.99425013116368</v>
      </c>
      <c r="V362" s="154">
        <v>1493.6760211231233</v>
      </c>
      <c r="W362" s="154">
        <v>11477.929751908943</v>
      </c>
      <c r="X362" s="147"/>
      <c r="Y362" s="147"/>
      <c r="Z362" s="154">
        <v>3.0030771266351795</v>
      </c>
      <c r="AA362" s="154">
        <v>3.4536517697910663E-2</v>
      </c>
      <c r="AB362" s="154">
        <v>0.11234206749406758</v>
      </c>
      <c r="AC362" s="154">
        <v>9.6252420314715727E-4</v>
      </c>
      <c r="AD362" s="154">
        <v>0.98715662262205561</v>
      </c>
      <c r="AE362" s="147"/>
      <c r="AF362" s="155">
        <v>1852.8662379798961</v>
      </c>
      <c r="AG362" s="155">
        <v>21.308659392159417</v>
      </c>
      <c r="AH362" s="155">
        <v>1874.7389443764098</v>
      </c>
      <c r="AI362" s="155">
        <v>26.019880396844012</v>
      </c>
      <c r="AJ362" s="155">
        <v>1837.6454094974142</v>
      </c>
      <c r="AK362" s="155">
        <v>7.7580056841419012</v>
      </c>
      <c r="AL362" s="147"/>
      <c r="AM362" s="154" t="s">
        <v>763</v>
      </c>
      <c r="AN362" s="154" t="s">
        <v>764</v>
      </c>
      <c r="AO362" s="147"/>
      <c r="AP362" s="154" t="s">
        <v>2329</v>
      </c>
      <c r="AQ362" s="154" t="s">
        <v>2330</v>
      </c>
      <c r="AR362" s="155">
        <v>1E-4</v>
      </c>
      <c r="AS362" s="155">
        <v>27.934189666055175</v>
      </c>
      <c r="AT362" s="155">
        <v>54016.302948560027</v>
      </c>
      <c r="AU362" s="155">
        <v>6069.0206899901996</v>
      </c>
      <c r="AV362" s="155">
        <v>16203.494262111231</v>
      </c>
      <c r="AW362" s="155">
        <v>187427.00165107797</v>
      </c>
      <c r="AX362" s="155">
        <v>213723.23865051407</v>
      </c>
      <c r="AY362" s="155">
        <v>6459.2421841891492</v>
      </c>
      <c r="AZ362" s="155">
        <v>833752.66529758577</v>
      </c>
      <c r="BA362" s="155">
        <v>50194855.178310692</v>
      </c>
      <c r="BB362" s="155">
        <v>5740281.1692207819</v>
      </c>
      <c r="BC362" s="155">
        <v>80743.745092024546</v>
      </c>
      <c r="BD362" s="154">
        <v>50</v>
      </c>
    </row>
    <row r="363" spans="1:56" ht="15.6">
      <c r="A363" s="154" t="s">
        <v>2569</v>
      </c>
      <c r="B363" s="154" t="s">
        <v>2570</v>
      </c>
      <c r="C363" s="154" t="s">
        <v>148</v>
      </c>
      <c r="D363" s="155">
        <v>1862.0992286654839</v>
      </c>
      <c r="E363" s="155">
        <v>5.3000723135600074</v>
      </c>
      <c r="F363" s="153">
        <v>96.0435419621584</v>
      </c>
      <c r="G363" s="153">
        <v>0.96043541962158396</v>
      </c>
      <c r="H363" s="154">
        <v>0.31973319561743052</v>
      </c>
      <c r="I363" s="154">
        <v>1.1091785708738273E-2</v>
      </c>
      <c r="J363" s="154">
        <v>8.9625686651672767E-2</v>
      </c>
      <c r="K363" s="154">
        <v>1.3628583142955503E-2</v>
      </c>
      <c r="L363" s="154">
        <v>0.11387161280544764</v>
      </c>
      <c r="M363" s="154">
        <v>5.8706690498510706E-3</v>
      </c>
      <c r="N363" s="147"/>
      <c r="O363" s="154">
        <v>1.4786512397745035E-2</v>
      </c>
      <c r="P363" s="154">
        <v>71.26995073698987</v>
      </c>
      <c r="Q363" s="154">
        <v>8.1720855201595715</v>
      </c>
      <c r="R363" s="154">
        <v>11.055576210163929</v>
      </c>
      <c r="S363" s="154">
        <v>130.34008829082896</v>
      </c>
      <c r="T363" s="154">
        <v>231.86141185797874</v>
      </c>
      <c r="U363" s="154">
        <v>14.924670039884973</v>
      </c>
      <c r="V363" s="154">
        <v>374.18954729702727</v>
      </c>
      <c r="W363" s="154">
        <v>10446.058213744513</v>
      </c>
      <c r="X363" s="147"/>
      <c r="Y363" s="147"/>
      <c r="Z363" s="154">
        <v>3.1276076857422312</v>
      </c>
      <c r="AA363" s="154">
        <v>3.4690754231255665E-2</v>
      </c>
      <c r="AB363" s="154">
        <v>0.11387161280544764</v>
      </c>
      <c r="AC363" s="154">
        <v>6.6850255295356625E-4</v>
      </c>
      <c r="AD363" s="154">
        <v>0.98070715207797887</v>
      </c>
      <c r="AE363" s="147"/>
      <c r="AF363" s="155">
        <v>1788.426054060362</v>
      </c>
      <c r="AG363" s="155">
        <v>19.836838547561907</v>
      </c>
      <c r="AH363" s="155">
        <v>1734.901071690146</v>
      </c>
      <c r="AI363" s="155">
        <v>23.644243500331761</v>
      </c>
      <c r="AJ363" s="155">
        <v>1862.0992286654839</v>
      </c>
      <c r="AK363" s="155">
        <v>5.3000723135600074</v>
      </c>
      <c r="AL363" s="147"/>
      <c r="AM363" s="154" t="s">
        <v>763</v>
      </c>
      <c r="AN363" s="154" t="s">
        <v>764</v>
      </c>
      <c r="AO363" s="147"/>
      <c r="AP363" s="154" t="s">
        <v>2329</v>
      </c>
      <c r="AQ363" s="154" t="s">
        <v>2330</v>
      </c>
      <c r="AR363" s="155">
        <v>3.5934068998481052</v>
      </c>
      <c r="AS363" s="155">
        <v>23.643680294793739</v>
      </c>
      <c r="AT363" s="155">
        <v>116365.14843382324</v>
      </c>
      <c r="AU363" s="155">
        <v>13372.725391129474</v>
      </c>
      <c r="AV363" s="155">
        <v>18248.095837738121</v>
      </c>
      <c r="AW363" s="155">
        <v>226440.45623276613</v>
      </c>
      <c r="AX363" s="155">
        <v>473946.58612562169</v>
      </c>
      <c r="AY363" s="155">
        <v>543.88113363229991</v>
      </c>
      <c r="AZ363" s="155">
        <v>222524.11932634842</v>
      </c>
      <c r="BA363" s="155">
        <v>53588574.795258731</v>
      </c>
      <c r="BB363" s="155">
        <v>5571476.0337013016</v>
      </c>
      <c r="BC363" s="155">
        <v>75847.167361963206</v>
      </c>
      <c r="BD363" s="154">
        <v>33</v>
      </c>
    </row>
    <row r="364" spans="1:56" ht="15.6">
      <c r="A364" s="154" t="s">
        <v>2571</v>
      </c>
      <c r="B364" s="154" t="s">
        <v>2572</v>
      </c>
      <c r="C364" s="154" t="s">
        <v>148</v>
      </c>
      <c r="D364" s="155">
        <v>1863.8803492589461</v>
      </c>
      <c r="E364" s="155">
        <v>3.7922462719630161</v>
      </c>
      <c r="F364" s="153">
        <v>102.65021672613122</v>
      </c>
      <c r="G364" s="153">
        <v>1.0265021672613122</v>
      </c>
      <c r="H364" s="154">
        <v>0.34554229950103249</v>
      </c>
      <c r="I364" s="154">
        <v>1.1894269857161254E-2</v>
      </c>
      <c r="J364" s="154">
        <v>9.9421184739229937E-2</v>
      </c>
      <c r="K364" s="154">
        <v>1.3219895124143856E-2</v>
      </c>
      <c r="L364" s="154">
        <v>0.11398400742757063</v>
      </c>
      <c r="M364" s="154">
        <v>4.2014161036058222E-3</v>
      </c>
      <c r="N364" s="147"/>
      <c r="O364" s="154">
        <v>7.2940209174986457E-3</v>
      </c>
      <c r="P364" s="154">
        <v>183.33929303412262</v>
      </c>
      <c r="Q364" s="154">
        <v>20.923836107734168</v>
      </c>
      <c r="R364" s="154">
        <v>19.404892075123591</v>
      </c>
      <c r="S364" s="154">
        <v>208.32999178341177</v>
      </c>
      <c r="T364" s="154">
        <v>560.62919572050976</v>
      </c>
      <c r="U364" s="154">
        <v>8.487555410684454</v>
      </c>
      <c r="V364" s="154">
        <v>83.300773662638065</v>
      </c>
      <c r="W364" s="154">
        <v>12720.757929247027</v>
      </c>
      <c r="X364" s="147"/>
      <c r="Y364" s="147"/>
      <c r="Z364" s="154">
        <v>2.8940016936971618</v>
      </c>
      <c r="AA364" s="154">
        <v>3.4422037111915771E-2</v>
      </c>
      <c r="AB364" s="154">
        <v>0.11398400742757063</v>
      </c>
      <c r="AC364" s="154">
        <v>4.7889424435972088E-4</v>
      </c>
      <c r="AD364" s="154">
        <v>0.99327337428260509</v>
      </c>
      <c r="AE364" s="147"/>
      <c r="AF364" s="155">
        <v>1913.2772180300797</v>
      </c>
      <c r="AG364" s="155">
        <v>22.757035542808516</v>
      </c>
      <c r="AH364" s="155">
        <v>1915.7927361936104</v>
      </c>
      <c r="AI364" s="155">
        <v>25.326579052076127</v>
      </c>
      <c r="AJ364" s="155">
        <v>1863.8803492589461</v>
      </c>
      <c r="AK364" s="155">
        <v>3.7922462719630161</v>
      </c>
      <c r="AL364" s="147"/>
      <c r="AM364" s="154" t="s">
        <v>763</v>
      </c>
      <c r="AN364" s="154" t="s">
        <v>764</v>
      </c>
      <c r="AO364" s="147"/>
      <c r="AP364" s="154" t="s">
        <v>2329</v>
      </c>
      <c r="AQ364" s="154" t="s">
        <v>2330</v>
      </c>
      <c r="AR364" s="155">
        <v>1E-4</v>
      </c>
      <c r="AS364" s="155">
        <v>10.879761087384878</v>
      </c>
      <c r="AT364" s="155">
        <v>279267.083657765</v>
      </c>
      <c r="AU364" s="155">
        <v>31946.881347663799</v>
      </c>
      <c r="AV364" s="155">
        <v>29885.801471938248</v>
      </c>
      <c r="AW364" s="155">
        <v>337687.19500856701</v>
      </c>
      <c r="AX364" s="155">
        <v>1069270.0497122006</v>
      </c>
      <c r="AY364" s="155">
        <v>288.53077075989961</v>
      </c>
      <c r="AZ364" s="155">
        <v>46224.531380766362</v>
      </c>
      <c r="BA364" s="155">
        <v>49967707.555648364</v>
      </c>
      <c r="BB364" s="155">
        <v>6328664.1043506479</v>
      </c>
      <c r="BC364" s="155">
        <v>78156.50251533743</v>
      </c>
      <c r="BD364" s="154">
        <v>39</v>
      </c>
    </row>
    <row r="365" spans="1:56" ht="15.6">
      <c r="A365" s="154" t="s">
        <v>2573</v>
      </c>
      <c r="B365" s="154" t="s">
        <v>2574</v>
      </c>
      <c r="C365" s="154" t="s">
        <v>148</v>
      </c>
      <c r="D365" s="155">
        <v>1873.8471924354674</v>
      </c>
      <c r="E365" s="155">
        <v>4.2895242234665796</v>
      </c>
      <c r="F365" s="153">
        <v>98.431306870273559</v>
      </c>
      <c r="G365" s="153">
        <v>0.98431306870273561</v>
      </c>
      <c r="H365" s="154">
        <v>0.33125307452634378</v>
      </c>
      <c r="I365" s="154">
        <v>1.2655368588251373E-2</v>
      </c>
      <c r="J365" s="154">
        <v>9.4865091334430288E-2</v>
      </c>
      <c r="K365" s="154">
        <v>1.3228875320337379E-2</v>
      </c>
      <c r="L365" s="154">
        <v>0.11461544700659283</v>
      </c>
      <c r="M365" s="154">
        <v>4.7580589885544361E-3</v>
      </c>
      <c r="N365" s="147"/>
      <c r="O365" s="154">
        <v>1.9178716983722624E-3</v>
      </c>
      <c r="P365" s="154">
        <v>87.03732708028528</v>
      </c>
      <c r="Q365" s="154">
        <v>9.9791139574833121</v>
      </c>
      <c r="R365" s="154">
        <v>13.321313936538902</v>
      </c>
      <c r="S365" s="154">
        <v>147.04534596224974</v>
      </c>
      <c r="T365" s="154">
        <v>271.43061268105112</v>
      </c>
      <c r="U365" s="154">
        <v>18.650956363514045</v>
      </c>
      <c r="V365" s="154">
        <v>26.773900482550733</v>
      </c>
      <c r="W365" s="154">
        <v>10396.681044887226</v>
      </c>
      <c r="X365" s="147"/>
      <c r="Y365" s="147"/>
      <c r="Z365" s="154">
        <v>3.0188399048971615</v>
      </c>
      <c r="AA365" s="154">
        <v>3.8204531705395298E-2</v>
      </c>
      <c r="AB365" s="154">
        <v>0.11461544700659283</v>
      </c>
      <c r="AC365" s="154">
        <v>5.4534705785690368E-4</v>
      </c>
      <c r="AD365" s="154">
        <v>0.98631004935158439</v>
      </c>
      <c r="AE365" s="147"/>
      <c r="AF365" s="155">
        <v>1844.4522802661604</v>
      </c>
      <c r="AG365" s="155">
        <v>23.342223450208984</v>
      </c>
      <c r="AH365" s="155">
        <v>1831.8575324386343</v>
      </c>
      <c r="AI365" s="155">
        <v>24.233414901251578</v>
      </c>
      <c r="AJ365" s="155">
        <v>1873.8471924354674</v>
      </c>
      <c r="AK365" s="155">
        <v>4.2895242234665796</v>
      </c>
      <c r="AL365" s="147"/>
      <c r="AM365" s="154" t="s">
        <v>763</v>
      </c>
      <c r="AN365" s="154" t="s">
        <v>764</v>
      </c>
      <c r="AO365" s="147"/>
      <c r="AP365" s="154" t="s">
        <v>2329</v>
      </c>
      <c r="AQ365" s="154" t="s">
        <v>2330</v>
      </c>
      <c r="AR365" s="155">
        <v>14.344298182687226</v>
      </c>
      <c r="AS365" s="155">
        <v>3.0902463505988749</v>
      </c>
      <c r="AT365" s="155">
        <v>143323.51140226444</v>
      </c>
      <c r="AU365" s="155">
        <v>16485.771430684395</v>
      </c>
      <c r="AV365" s="155">
        <v>22205.345714072559</v>
      </c>
      <c r="AW365" s="155">
        <v>257837.94358901316</v>
      </c>
      <c r="AX365" s="155">
        <v>560245.26864559902</v>
      </c>
      <c r="AY365" s="155">
        <v>684.99065108600269</v>
      </c>
      <c r="AZ365" s="155">
        <v>16085.762228200198</v>
      </c>
      <c r="BA365" s="155">
        <v>53808445.151502267</v>
      </c>
      <c r="BB365" s="155">
        <v>5585421.0633986956</v>
      </c>
      <c r="BC365" s="155">
        <v>64889.70371951221</v>
      </c>
      <c r="BD365" s="154">
        <v>83</v>
      </c>
    </row>
    <row r="366" spans="1:56" ht="15.6">
      <c r="A366" s="154" t="s">
        <v>2575</v>
      </c>
      <c r="B366" s="154" t="s">
        <v>2576</v>
      </c>
      <c r="C366" s="154" t="s">
        <v>148</v>
      </c>
      <c r="D366" s="155">
        <v>1986.2902128700507</v>
      </c>
      <c r="E366" s="155">
        <v>4.0049604649285424</v>
      </c>
      <c r="F366" s="153">
        <v>96.279379460666476</v>
      </c>
      <c r="G366" s="153">
        <v>0.96279379460666481</v>
      </c>
      <c r="H366" s="154">
        <v>0.34535668556997884</v>
      </c>
      <c r="I366" s="154">
        <v>1.1097846279357188E-2</v>
      </c>
      <c r="J366" s="154">
        <v>9.354235576795332E-2</v>
      </c>
      <c r="K366" s="154">
        <v>1.3391990409052248E-2</v>
      </c>
      <c r="L366" s="154">
        <v>0.12204186832693216</v>
      </c>
      <c r="M366" s="154">
        <v>4.5019324853290523E-3</v>
      </c>
      <c r="N366" s="147"/>
      <c r="O366" s="154">
        <v>9.6433917325787974E-3</v>
      </c>
      <c r="P366" s="154">
        <v>123.24612650294722</v>
      </c>
      <c r="Q366" s="154">
        <v>15.028897440867309</v>
      </c>
      <c r="R366" s="154">
        <v>11.175534824186277</v>
      </c>
      <c r="S366" s="154">
        <v>126.37950519118937</v>
      </c>
      <c r="T366" s="154">
        <v>370.89652605940222</v>
      </c>
      <c r="U366" s="154">
        <v>4.298761477104394</v>
      </c>
      <c r="V366" s="154">
        <v>35.491466762099421</v>
      </c>
      <c r="W366" s="154">
        <v>13327.805563788354</v>
      </c>
      <c r="X366" s="147"/>
      <c r="Y366" s="147"/>
      <c r="Z366" s="154">
        <v>2.8955570915026407</v>
      </c>
      <c r="AA366" s="154">
        <v>3.21344474945989E-2</v>
      </c>
      <c r="AB366" s="154">
        <v>0.12204186832693216</v>
      </c>
      <c r="AC366" s="154">
        <v>5.4942425159126666E-4</v>
      </c>
      <c r="AD366" s="154">
        <v>0.99318284479628638</v>
      </c>
      <c r="AE366" s="147"/>
      <c r="AF366" s="155">
        <v>1912.3878912392358</v>
      </c>
      <c r="AG366" s="155">
        <v>21.223386843477094</v>
      </c>
      <c r="AH366" s="155">
        <v>1807.4238405580725</v>
      </c>
      <c r="AI366" s="155">
        <v>24.205002737846087</v>
      </c>
      <c r="AJ366" s="155">
        <v>1986.2902128700507</v>
      </c>
      <c r="AK366" s="155">
        <v>4.0049604649285424</v>
      </c>
      <c r="AL366" s="147"/>
      <c r="AM366" s="154" t="s">
        <v>763</v>
      </c>
      <c r="AN366" s="154" t="s">
        <v>764</v>
      </c>
      <c r="AO366" s="147"/>
      <c r="AP366" s="154" t="s">
        <v>2329</v>
      </c>
      <c r="AQ366" s="154" t="s">
        <v>2330</v>
      </c>
      <c r="AR366" s="155">
        <v>1E-4</v>
      </c>
      <c r="AS366" s="155">
        <v>15.845703302513357</v>
      </c>
      <c r="AT366" s="155">
        <v>207002.02792855576</v>
      </c>
      <c r="AU366" s="155">
        <v>25329.635121121944</v>
      </c>
      <c r="AV366" s="155">
        <v>19006.177730694253</v>
      </c>
      <c r="AW366" s="155">
        <v>226064.57477024195</v>
      </c>
      <c r="AX366" s="155">
        <v>781044.76575823675</v>
      </c>
      <c r="AY366" s="155">
        <v>161.00827600820975</v>
      </c>
      <c r="AZ366" s="155">
        <v>21757.406596524772</v>
      </c>
      <c r="BA366" s="155">
        <v>54830123.179523557</v>
      </c>
      <c r="BB366" s="155">
        <v>7301108.7341830013</v>
      </c>
      <c r="BC366" s="155">
        <v>68873.929024390265</v>
      </c>
      <c r="BD366" s="154">
        <v>94</v>
      </c>
    </row>
    <row r="367" spans="1:56" ht="15.6">
      <c r="A367" s="154" t="s">
        <v>2577</v>
      </c>
      <c r="B367" s="154" t="s">
        <v>2578</v>
      </c>
      <c r="C367" s="154" t="s">
        <v>148</v>
      </c>
      <c r="D367" s="155">
        <v>2150.9010803152737</v>
      </c>
      <c r="E367" s="155">
        <v>4.9289925529263217</v>
      </c>
      <c r="F367" s="153">
        <v>100.83351885284826</v>
      </c>
      <c r="G367" s="153">
        <v>1.0083351885284826</v>
      </c>
      <c r="H367" s="154">
        <v>0.39995436104502546</v>
      </c>
      <c r="I367" s="154">
        <v>1.3277438341313896E-2</v>
      </c>
      <c r="J367" s="154">
        <v>0.115847582577668</v>
      </c>
      <c r="K367" s="154">
        <v>1.6520957706803195E-2</v>
      </c>
      <c r="L367" s="154">
        <v>0.13398939013186875</v>
      </c>
      <c r="M367" s="154">
        <v>5.6452372613051364E-3</v>
      </c>
      <c r="N367" s="147"/>
      <c r="O367" s="154">
        <v>5.8236712802289141E-8</v>
      </c>
      <c r="P367" s="154">
        <v>94.305571171620329</v>
      </c>
      <c r="Q367" s="154">
        <v>12.655512436183045</v>
      </c>
      <c r="R367" s="154">
        <v>11.369060733619243</v>
      </c>
      <c r="S367" s="154">
        <v>106.95306182689167</v>
      </c>
      <c r="T367" s="154">
        <v>252.21953863233372</v>
      </c>
      <c r="U367" s="154">
        <v>6.470711504735756</v>
      </c>
      <c r="V367" s="154">
        <v>35.990415163380526</v>
      </c>
      <c r="W367" s="154">
        <v>10136.191002371052</v>
      </c>
      <c r="X367" s="147"/>
      <c r="Y367" s="147"/>
      <c r="Z367" s="154">
        <v>2.5002852760178391</v>
      </c>
      <c r="AA367" s="154">
        <v>3.3197383588021857E-2</v>
      </c>
      <c r="AB367" s="154">
        <v>0.13398939013186875</v>
      </c>
      <c r="AC367" s="154">
        <v>7.5640189779197626E-4</v>
      </c>
      <c r="AD367" s="154">
        <v>1.0198371958416357</v>
      </c>
      <c r="AE367" s="147"/>
      <c r="AF367" s="155">
        <v>2168.8292463258185</v>
      </c>
      <c r="AG367" s="155">
        <v>28.796496590929344</v>
      </c>
      <c r="AH367" s="155">
        <v>2215.5488606517433</v>
      </c>
      <c r="AI367" s="155">
        <v>36.602989024183458</v>
      </c>
      <c r="AJ367" s="155">
        <v>2150.9010803152737</v>
      </c>
      <c r="AK367" s="155">
        <v>4.9289925529263217</v>
      </c>
      <c r="AL367" s="147"/>
      <c r="AM367" s="154" t="s">
        <v>763</v>
      </c>
      <c r="AN367" s="154" t="s">
        <v>764</v>
      </c>
      <c r="AO367" s="147"/>
      <c r="AP367" s="154" t="s">
        <v>2329</v>
      </c>
      <c r="AQ367" s="154" t="s">
        <v>2330</v>
      </c>
      <c r="AR367" s="155">
        <v>1E-4</v>
      </c>
      <c r="AS367" s="155">
        <v>1E-4</v>
      </c>
      <c r="AT367" s="155">
        <v>165641.4789428089</v>
      </c>
      <c r="AU367" s="155">
        <v>22324.06019155827</v>
      </c>
      <c r="AV367" s="155">
        <v>20242.407291865868</v>
      </c>
      <c r="AW367" s="155">
        <v>200192.9667740982</v>
      </c>
      <c r="AX367" s="155">
        <v>555989.60448277055</v>
      </c>
      <c r="AY367" s="155">
        <v>253.29601543834679</v>
      </c>
      <c r="AZ367" s="155">
        <v>23105.865159891575</v>
      </c>
      <c r="BA367" s="155">
        <v>57127770.532332309</v>
      </c>
      <c r="BB367" s="155">
        <v>5800623.8639999991</v>
      </c>
      <c r="BC367" s="155">
        <v>62198.651951219523</v>
      </c>
      <c r="BD367" s="154">
        <v>136</v>
      </c>
    </row>
    <row r="368" spans="1:56" ht="15.6">
      <c r="A368" s="154" t="s">
        <v>2579</v>
      </c>
      <c r="B368" s="154" t="s">
        <v>2580</v>
      </c>
      <c r="C368" s="154" t="s">
        <v>148</v>
      </c>
      <c r="D368" s="155">
        <v>2470.7396226645483</v>
      </c>
      <c r="E368" s="155">
        <v>4.7403749950429006</v>
      </c>
      <c r="F368" s="153">
        <v>101.69068466421818</v>
      </c>
      <c r="G368" s="153">
        <v>1.0169068466421818</v>
      </c>
      <c r="H368" s="154">
        <v>0.47661665959476501</v>
      </c>
      <c r="I368" s="154">
        <v>1.1378161309111193E-2</v>
      </c>
      <c r="J368" s="154">
        <v>0.13804215464197273</v>
      </c>
      <c r="K368" s="154">
        <v>1.59603437261337E-2</v>
      </c>
      <c r="L368" s="154">
        <v>0.16143441783288781</v>
      </c>
      <c r="M368" s="154">
        <v>5.6157961829504995E-3</v>
      </c>
      <c r="N368" s="147"/>
      <c r="O368" s="154">
        <v>6.1177639362256153E-3</v>
      </c>
      <c r="P368" s="154">
        <v>52.679534447818249</v>
      </c>
      <c r="Q368" s="154">
        <v>8.5016618887791005</v>
      </c>
      <c r="R368" s="154">
        <v>4.8264971328922508</v>
      </c>
      <c r="S368" s="154">
        <v>36.961524514155798</v>
      </c>
      <c r="T368" s="154">
        <v>114.21024659037083</v>
      </c>
      <c r="U368" s="154">
        <v>10.886328038332254</v>
      </c>
      <c r="V368" s="154">
        <v>1.7493604858461823E-4</v>
      </c>
      <c r="W368" s="154">
        <v>10565.379544884574</v>
      </c>
      <c r="X368" s="147"/>
      <c r="Y368" s="147"/>
      <c r="Z368" s="154">
        <v>2.0981222117796565</v>
      </c>
      <c r="AA368" s="154">
        <v>2.3872772971858087E-2</v>
      </c>
      <c r="AB368" s="154">
        <v>0.16143441783288781</v>
      </c>
      <c r="AC368" s="154">
        <v>9.0658278746276737E-4</v>
      </c>
      <c r="AD368" s="154">
        <v>1.0568632485696507</v>
      </c>
      <c r="AE368" s="147"/>
      <c r="AF368" s="155">
        <v>2512.5120385576997</v>
      </c>
      <c r="AG368" s="155">
        <v>28.587767265793307</v>
      </c>
      <c r="AH368" s="155">
        <v>2613.6306773412689</v>
      </c>
      <c r="AI368" s="155">
        <v>41.714443983534295</v>
      </c>
      <c r="AJ368" s="155">
        <v>2470.7396226645483</v>
      </c>
      <c r="AK368" s="155">
        <v>4.7403749950429006</v>
      </c>
      <c r="AL368" s="147"/>
      <c r="AM368" s="154" t="s">
        <v>763</v>
      </c>
      <c r="AN368" s="154" t="s">
        <v>764</v>
      </c>
      <c r="AO368" s="147"/>
      <c r="AP368" s="154" t="s">
        <v>2329</v>
      </c>
      <c r="AQ368" s="154" t="s">
        <v>2330</v>
      </c>
      <c r="AR368" s="155">
        <v>1E-4</v>
      </c>
      <c r="AS368" s="155">
        <v>9.4081160389300464</v>
      </c>
      <c r="AT368" s="155">
        <v>82707.410772926189</v>
      </c>
      <c r="AU368" s="155">
        <v>13374.86468498837</v>
      </c>
      <c r="AV368" s="155">
        <v>7658.3950666012261</v>
      </c>
      <c r="AW368" s="155">
        <v>61737.170059944976</v>
      </c>
      <c r="AX368" s="155">
        <v>224433.03567408276</v>
      </c>
      <c r="AY368" s="155">
        <v>381.53047429384384</v>
      </c>
      <c r="AZ368" s="155">
        <v>0.1</v>
      </c>
      <c r="BA368" s="155">
        <v>51575410.127516225</v>
      </c>
      <c r="BB368" s="155">
        <v>5420063.081931035</v>
      </c>
      <c r="BC368" s="155">
        <v>77931.407546012313</v>
      </c>
      <c r="BD368" s="154">
        <v>23</v>
      </c>
    </row>
    <row r="369" spans="1:56" ht="15.6">
      <c r="A369" s="154" t="s">
        <v>2581</v>
      </c>
      <c r="B369" s="154" t="s">
        <v>2582</v>
      </c>
      <c r="C369" s="154" t="s">
        <v>148</v>
      </c>
      <c r="D369" s="155">
        <v>2489.5592906329998</v>
      </c>
      <c r="E369" s="155">
        <v>25.059169002296514</v>
      </c>
      <c r="F369" s="155">
        <v>99.750540185462228</v>
      </c>
      <c r="G369" s="153">
        <v>0.99750540185462233</v>
      </c>
      <c r="H369" s="154">
        <v>0.4699516203240427</v>
      </c>
      <c r="I369" s="154">
        <v>1.1974612846012318E-2</v>
      </c>
      <c r="J369" s="154">
        <v>0.1221879766285526</v>
      </c>
      <c r="K369" s="154">
        <v>2.2378117602458943E-2</v>
      </c>
      <c r="L369" s="154">
        <v>0.16324580830450711</v>
      </c>
      <c r="M369" s="154">
        <v>1.4871496123930917E-2</v>
      </c>
      <c r="N369" s="147"/>
      <c r="O369" s="154">
        <v>9.6942786242268762E-8</v>
      </c>
      <c r="P369" s="154">
        <v>29.740679351599031</v>
      </c>
      <c r="Q369" s="154">
        <v>4.8876127887183785</v>
      </c>
      <c r="R369" s="154">
        <v>7.1575027884288343</v>
      </c>
      <c r="S369" s="154">
        <v>55.604713089874771</v>
      </c>
      <c r="T369" s="154">
        <v>61.224675846921542</v>
      </c>
      <c r="U369" s="154">
        <v>46.078563330911614</v>
      </c>
      <c r="V369" s="154">
        <v>104.41746726513801</v>
      </c>
      <c r="W369" s="154">
        <v>8654.9642194097087</v>
      </c>
      <c r="X369" s="147"/>
      <c r="Y369" s="147"/>
      <c r="Z369" s="154">
        <v>2.1278786086756685</v>
      </c>
      <c r="AA369" s="154">
        <v>2.5480522522202478E-2</v>
      </c>
      <c r="AB369" s="154">
        <v>0.16324580830450711</v>
      </c>
      <c r="AC369" s="154">
        <v>2.4277094054484471E-3</v>
      </c>
      <c r="AD369" s="154">
        <v>1.0536876793039318</v>
      </c>
      <c r="AE369" s="147"/>
      <c r="AF369" s="155">
        <v>2483.3488406437791</v>
      </c>
      <c r="AG369" s="155">
        <v>29.737140928302797</v>
      </c>
      <c r="AH369" s="155">
        <v>2330.072363210274</v>
      </c>
      <c r="AI369" s="155">
        <v>52.14263336615894</v>
      </c>
      <c r="AJ369" s="155">
        <v>2489.5592906329998</v>
      </c>
      <c r="AK369" s="155">
        <v>25.059169002296514</v>
      </c>
      <c r="AL369" s="147"/>
      <c r="AM369" s="154" t="s">
        <v>763</v>
      </c>
      <c r="AN369" s="154" t="s">
        <v>764</v>
      </c>
      <c r="AO369" s="147"/>
      <c r="AP369" s="154" t="s">
        <v>2325</v>
      </c>
      <c r="AQ369" s="154" t="s">
        <v>2326</v>
      </c>
      <c r="AR369" s="155">
        <v>63.033904778354895</v>
      </c>
      <c r="AS369" s="155">
        <v>1E-4</v>
      </c>
      <c r="AT369" s="155">
        <v>31144.730873658875</v>
      </c>
      <c r="AU369" s="155">
        <v>5059.4881376978337</v>
      </c>
      <c r="AV369" s="155">
        <v>7535.8267351064942</v>
      </c>
      <c r="AW369" s="155">
        <v>65508.785817199976</v>
      </c>
      <c r="AX369" s="155">
        <v>82693.783306383557</v>
      </c>
      <c r="AY369" s="155">
        <v>1130.9585185714284</v>
      </c>
      <c r="AZ369" s="155">
        <v>41865.51675324676</v>
      </c>
      <c r="BA369" s="155">
        <v>37758823.652284712</v>
      </c>
      <c r="BB369" s="155">
        <v>3089258.3917142851</v>
      </c>
      <c r="BC369" s="155">
        <v>68796.033818181808</v>
      </c>
      <c r="BD369" s="154">
        <v>280</v>
      </c>
    </row>
    <row r="370" spans="1:56" ht="15.6">
      <c r="A370" s="154" t="s">
        <v>2583</v>
      </c>
      <c r="B370" s="154" t="s">
        <v>2584</v>
      </c>
      <c r="C370" s="154" t="s">
        <v>148</v>
      </c>
      <c r="D370" s="155">
        <v>2505.4646204548635</v>
      </c>
      <c r="E370" s="155">
        <v>5.667054384244449</v>
      </c>
      <c r="F370" s="153">
        <v>96.959681507398116</v>
      </c>
      <c r="G370" s="153">
        <v>0.96959681507398121</v>
      </c>
      <c r="H370" s="154">
        <v>0.45767644410687797</v>
      </c>
      <c r="I370" s="154">
        <v>1.141450401457083E-2</v>
      </c>
      <c r="J370" s="154">
        <v>0.12164212135926102</v>
      </c>
      <c r="K370" s="154">
        <v>1.3883843518706019E-2</v>
      </c>
      <c r="L370" s="154">
        <v>0.16479523250171565</v>
      </c>
      <c r="M370" s="154">
        <v>6.7369623066666903E-3</v>
      </c>
      <c r="N370" s="147"/>
      <c r="O370" s="154">
        <v>6.6420643608163791E-8</v>
      </c>
      <c r="P370" s="154">
        <v>31.622245491488318</v>
      </c>
      <c r="Q370" s="154">
        <v>5.1991574775706217</v>
      </c>
      <c r="R370" s="154">
        <v>8.449379406798478</v>
      </c>
      <c r="S370" s="154">
        <v>73.619291503323041</v>
      </c>
      <c r="T370" s="154">
        <v>71.843387723171105</v>
      </c>
      <c r="U370" s="154">
        <v>15.514472197675643</v>
      </c>
      <c r="V370" s="154">
        <v>379.16795696114679</v>
      </c>
      <c r="W370" s="154">
        <v>9965.4335742444764</v>
      </c>
      <c r="X370" s="147"/>
      <c r="Y370" s="147"/>
      <c r="Z370" s="154">
        <v>2.1849496797927337</v>
      </c>
      <c r="AA370" s="154">
        <v>2.4940116891629407E-2</v>
      </c>
      <c r="AB370" s="154">
        <v>0.16479523250171565</v>
      </c>
      <c r="AC370" s="154">
        <v>1.1102192696824317E-3</v>
      </c>
      <c r="AD370" s="154">
        <v>1.0478109251513124</v>
      </c>
      <c r="AE370" s="147"/>
      <c r="AF370" s="155">
        <v>2429.2905162735769</v>
      </c>
      <c r="AG370" s="155">
        <v>27.729146350563589</v>
      </c>
      <c r="AH370" s="155">
        <v>2320.238328447298</v>
      </c>
      <c r="AI370" s="155">
        <v>32.213825878266306</v>
      </c>
      <c r="AJ370" s="155">
        <v>2505.4646204548635</v>
      </c>
      <c r="AK370" s="155">
        <v>5.667054384244449</v>
      </c>
      <c r="AL370" s="147"/>
      <c r="AM370" s="154" t="s">
        <v>763</v>
      </c>
      <c r="AN370" s="154" t="s">
        <v>764</v>
      </c>
      <c r="AO370" s="147"/>
      <c r="AP370" s="154" t="s">
        <v>2329</v>
      </c>
      <c r="AQ370" s="154" t="s">
        <v>2330</v>
      </c>
      <c r="AR370" s="155">
        <v>71.611458051152226</v>
      </c>
      <c r="AS370" s="155">
        <v>1E-4</v>
      </c>
      <c r="AT370" s="155">
        <v>48633.476364254806</v>
      </c>
      <c r="AU370" s="155">
        <v>8017.8032208028872</v>
      </c>
      <c r="AV370" s="155">
        <v>13145.155211505462</v>
      </c>
      <c r="AW370" s="155">
        <v>120517.3970864892</v>
      </c>
      <c r="AX370" s="155">
        <v>138409.39527389078</v>
      </c>
      <c r="AY370" s="155">
        <v>532.36897368257462</v>
      </c>
      <c r="AZ370" s="155">
        <v>212570.88420046188</v>
      </c>
      <c r="BA370" s="155">
        <v>50370590.150128886</v>
      </c>
      <c r="BB370" s="155">
        <v>5003513.4967532437</v>
      </c>
      <c r="BC370" s="155">
        <v>79778.616319018445</v>
      </c>
      <c r="BD370" s="154">
        <v>57</v>
      </c>
    </row>
    <row r="371" spans="1:56" ht="15.6">
      <c r="A371" s="154" t="s">
        <v>2585</v>
      </c>
      <c r="B371" s="154" t="s">
        <v>2586</v>
      </c>
      <c r="C371" s="154" t="s">
        <v>148</v>
      </c>
      <c r="D371" s="155">
        <v>2527.1575707637162</v>
      </c>
      <c r="E371" s="155">
        <v>5.3440420113363336</v>
      </c>
      <c r="F371" s="153">
        <v>101.26316563049238</v>
      </c>
      <c r="G371" s="153">
        <v>1.0126316563049238</v>
      </c>
      <c r="H371" s="154">
        <v>0.48732208899361201</v>
      </c>
      <c r="I371" s="154">
        <v>1.1639850216903752E-2</v>
      </c>
      <c r="J371" s="154">
        <v>0.1343134594113112</v>
      </c>
      <c r="K371" s="154">
        <v>1.6021684739898179E-2</v>
      </c>
      <c r="L371" s="154">
        <v>0.16693621705604866</v>
      </c>
      <c r="M371" s="154">
        <v>6.3666427689131359E-3</v>
      </c>
      <c r="N371" s="147"/>
      <c r="O371" s="154">
        <v>6.5730274708550758E-8</v>
      </c>
      <c r="P371" s="154">
        <v>36.2305666235902</v>
      </c>
      <c r="Q371" s="154">
        <v>6.0501478757226028</v>
      </c>
      <c r="R371" s="154">
        <v>5.3535804910615301</v>
      </c>
      <c r="S371" s="154">
        <v>41.976025179561447</v>
      </c>
      <c r="T371" s="154">
        <v>76.827927299808607</v>
      </c>
      <c r="U371" s="154">
        <v>12.869924379629301</v>
      </c>
      <c r="V371" s="154">
        <v>1.7568983938287788E-4</v>
      </c>
      <c r="W371" s="154">
        <v>9241.2063453728515</v>
      </c>
      <c r="X371" s="147"/>
      <c r="Y371" s="147"/>
      <c r="Z371" s="154">
        <v>2.0520309310524776</v>
      </c>
      <c r="AA371" s="154">
        <v>2.3885332677904391E-2</v>
      </c>
      <c r="AB371" s="154">
        <v>0.16693621705604866</v>
      </c>
      <c r="AC371" s="154">
        <v>1.0628232591896058E-3</v>
      </c>
      <c r="AD371" s="154">
        <v>1.0619383137323626</v>
      </c>
      <c r="AE371" s="147"/>
      <c r="AF371" s="155">
        <v>2559.0797566259894</v>
      </c>
      <c r="AG371" s="155">
        <v>29.787305060237024</v>
      </c>
      <c r="AH371" s="155">
        <v>2547.2983596313898</v>
      </c>
      <c r="AI371" s="155">
        <v>40.812011256473902</v>
      </c>
      <c r="AJ371" s="155">
        <v>2527.1575707637162</v>
      </c>
      <c r="AK371" s="155">
        <v>5.3440420113363336</v>
      </c>
      <c r="AL371" s="147"/>
      <c r="AM371" s="154" t="s">
        <v>763</v>
      </c>
      <c r="AN371" s="154" t="s">
        <v>764</v>
      </c>
      <c r="AO371" s="147"/>
      <c r="AP371" s="154" t="s">
        <v>2329</v>
      </c>
      <c r="AQ371" s="154" t="s">
        <v>2330</v>
      </c>
      <c r="AR371" s="155">
        <v>0.58639845369066279</v>
      </c>
      <c r="AS371" s="155">
        <v>1E-4</v>
      </c>
      <c r="AT371" s="155">
        <v>56394.078647650313</v>
      </c>
      <c r="AU371" s="155">
        <v>9460.133668823566</v>
      </c>
      <c r="AV371" s="155">
        <v>8449.9958400335163</v>
      </c>
      <c r="AW371" s="155">
        <v>69641.233689431465</v>
      </c>
      <c r="AX371" s="155">
        <v>150129.97053343937</v>
      </c>
      <c r="AY371" s="155">
        <v>446.37426340578691</v>
      </c>
      <c r="AZ371" s="155">
        <v>0.1</v>
      </c>
      <c r="BA371" s="155">
        <v>50568390.166208148</v>
      </c>
      <c r="BB371" s="155">
        <v>4685041.4584967336</v>
      </c>
      <c r="BC371" s="155">
        <v>60897.577256097546</v>
      </c>
      <c r="BD371" s="154">
        <v>149</v>
      </c>
    </row>
    <row r="372" spans="1:56" ht="15.6">
      <c r="A372" s="154" t="s">
        <v>2587</v>
      </c>
      <c r="B372" s="154" t="s">
        <v>2588</v>
      </c>
      <c r="C372" s="154" t="s">
        <v>148</v>
      </c>
      <c r="D372" s="155">
        <v>2613.6556715375882</v>
      </c>
      <c r="E372" s="155">
        <v>5.4114595051188692</v>
      </c>
      <c r="F372" s="153">
        <v>99.907475476332962</v>
      </c>
      <c r="G372" s="153">
        <v>0.99907475476332963</v>
      </c>
      <c r="H372" s="154">
        <v>0.49940475827102232</v>
      </c>
      <c r="I372" s="154">
        <v>1.2655247720551028E-2</v>
      </c>
      <c r="J372" s="154">
        <v>0.13909157763867658</v>
      </c>
      <c r="K372" s="154">
        <v>1.3885814694670807E-2</v>
      </c>
      <c r="L372" s="154">
        <v>0.1758014973714547</v>
      </c>
      <c r="M372" s="154">
        <v>6.5015431972739951E-3</v>
      </c>
      <c r="N372" s="147"/>
      <c r="O372" s="154">
        <v>2.7497241324856165E-3</v>
      </c>
      <c r="P372" s="154">
        <v>34.46805541586528</v>
      </c>
      <c r="Q372" s="154">
        <v>6.0464134799116245</v>
      </c>
      <c r="R372" s="154">
        <v>7.8120377879140044</v>
      </c>
      <c r="S372" s="154">
        <v>58.980140303367655</v>
      </c>
      <c r="T372" s="154">
        <v>71.506875632439318</v>
      </c>
      <c r="U372" s="154">
        <v>12.66984340147088</v>
      </c>
      <c r="V372" s="154">
        <v>339.0196248464959</v>
      </c>
      <c r="W372" s="154">
        <v>9290.4630715667226</v>
      </c>
      <c r="X372" s="147"/>
      <c r="Y372" s="147"/>
      <c r="Z372" s="154">
        <v>2.0023838047960876</v>
      </c>
      <c r="AA372" s="154">
        <v>2.5340663081313983E-2</v>
      </c>
      <c r="AB372" s="154">
        <v>0.1758014973714547</v>
      </c>
      <c r="AC372" s="154">
        <v>1.1429810293059634E-3</v>
      </c>
      <c r="AD372" s="154">
        <v>1.0676238416955934</v>
      </c>
      <c r="AE372" s="147"/>
      <c r="AF372" s="155">
        <v>2611.2373990772016</v>
      </c>
      <c r="AG372" s="155">
        <v>33.045856142489349</v>
      </c>
      <c r="AH372" s="155">
        <v>2632.2603946008535</v>
      </c>
      <c r="AI372" s="155">
        <v>36.551080067548504</v>
      </c>
      <c r="AJ372" s="155">
        <v>2613.6556715375882</v>
      </c>
      <c r="AK372" s="155">
        <v>5.4114595051188692</v>
      </c>
      <c r="AL372" s="147"/>
      <c r="AM372" s="154" t="s">
        <v>763</v>
      </c>
      <c r="AN372" s="154" t="s">
        <v>764</v>
      </c>
      <c r="AO372" s="147"/>
      <c r="AP372" s="154" t="s">
        <v>2329</v>
      </c>
      <c r="AQ372" s="154" t="s">
        <v>2330</v>
      </c>
      <c r="AR372" s="155">
        <v>1E-4</v>
      </c>
      <c r="AS372" s="155">
        <v>4.2685639543656464</v>
      </c>
      <c r="AT372" s="155">
        <v>54705.663146283114</v>
      </c>
      <c r="AU372" s="155">
        <v>9632.4013844545298</v>
      </c>
      <c r="AV372" s="155">
        <v>12559.306715243345</v>
      </c>
      <c r="AW372" s="155">
        <v>99716.230600006675</v>
      </c>
      <c r="AX372" s="155">
        <v>142341.10611132506</v>
      </c>
      <c r="AY372" s="155">
        <v>448.3361588371593</v>
      </c>
      <c r="AZ372" s="155">
        <v>196485.3015534833</v>
      </c>
      <c r="BA372" s="155">
        <v>51748602.115685277</v>
      </c>
      <c r="BB372" s="155">
        <v>4807589.1541176485</v>
      </c>
      <c r="BC372" s="155">
        <v>60661.885243902434</v>
      </c>
      <c r="BD372" s="154">
        <v>108</v>
      </c>
    </row>
    <row r="373" spans="1:56" ht="15.6">
      <c r="A373" s="154" t="s">
        <v>2589</v>
      </c>
      <c r="B373" s="154" t="s">
        <v>2590</v>
      </c>
      <c r="C373" s="154" t="s">
        <v>148</v>
      </c>
      <c r="D373" s="155">
        <v>2647.7534533791436</v>
      </c>
      <c r="E373" s="155">
        <v>10.119475928350282</v>
      </c>
      <c r="F373" s="155">
        <v>102.62539638561792</v>
      </c>
      <c r="G373" s="153">
        <v>1.0262539638561792</v>
      </c>
      <c r="H373" s="154">
        <v>0.52427077801596478</v>
      </c>
      <c r="I373" s="154">
        <v>1.1800820055063945E-2</v>
      </c>
      <c r="J373" s="154">
        <v>0.1446135184095885</v>
      </c>
      <c r="K373" s="154">
        <v>1.6811343896787356E-2</v>
      </c>
      <c r="L373" s="154">
        <v>0.17944562090353108</v>
      </c>
      <c r="M373" s="154">
        <v>6.0988270442319361E-3</v>
      </c>
      <c r="N373" s="147"/>
      <c r="O373" s="154">
        <v>3.8788892838876087E-3</v>
      </c>
      <c r="P373" s="154">
        <v>60.389773828514954</v>
      </c>
      <c r="Q373" s="154">
        <v>10.833261970582871</v>
      </c>
      <c r="R373" s="154">
        <v>6.9121081887102926</v>
      </c>
      <c r="S373" s="154">
        <v>48.064645836418812</v>
      </c>
      <c r="T373" s="154">
        <v>113.32565816462883</v>
      </c>
      <c r="U373" s="154">
        <v>8.3578677907215742</v>
      </c>
      <c r="V373" s="154">
        <v>17.532787005410725</v>
      </c>
      <c r="W373" s="154">
        <v>9687.5253700088251</v>
      </c>
      <c r="X373" s="147"/>
      <c r="Y373" s="147"/>
      <c r="Z373" s="154">
        <v>1.907411288083557</v>
      </c>
      <c r="AA373" s="154">
        <v>2.2509017381671791E-2</v>
      </c>
      <c r="AB373" s="154">
        <v>0.17944562090353108</v>
      </c>
      <c r="AC373" s="154">
        <v>1.094407805735447E-3</v>
      </c>
      <c r="AD373" s="154">
        <v>1.07915654518172</v>
      </c>
      <c r="AE373" s="147"/>
      <c r="AF373" s="155">
        <v>2717.2674768442334</v>
      </c>
      <c r="AG373" s="155">
        <v>32.065984535716431</v>
      </c>
      <c r="AH373" s="155">
        <v>2730.0058922758853</v>
      </c>
      <c r="AI373" s="155">
        <v>45.895067895305722</v>
      </c>
      <c r="AJ373" s="155">
        <v>2647.7534533791436</v>
      </c>
      <c r="AK373" s="155">
        <v>10.119475928350282</v>
      </c>
      <c r="AL373" s="147"/>
      <c r="AM373" s="154" t="s">
        <v>763</v>
      </c>
      <c r="AN373" s="154" t="s">
        <v>764</v>
      </c>
      <c r="AO373" s="147"/>
      <c r="AP373" s="154" t="s">
        <v>2325</v>
      </c>
      <c r="AQ373" s="154" t="s">
        <v>2326</v>
      </c>
      <c r="AR373" s="155">
        <v>41.584756700057198</v>
      </c>
      <c r="AS373" s="155">
        <v>5.0537846107762334</v>
      </c>
      <c r="AT373" s="155">
        <v>79874.995407116177</v>
      </c>
      <c r="AU373" s="155">
        <v>14163.944786323298</v>
      </c>
      <c r="AV373" s="155">
        <v>9191.7627484334498</v>
      </c>
      <c r="AW373" s="155">
        <v>71520.092036877788</v>
      </c>
      <c r="AX373" s="155">
        <v>193325.17860371052</v>
      </c>
      <c r="AY373" s="155">
        <v>259.09101690981061</v>
      </c>
      <c r="AZ373" s="155">
        <v>8878.7252713711205</v>
      </c>
      <c r="BA373" s="155">
        <v>47689497.668083929</v>
      </c>
      <c r="BB373" s="155">
        <v>4367124.1742857136</v>
      </c>
      <c r="BC373" s="155">
        <v>69097.961204819308</v>
      </c>
      <c r="BD373" s="154">
        <v>279</v>
      </c>
    </row>
    <row r="374" spans="1:56" ht="15.6">
      <c r="A374" s="154" t="s">
        <v>2591</v>
      </c>
      <c r="B374" s="154" t="s">
        <v>2592</v>
      </c>
      <c r="C374" s="154" t="s">
        <v>148</v>
      </c>
      <c r="D374" s="155">
        <v>2980.3159621576378</v>
      </c>
      <c r="E374" s="155">
        <v>4.3505081393530842</v>
      </c>
      <c r="F374" s="153">
        <v>102.80788688581563</v>
      </c>
      <c r="G374" s="153">
        <v>1.0280788688581564</v>
      </c>
      <c r="H374" s="154">
        <v>0.60850146547971973</v>
      </c>
      <c r="I374" s="154">
        <v>1.1448655092953381E-2</v>
      </c>
      <c r="J374" s="154">
        <v>0.16428654870025147</v>
      </c>
      <c r="K374" s="154">
        <v>1.3430691395028295E-2</v>
      </c>
      <c r="L374" s="154">
        <v>0.21994875260565674</v>
      </c>
      <c r="M374" s="154">
        <v>5.4037629589964876E-3</v>
      </c>
      <c r="N374" s="147"/>
      <c r="O374" s="154">
        <v>1.0161952621038414E-2</v>
      </c>
      <c r="P374" s="154">
        <v>70.054963254469797</v>
      </c>
      <c r="Q374" s="154">
        <v>15.380896043666761</v>
      </c>
      <c r="R374" s="154">
        <v>11.579727673145344</v>
      </c>
      <c r="S374" s="154">
        <v>74.474581925245758</v>
      </c>
      <c r="T374" s="154">
        <v>120.23957886856407</v>
      </c>
      <c r="U374" s="154">
        <v>11.638038988507244</v>
      </c>
      <c r="V374" s="154">
        <v>5.6016326486287689</v>
      </c>
      <c r="W374" s="154">
        <v>11397.470843856017</v>
      </c>
      <c r="X374" s="147"/>
      <c r="Y374" s="147"/>
      <c r="Z374" s="154">
        <v>1.6433814160359295</v>
      </c>
      <c r="AA374" s="154">
        <v>1.8814507018364682E-2</v>
      </c>
      <c r="AB374" s="154">
        <v>0.21994875260565674</v>
      </c>
      <c r="AC374" s="154">
        <v>1.1885509222079301E-3</v>
      </c>
      <c r="AD374" s="154">
        <v>1.1157562318028789</v>
      </c>
      <c r="AE374" s="147"/>
      <c r="AF374" s="155">
        <v>3063.9998632149322</v>
      </c>
      <c r="AG374" s="155">
        <v>35.078677638804095</v>
      </c>
      <c r="AH374" s="155">
        <v>3074.4516396617232</v>
      </c>
      <c r="AI374" s="155">
        <v>41.292011181235338</v>
      </c>
      <c r="AJ374" s="155">
        <v>2980.3159621576378</v>
      </c>
      <c r="AK374" s="155">
        <v>4.3505081393530842</v>
      </c>
      <c r="AL374" s="147"/>
      <c r="AM374" s="154" t="s">
        <v>763</v>
      </c>
      <c r="AN374" s="154" t="s">
        <v>764</v>
      </c>
      <c r="AO374" s="147"/>
      <c r="AP374" s="154" t="s">
        <v>2329</v>
      </c>
      <c r="AQ374" s="154" t="s">
        <v>2330</v>
      </c>
      <c r="AR374" s="155">
        <v>1E-4</v>
      </c>
      <c r="AS374" s="155">
        <v>15.89644693240254</v>
      </c>
      <c r="AT374" s="155">
        <v>112001.11059326412</v>
      </c>
      <c r="AU374" s="155">
        <v>24671.548523969315</v>
      </c>
      <c r="AV374" s="155">
        <v>18741.955104301094</v>
      </c>
      <c r="AW374" s="155">
        <v>126792.77076267915</v>
      </c>
      <c r="AX374" s="155">
        <v>240973.650633579</v>
      </c>
      <c r="AY374" s="155">
        <v>414.9696004029438</v>
      </c>
      <c r="AZ374" s="155">
        <v>3267.8404730866023</v>
      </c>
      <c r="BA374" s="155">
        <v>52228458.172261007</v>
      </c>
      <c r="BB374" s="155">
        <v>5944402.3005517228</v>
      </c>
      <c r="BC374" s="155">
        <v>67713.076768292725</v>
      </c>
      <c r="BD374" s="154">
        <v>86</v>
      </c>
    </row>
    <row r="375" spans="1:56" ht="15.6">
      <c r="A375" s="154" t="s">
        <v>2593</v>
      </c>
      <c r="B375" s="154" t="s">
        <v>2594</v>
      </c>
      <c r="C375" s="154" t="s">
        <v>148</v>
      </c>
      <c r="D375" s="155">
        <v>2994.0594068132864</v>
      </c>
      <c r="E375" s="155">
        <v>3.7256984635407635</v>
      </c>
      <c r="F375" s="153">
        <v>99.125502356740938</v>
      </c>
      <c r="G375" s="153">
        <v>0.99125502356740935</v>
      </c>
      <c r="H375" s="154">
        <v>0.58469479570416771</v>
      </c>
      <c r="I375" s="154">
        <v>1.175109320578939E-2</v>
      </c>
      <c r="J375" s="154">
        <v>0.15548911813554173</v>
      </c>
      <c r="K375" s="154">
        <v>1.4636890507771049E-2</v>
      </c>
      <c r="L375" s="154">
        <v>0.22183524131965157</v>
      </c>
      <c r="M375" s="154">
        <v>4.6331195503710922E-3</v>
      </c>
      <c r="N375" s="147"/>
      <c r="O375" s="154">
        <v>5.9384205498933528E-8</v>
      </c>
      <c r="P375" s="154">
        <v>80.114821862503348</v>
      </c>
      <c r="Q375" s="154">
        <v>17.775776272657907</v>
      </c>
      <c r="R375" s="154">
        <v>10.617948159259717</v>
      </c>
      <c r="S375" s="154">
        <v>73.395178722867698</v>
      </c>
      <c r="T375" s="154">
        <v>144.91555929483269</v>
      </c>
      <c r="U375" s="154">
        <v>23.074594088887924</v>
      </c>
      <c r="V375" s="154">
        <v>65.601349022998548</v>
      </c>
      <c r="W375" s="154">
        <v>8513.1610537005854</v>
      </c>
      <c r="X375" s="147"/>
      <c r="Y375" s="147"/>
      <c r="Z375" s="154">
        <v>1.7102939984195793</v>
      </c>
      <c r="AA375" s="154">
        <v>2.0097824184730686E-2</v>
      </c>
      <c r="AB375" s="154">
        <v>0.22183524131965157</v>
      </c>
      <c r="AC375" s="154">
        <v>1.0277891935193669E-3</v>
      </c>
      <c r="AD375" s="154">
        <v>1.1058943445819494</v>
      </c>
      <c r="AE375" s="147"/>
      <c r="AF375" s="155">
        <v>2967.8764278629278</v>
      </c>
      <c r="AG375" s="155">
        <v>34.875792527082531</v>
      </c>
      <c r="AH375" s="155">
        <v>2921.1467051460936</v>
      </c>
      <c r="AI375" s="155">
        <v>42.756504480359531</v>
      </c>
      <c r="AJ375" s="155">
        <v>2994.0594068132864</v>
      </c>
      <c r="AK375" s="155">
        <v>3.7256984635407635</v>
      </c>
      <c r="AL375" s="147"/>
      <c r="AM375" s="154" t="s">
        <v>763</v>
      </c>
      <c r="AN375" s="154" t="s">
        <v>764</v>
      </c>
      <c r="AO375" s="147"/>
      <c r="AP375" s="154" t="s">
        <v>2329</v>
      </c>
      <c r="AQ375" s="154" t="s">
        <v>2330</v>
      </c>
      <c r="AR375" s="155">
        <v>1E-4</v>
      </c>
      <c r="AS375" s="155">
        <v>1E-4</v>
      </c>
      <c r="AT375" s="155">
        <v>137845.13569107893</v>
      </c>
      <c r="AU375" s="155">
        <v>30676.695399252912</v>
      </c>
      <c r="AV375" s="155">
        <v>18487.549953581507</v>
      </c>
      <c r="AW375" s="155">
        <v>134447.35213259477</v>
      </c>
      <c r="AX375" s="155">
        <v>312446.75603332429</v>
      </c>
      <c r="AY375" s="155">
        <v>885.6430765679836</v>
      </c>
      <c r="AZ375" s="155">
        <v>41165.213988488715</v>
      </c>
      <c r="BA375" s="155">
        <v>56282901.28878402</v>
      </c>
      <c r="BB375" s="155">
        <v>4780250.536915889</v>
      </c>
      <c r="BC375" s="155">
        <v>68429.63432926833</v>
      </c>
      <c r="BD375" s="154">
        <v>71</v>
      </c>
    </row>
    <row r="376" spans="1:56" ht="15.6">
      <c r="A376" s="154" t="s">
        <v>2595</v>
      </c>
      <c r="B376" s="154" t="s">
        <v>2596</v>
      </c>
      <c r="C376" s="154" t="s">
        <v>148</v>
      </c>
      <c r="D376" s="155">
        <v>2994.2152849028234</v>
      </c>
      <c r="E376" s="155">
        <v>2.8317636057114006</v>
      </c>
      <c r="F376" s="153">
        <v>104.0733552579936</v>
      </c>
      <c r="G376" s="153">
        <v>1.0407335525799359</v>
      </c>
      <c r="H376" s="154">
        <v>0.62157430519480028</v>
      </c>
      <c r="I376" s="154">
        <v>1.0878970659710774E-2</v>
      </c>
      <c r="J376" s="154">
        <v>0.17078848938646038</v>
      </c>
      <c r="K376" s="154">
        <v>1.2536895220943768E-2</v>
      </c>
      <c r="L376" s="154">
        <v>0.22185674314612253</v>
      </c>
      <c r="M376" s="154">
        <v>3.5215070773783499E-3</v>
      </c>
      <c r="N376" s="147"/>
      <c r="O376" s="154">
        <v>6.2368955109765927E-3</v>
      </c>
      <c r="P376" s="154">
        <v>159.72910790473958</v>
      </c>
      <c r="Q376" s="154">
        <v>35.394636834593655</v>
      </c>
      <c r="R376" s="154">
        <v>19.729582946656162</v>
      </c>
      <c r="S376" s="154">
        <v>122.00846653862243</v>
      </c>
      <c r="T376" s="154">
        <v>265.77799531519446</v>
      </c>
      <c r="U376" s="154">
        <v>2.6298779290216365</v>
      </c>
      <c r="V376" s="154">
        <v>48.210796599847768</v>
      </c>
      <c r="W376" s="154">
        <v>10232.94811566</v>
      </c>
      <c r="X376" s="147"/>
      <c r="Y376" s="147"/>
      <c r="Z376" s="154">
        <v>1.60881811175673</v>
      </c>
      <c r="AA376" s="154">
        <v>1.7502285034612753E-2</v>
      </c>
      <c r="AB376" s="154">
        <v>0.22185674314612253</v>
      </c>
      <c r="AC376" s="154">
        <v>7.8127009115318117E-4</v>
      </c>
      <c r="AD376" s="154">
        <v>1.1209676573412868</v>
      </c>
      <c r="AE376" s="147"/>
      <c r="AF376" s="155">
        <v>3116.1803106460607</v>
      </c>
      <c r="AG376" s="155">
        <v>33.900834169886899</v>
      </c>
      <c r="AH376" s="155">
        <v>3187.0125190169892</v>
      </c>
      <c r="AI376" s="155">
        <v>39.955242018752053</v>
      </c>
      <c r="AJ376" s="155">
        <v>2994.2152849028234</v>
      </c>
      <c r="AK376" s="155">
        <v>2.8317636057114006</v>
      </c>
      <c r="AL376" s="147"/>
      <c r="AM376" s="154" t="s">
        <v>763</v>
      </c>
      <c r="AN376" s="154" t="s">
        <v>764</v>
      </c>
      <c r="AO376" s="147"/>
      <c r="AP376" s="154" t="s">
        <v>2329</v>
      </c>
      <c r="AQ376" s="154" t="s">
        <v>2330</v>
      </c>
      <c r="AR376" s="155">
        <v>14.156560555088163</v>
      </c>
      <c r="AS376" s="155">
        <v>9.8382857138798556</v>
      </c>
      <c r="AT376" s="155">
        <v>257237.95014911421</v>
      </c>
      <c r="AU376" s="155">
        <v>57118.956110170104</v>
      </c>
      <c r="AV376" s="155">
        <v>32113.212638308461</v>
      </c>
      <c r="AW376" s="155">
        <v>209045.9767038305</v>
      </c>
      <c r="AX376" s="155">
        <v>535746.99811341253</v>
      </c>
      <c r="AY376" s="155">
        <v>94.542182857106909</v>
      </c>
      <c r="AZ376" s="155">
        <v>28270.179400756897</v>
      </c>
      <c r="BA376" s="155">
        <v>52899638.782343872</v>
      </c>
      <c r="BB376" s="155">
        <v>5384593.9437931012</v>
      </c>
      <c r="BC376" s="155">
        <v>77948.755426829317</v>
      </c>
      <c r="BD376" s="154">
        <v>24</v>
      </c>
    </row>
    <row r="377" spans="1:56" ht="15.6">
      <c r="A377" s="154" t="s">
        <v>2597</v>
      </c>
      <c r="B377" s="154" t="s">
        <v>2598</v>
      </c>
      <c r="C377" s="154" t="s">
        <v>148</v>
      </c>
      <c r="D377" s="155">
        <v>3059.4564158437811</v>
      </c>
      <c r="E377" s="155">
        <v>6.7796245969211189</v>
      </c>
      <c r="F377" s="153">
        <v>99.809895489649591</v>
      </c>
      <c r="G377" s="153">
        <v>0.99809895489649592</v>
      </c>
      <c r="H377" s="154">
        <v>0.60591862354219816</v>
      </c>
      <c r="I377" s="154">
        <v>1.4592661353054176E-2</v>
      </c>
      <c r="J377" s="154">
        <v>0.1352213763085216</v>
      </c>
      <c r="K377" s="154">
        <v>2.3180519656714377E-2</v>
      </c>
      <c r="L377" s="154">
        <v>0.23106754584732755</v>
      </c>
      <c r="M377" s="154">
        <v>8.4774474296786338E-3</v>
      </c>
      <c r="N377" s="147"/>
      <c r="O377" s="154">
        <v>8.138772047630954E-8</v>
      </c>
      <c r="P377" s="154">
        <v>62.913990890041902</v>
      </c>
      <c r="Q377" s="154">
        <v>14.580798368879831</v>
      </c>
      <c r="R377" s="154">
        <v>8.3152835451331484</v>
      </c>
      <c r="S377" s="154">
        <v>61.443170323097185</v>
      </c>
      <c r="T377" s="154">
        <v>101.93865020093693</v>
      </c>
      <c r="U377" s="154">
        <v>10.471340641301502</v>
      </c>
      <c r="V377" s="154">
        <v>48.153857872857117</v>
      </c>
      <c r="W377" s="154">
        <v>9022.9479790761434</v>
      </c>
      <c r="X377" s="147"/>
      <c r="Y377" s="147"/>
      <c r="Z377" s="154">
        <v>1.6503866379844929</v>
      </c>
      <c r="AA377" s="154">
        <v>2.4083533309713322E-2</v>
      </c>
      <c r="AB377" s="154">
        <v>0.23106754584732755</v>
      </c>
      <c r="AC377" s="154">
        <v>1.9588629726255769E-3</v>
      </c>
      <c r="AD377" s="154">
        <v>1.1147086407831805</v>
      </c>
      <c r="AE377" s="147"/>
      <c r="AF377" s="155">
        <v>3053.6402512050572</v>
      </c>
      <c r="AG377" s="155">
        <v>44.560738079890683</v>
      </c>
      <c r="AH377" s="155">
        <v>2563.469977165616</v>
      </c>
      <c r="AI377" s="155">
        <v>59.42256619508472</v>
      </c>
      <c r="AJ377" s="155">
        <v>3059.4564158437811</v>
      </c>
      <c r="AK377" s="155">
        <v>6.7796245969211189</v>
      </c>
      <c r="AL377" s="147"/>
      <c r="AM377" s="154" t="s">
        <v>763</v>
      </c>
      <c r="AN377" s="154" t="s">
        <v>764</v>
      </c>
      <c r="AO377" s="147"/>
      <c r="AP377" s="154" t="s">
        <v>2329</v>
      </c>
      <c r="AQ377" s="154" t="s">
        <v>2330</v>
      </c>
      <c r="AR377" s="155">
        <v>82.409057485192648</v>
      </c>
      <c r="AS377" s="155">
        <v>1E-4</v>
      </c>
      <c r="AT377" s="155">
        <v>79058.926626653338</v>
      </c>
      <c r="AU377" s="155">
        <v>18397.954082818818</v>
      </c>
      <c r="AV377" s="155">
        <v>10589.706061821429</v>
      </c>
      <c r="AW377" s="155">
        <v>82270.400570428581</v>
      </c>
      <c r="AX377" s="155">
        <v>160733.34466451744</v>
      </c>
      <c r="AY377" s="155">
        <v>293.29582493066209</v>
      </c>
      <c r="AZ377" s="155">
        <v>22110.859135888466</v>
      </c>
      <c r="BA377" s="155">
        <v>40903650.887157537</v>
      </c>
      <c r="BB377" s="155">
        <v>3695035.5257142847</v>
      </c>
      <c r="BC377" s="155">
        <v>64537.768292682951</v>
      </c>
      <c r="BD377" s="154">
        <v>127</v>
      </c>
    </row>
    <row r="378" spans="1:56" ht="15.6">
      <c r="A378" s="154" t="s">
        <v>2599</v>
      </c>
      <c r="B378" s="154" t="s">
        <v>2600</v>
      </c>
      <c r="C378" s="154" t="s">
        <v>148</v>
      </c>
      <c r="D378" s="155">
        <v>3100.3333868258187</v>
      </c>
      <c r="E378" s="155">
        <v>3.9832322716298161</v>
      </c>
      <c r="F378" s="153">
        <v>98.996462278174675</v>
      </c>
      <c r="G378" s="153">
        <v>0.98996462278174679</v>
      </c>
      <c r="H378" s="154">
        <v>0.60980460805251413</v>
      </c>
      <c r="I378" s="154">
        <v>1.1776141706244955E-2</v>
      </c>
      <c r="J378" s="154">
        <v>0.16991873674324343</v>
      </c>
      <c r="K378" s="154">
        <v>1.3971453788397144E-2</v>
      </c>
      <c r="L378" s="154">
        <v>0.23705931631774801</v>
      </c>
      <c r="M378" s="154">
        <v>4.9976487031666815E-3</v>
      </c>
      <c r="N378" s="147"/>
      <c r="O378" s="154">
        <v>6.5940569934711041E-8</v>
      </c>
      <c r="P378" s="154">
        <v>106.42970159911985</v>
      </c>
      <c r="Q378" s="154">
        <v>25.235202368586943</v>
      </c>
      <c r="R378" s="154">
        <v>15.011423193262765</v>
      </c>
      <c r="S378" s="154">
        <v>91.19610424259912</v>
      </c>
      <c r="T378" s="154">
        <v>175.27598131646735</v>
      </c>
      <c r="U378" s="154">
        <v>8.3522352025243674</v>
      </c>
      <c r="V378" s="154">
        <v>50.364166482282933</v>
      </c>
      <c r="W378" s="154">
        <v>8794.6270711632133</v>
      </c>
      <c r="X378" s="147"/>
      <c r="Y378" s="147"/>
      <c r="Z378" s="154">
        <v>1.6398695365612648</v>
      </c>
      <c r="AA378" s="154">
        <v>1.9311336042299697E-2</v>
      </c>
      <c r="AB378" s="154">
        <v>0.23705931631774801</v>
      </c>
      <c r="AC378" s="154">
        <v>1.1847391847689735E-3</v>
      </c>
      <c r="AD378" s="154">
        <v>1.1162825934970597</v>
      </c>
      <c r="AE378" s="147"/>
      <c r="AF378" s="155">
        <v>3069.2203717866769</v>
      </c>
      <c r="AG378" s="155">
        <v>36.143574025853731</v>
      </c>
      <c r="AH378" s="155">
        <v>3171.9917255683677</v>
      </c>
      <c r="AI378" s="155">
        <v>44.317335810956564</v>
      </c>
      <c r="AJ378" s="155">
        <v>3100.3333868258187</v>
      </c>
      <c r="AK378" s="155">
        <v>3.9832322716298161</v>
      </c>
      <c r="AL378" s="147"/>
      <c r="AM378" s="154" t="s">
        <v>763</v>
      </c>
      <c r="AN378" s="154" t="s">
        <v>764</v>
      </c>
      <c r="AO378" s="147"/>
      <c r="AP378" s="154" t="s">
        <v>2329</v>
      </c>
      <c r="AQ378" s="154" t="s">
        <v>2330</v>
      </c>
      <c r="AR378" s="155">
        <v>47.564220092915775</v>
      </c>
      <c r="AS378" s="155">
        <v>1E-4</v>
      </c>
      <c r="AT378" s="155">
        <v>164866.93164403838</v>
      </c>
      <c r="AU378" s="155">
        <v>39195.049030547903</v>
      </c>
      <c r="AV378" s="155">
        <v>23521.018691376874</v>
      </c>
      <c r="AW378" s="155">
        <v>150363.71338576564</v>
      </c>
      <c r="AX378" s="155">
        <v>340093.1470077291</v>
      </c>
      <c r="AY378" s="155">
        <v>288.68566933426223</v>
      </c>
      <c r="AZ378" s="155">
        <v>28436.551742740921</v>
      </c>
      <c r="BA378" s="155">
        <v>50748148.026189506</v>
      </c>
      <c r="BB378" s="155">
        <v>4447920.5869523808</v>
      </c>
      <c r="BC378" s="155">
        <v>82849.575304878075</v>
      </c>
      <c r="BD378" s="154">
        <v>54</v>
      </c>
    </row>
    <row r="379" spans="1:56" ht="15.6">
      <c r="A379" s="147"/>
      <c r="B379" s="147"/>
      <c r="C379" s="147"/>
      <c r="D379" s="155"/>
      <c r="E379" s="155"/>
      <c r="F379" s="155"/>
      <c r="G379" s="155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  <c r="AE379" s="147"/>
      <c r="AF379" s="155"/>
      <c r="AG379" s="155"/>
      <c r="AH379" s="155"/>
      <c r="AI379" s="155"/>
      <c r="AJ379" s="155"/>
      <c r="AK379" s="155"/>
      <c r="AL379" s="147"/>
      <c r="AM379" s="147"/>
      <c r="AN379" s="147"/>
      <c r="AO379" s="147"/>
      <c r="AP379" s="147"/>
      <c r="AQ379" s="147"/>
      <c r="AR379" s="155"/>
      <c r="AS379" s="155"/>
      <c r="AT379" s="155"/>
      <c r="AU379" s="155"/>
      <c r="AV379" s="155"/>
      <c r="AW379" s="155"/>
      <c r="AX379" s="155"/>
      <c r="AY379" s="155"/>
      <c r="AZ379" s="155"/>
      <c r="BA379" s="155"/>
      <c r="BB379" s="155"/>
      <c r="BC379" s="155"/>
      <c r="BD379" s="147"/>
    </row>
    <row r="380" spans="1:56" ht="15.6">
      <c r="A380" s="154" t="s">
        <v>2264</v>
      </c>
      <c r="B380" s="147"/>
      <c r="C380" s="147"/>
      <c r="D380" s="155"/>
      <c r="E380" s="155"/>
      <c r="F380" s="153"/>
      <c r="G380" s="155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55"/>
      <c r="AG380" s="155"/>
      <c r="AH380" s="155"/>
      <c r="AI380" s="155"/>
      <c r="AJ380" s="155"/>
      <c r="AK380" s="155"/>
      <c r="AL380" s="147"/>
      <c r="AM380" s="147"/>
      <c r="AN380" s="147"/>
      <c r="AO380" s="147"/>
      <c r="AP380" s="147"/>
      <c r="AQ380" s="147"/>
      <c r="AR380" s="155"/>
      <c r="AS380" s="155"/>
      <c r="AT380" s="155"/>
      <c r="AU380" s="155"/>
      <c r="AV380" s="155"/>
      <c r="AW380" s="155"/>
      <c r="AX380" s="155"/>
      <c r="AY380" s="155"/>
      <c r="AZ380" s="155"/>
      <c r="BA380" s="155"/>
      <c r="BB380" s="155"/>
      <c r="BC380" s="155"/>
      <c r="BD380" s="147"/>
    </row>
    <row r="381" spans="1:56">
      <c r="A381" s="156" t="s">
        <v>2601</v>
      </c>
      <c r="B381" s="156" t="s">
        <v>2602</v>
      </c>
      <c r="C381" s="156" t="s">
        <v>787</v>
      </c>
      <c r="D381" s="157">
        <v>766.64391470989767</v>
      </c>
      <c r="E381" s="157">
        <v>13.574682304301184</v>
      </c>
      <c r="F381" s="157">
        <v>56.422364359411979</v>
      </c>
      <c r="G381" s="157"/>
      <c r="H381" s="156">
        <v>0.13004483283118817</v>
      </c>
      <c r="I381" s="156">
        <v>1.8227781894717989E-2</v>
      </c>
      <c r="J381" s="156">
        <v>1.6855481501989834E-2</v>
      </c>
      <c r="K381" s="156">
        <v>2.5202218640121229E-2</v>
      </c>
      <c r="L381" s="156">
        <v>8.8659978034568612E-2</v>
      </c>
      <c r="M381" s="156">
        <v>1.1515508273304987E-2</v>
      </c>
      <c r="N381" s="156"/>
      <c r="O381" s="156">
        <v>8.3732344514449076E-8</v>
      </c>
      <c r="P381" s="156">
        <v>108.6708197930468</v>
      </c>
      <c r="Q381" s="156">
        <v>9.7259795252604668</v>
      </c>
      <c r="R381" s="156">
        <v>9.2623183999828544</v>
      </c>
      <c r="S381" s="156">
        <v>586.71074755000325</v>
      </c>
      <c r="T381" s="156">
        <v>855.29627417761628</v>
      </c>
      <c r="U381" s="156">
        <v>86.103262050178074</v>
      </c>
      <c r="V381" s="156">
        <v>903.56339866839835</v>
      </c>
      <c r="W381" s="156">
        <v>11932.951055374187</v>
      </c>
      <c r="X381" s="156"/>
      <c r="Y381" s="156"/>
      <c r="Z381" s="156">
        <v>7.6896557766205511</v>
      </c>
      <c r="AA381" s="156">
        <v>0.14016536834169768</v>
      </c>
      <c r="AB381" s="156">
        <v>8.8659978034568612E-2</v>
      </c>
      <c r="AC381" s="156">
        <v>1.0209647105681133E-3</v>
      </c>
      <c r="AD381" s="156">
        <v>0.89156797815821054</v>
      </c>
      <c r="AE381" s="156"/>
      <c r="AF381" s="157">
        <v>788.12123776994304</v>
      </c>
      <c r="AG381" s="157">
        <v>14.3657020286657</v>
      </c>
      <c r="AH381" s="157">
        <v>337.84748292332091</v>
      </c>
      <c r="AI381" s="157">
        <v>8.5145061316481563</v>
      </c>
      <c r="AJ381" s="157">
        <v>1396.8241967840793</v>
      </c>
      <c r="AK381" s="157">
        <v>11.039537100400448</v>
      </c>
      <c r="AL381" s="156"/>
      <c r="AM381" s="156" t="s">
        <v>763</v>
      </c>
      <c r="AN381" s="156" t="s">
        <v>764</v>
      </c>
      <c r="AO381" s="156"/>
      <c r="AP381" s="156" t="s">
        <v>2329</v>
      </c>
      <c r="AQ381" s="156" t="s">
        <v>2330</v>
      </c>
      <c r="AR381" s="157">
        <v>140.43718404908077</v>
      </c>
      <c r="AS381" s="157">
        <v>1E-4</v>
      </c>
      <c r="AT381" s="157">
        <v>132480.65762717996</v>
      </c>
      <c r="AU381" s="157">
        <v>11879.163035975464</v>
      </c>
      <c r="AV381" s="157">
        <v>11409.565242494889</v>
      </c>
      <c r="AW381" s="157">
        <v>760861.6146779611</v>
      </c>
      <c r="AX381" s="157">
        <v>1304821.1512771372</v>
      </c>
      <c r="AY381" s="157">
        <v>2343.4438661431495</v>
      </c>
      <c r="AZ381" s="157">
        <v>400954.87584867078</v>
      </c>
      <c r="BA381" s="157">
        <v>40076292.251665667</v>
      </c>
      <c r="BB381" s="157">
        <v>4754331.2473333329</v>
      </c>
      <c r="BC381" s="157">
        <v>77888.26748466253</v>
      </c>
      <c r="BD381" s="156">
        <v>15</v>
      </c>
    </row>
    <row r="382" spans="1:56">
      <c r="A382" s="156" t="s">
        <v>2603</v>
      </c>
      <c r="B382" s="156" t="s">
        <v>2604</v>
      </c>
      <c r="C382" s="156" t="s">
        <v>148</v>
      </c>
      <c r="D382" s="157">
        <v>1410.18423002445</v>
      </c>
      <c r="E382" s="157">
        <v>16.545799834430262</v>
      </c>
      <c r="F382" s="157">
        <v>78.135917420082208</v>
      </c>
      <c r="G382" s="157"/>
      <c r="H382" s="156">
        <v>0.25152718458759998</v>
      </c>
      <c r="I382" s="156">
        <v>1.2125267457920533E-2</v>
      </c>
      <c r="J382" s="156">
        <v>7.301105804614548E-2</v>
      </c>
      <c r="K382" s="156">
        <v>1.5054167950544751E-2</v>
      </c>
      <c r="L382" s="156">
        <v>0.11317833495786295</v>
      </c>
      <c r="M382" s="156">
        <v>6.7323355627955479E-3</v>
      </c>
      <c r="N382" s="156"/>
      <c r="O382" s="156">
        <v>0.10739974855936096</v>
      </c>
      <c r="P382" s="156">
        <v>198.88139123438947</v>
      </c>
      <c r="Q382" s="156">
        <v>22.492818678262868</v>
      </c>
      <c r="R382" s="156">
        <v>37.197799789654916</v>
      </c>
      <c r="S382" s="156">
        <v>513.07278706339082</v>
      </c>
      <c r="T382" s="156">
        <v>784.92966067442933</v>
      </c>
      <c r="U382" s="156">
        <v>82.779637931872756</v>
      </c>
      <c r="V382" s="156">
        <v>1093.5540854328915</v>
      </c>
      <c r="W382" s="156">
        <v>11573.247510198125</v>
      </c>
      <c r="X382" s="156"/>
      <c r="Y382" s="156"/>
      <c r="Z382" s="156">
        <v>3.9757134070402143</v>
      </c>
      <c r="AA382" s="156">
        <v>4.8206588396403079E-2</v>
      </c>
      <c r="AB382" s="156">
        <v>0.11317833495786295</v>
      </c>
      <c r="AC382" s="156">
        <v>7.6195452937480724E-4</v>
      </c>
      <c r="AD382" s="156">
        <v>0.94785774931405575</v>
      </c>
      <c r="AE382" s="156"/>
      <c r="AF382" s="157">
        <v>1446.3468380850038</v>
      </c>
      <c r="AG382" s="157">
        <v>17.537342248698355</v>
      </c>
      <c r="AH382" s="157">
        <v>1424.3308605044779</v>
      </c>
      <c r="AI382" s="157">
        <v>21.442115991178337</v>
      </c>
      <c r="AJ382" s="157">
        <v>1851.0652793759471</v>
      </c>
      <c r="AK382" s="157">
        <v>6.0861041755607062</v>
      </c>
      <c r="AL382" s="156"/>
      <c r="AM382" s="156" t="s">
        <v>763</v>
      </c>
      <c r="AN382" s="156" t="s">
        <v>764</v>
      </c>
      <c r="AO382" s="156"/>
      <c r="AP382" s="156" t="s">
        <v>2329</v>
      </c>
      <c r="AQ382" s="156" t="s">
        <v>2330</v>
      </c>
      <c r="AR382" s="157">
        <v>38.402776528777622</v>
      </c>
      <c r="AS382" s="157">
        <v>91.15487820669469</v>
      </c>
      <c r="AT382" s="157">
        <v>172419.65742067274</v>
      </c>
      <c r="AU382" s="157">
        <v>19551.564532634889</v>
      </c>
      <c r="AV382" s="157">
        <v>32618.33890312412</v>
      </c>
      <c r="AW382" s="157">
        <v>473435.87823079689</v>
      </c>
      <c r="AX382" s="157">
        <v>852349.40406149975</v>
      </c>
      <c r="AY382" s="157">
        <v>1601.3054340773381</v>
      </c>
      <c r="AZ382" s="157">
        <v>345543.2944244605</v>
      </c>
      <c r="BA382" s="157">
        <v>28404063.486092754</v>
      </c>
      <c r="BB382" s="157">
        <v>3275878.6732812491</v>
      </c>
      <c r="BC382" s="157">
        <v>81652.780575539538</v>
      </c>
      <c r="BD382" s="156">
        <v>53</v>
      </c>
    </row>
    <row r="383" spans="1:56">
      <c r="A383" s="156" t="s">
        <v>2605</v>
      </c>
      <c r="B383" s="156" t="s">
        <v>2606</v>
      </c>
      <c r="C383" s="156" t="s">
        <v>148</v>
      </c>
      <c r="D383" s="157">
        <v>1375.970401591431</v>
      </c>
      <c r="E383" s="157">
        <v>17.255344862287878</v>
      </c>
      <c r="F383" s="157">
        <v>78.797254823922032</v>
      </c>
      <c r="G383" s="157"/>
      <c r="H383" s="156">
        <v>0.24407305190984488</v>
      </c>
      <c r="I383" s="156">
        <v>1.2969179832743392E-2</v>
      </c>
      <c r="J383" s="156">
        <v>6.0922912371854349E-2</v>
      </c>
      <c r="K383" s="156">
        <v>1.5224329998149547E-2</v>
      </c>
      <c r="L383" s="156">
        <v>0.10923273771086899</v>
      </c>
      <c r="M383" s="156">
        <v>7.2897094568555231E-3</v>
      </c>
      <c r="N383" s="156"/>
      <c r="O383" s="156">
        <v>9.5541530976078065E-2</v>
      </c>
      <c r="P383" s="156">
        <v>312.90844822480642</v>
      </c>
      <c r="Q383" s="156">
        <v>34.34078299665061</v>
      </c>
      <c r="R383" s="156">
        <v>39.891756592074749</v>
      </c>
      <c r="S383" s="156">
        <v>682.12277581006606</v>
      </c>
      <c r="T383" s="156">
        <v>1288.0650854025182</v>
      </c>
      <c r="U383" s="156">
        <v>197.15959445902996</v>
      </c>
      <c r="V383" s="156">
        <v>1729.7101859089896</v>
      </c>
      <c r="W383" s="156">
        <v>13012.019357111385</v>
      </c>
      <c r="X383" s="156"/>
      <c r="Y383" s="156"/>
      <c r="Z383" s="156">
        <v>4.097134002197742</v>
      </c>
      <c r="AA383" s="156">
        <v>5.3136467673350181E-2</v>
      </c>
      <c r="AB383" s="156">
        <v>0.10923273771086899</v>
      </c>
      <c r="AC383" s="156">
        <v>7.9627492108914053E-4</v>
      </c>
      <c r="AD383" s="156">
        <v>0.94431171011553205</v>
      </c>
      <c r="AE383" s="156"/>
      <c r="AF383" s="157">
        <v>1407.8370088189085</v>
      </c>
      <c r="AG383" s="157">
        <v>18.258491342563971</v>
      </c>
      <c r="AH383" s="157">
        <v>1195.3350451309382</v>
      </c>
      <c r="AI383" s="157">
        <v>18.198175185426386</v>
      </c>
      <c r="AJ383" s="157">
        <v>1786.6574311057138</v>
      </c>
      <c r="AK383" s="157">
        <v>6.6420658241906159</v>
      </c>
      <c r="AL383" s="156"/>
      <c r="AM383" s="156" t="s">
        <v>763</v>
      </c>
      <c r="AN383" s="156" t="s">
        <v>764</v>
      </c>
      <c r="AO383" s="156"/>
      <c r="AP383" s="156" t="s">
        <v>2329</v>
      </c>
      <c r="AQ383" s="156" t="s">
        <v>2330</v>
      </c>
      <c r="AR383" s="157">
        <v>1E-4</v>
      </c>
      <c r="AS383" s="157">
        <v>88.894223082543419</v>
      </c>
      <c r="AT383" s="157">
        <v>297437.87276026979</v>
      </c>
      <c r="AU383" s="157">
        <v>32736.318035969318</v>
      </c>
      <c r="AV383" s="157">
        <v>38365.550795153991</v>
      </c>
      <c r="AW383" s="157">
        <v>690243.59096866136</v>
      </c>
      <c r="AX383" s="157">
        <v>1534002.7261998386</v>
      </c>
      <c r="AY383" s="157">
        <v>4181.0607187979931</v>
      </c>
      <c r="AZ383" s="157">
        <v>599496.54618434829</v>
      </c>
      <c r="BA383" s="157">
        <v>31113227.269511189</v>
      </c>
      <c r="BB383" s="157">
        <v>4037223.4121951214</v>
      </c>
      <c r="BC383" s="157">
        <v>76054.045766871233</v>
      </c>
      <c r="BD383" s="156">
        <v>64</v>
      </c>
    </row>
    <row r="384" spans="1:56">
      <c r="A384" s="156" t="s">
        <v>2607</v>
      </c>
      <c r="B384" s="156" t="s">
        <v>2608</v>
      </c>
      <c r="C384" s="156" t="s">
        <v>148</v>
      </c>
      <c r="D384" s="157">
        <v>1326.8451358887419</v>
      </c>
      <c r="E384" s="157">
        <v>18.927897752972513</v>
      </c>
      <c r="F384" s="157">
        <v>79.157614668551219</v>
      </c>
      <c r="G384" s="157"/>
      <c r="H384" s="156">
        <v>0.23383216510003449</v>
      </c>
      <c r="I384" s="156">
        <v>1.4739811933931132E-2</v>
      </c>
      <c r="J384" s="156">
        <v>6.3815417479013578E-2</v>
      </c>
      <c r="K384" s="156">
        <v>1.8191389413288135E-2</v>
      </c>
      <c r="L384" s="156">
        <v>0.10482284170912225</v>
      </c>
      <c r="M384" s="156">
        <v>1.083227296695433E-2</v>
      </c>
      <c r="N384" s="156"/>
      <c r="O384" s="156">
        <v>3.960051726326029E-2</v>
      </c>
      <c r="P384" s="156">
        <v>241.42328317821278</v>
      </c>
      <c r="Q384" s="156">
        <v>25.234853518508089</v>
      </c>
      <c r="R384" s="156">
        <v>26.113413225510701</v>
      </c>
      <c r="S384" s="156">
        <v>422.69083680801418</v>
      </c>
      <c r="T384" s="156">
        <v>1027.48316981773</v>
      </c>
      <c r="U384" s="156">
        <v>98.982057291432554</v>
      </c>
      <c r="V384" s="156">
        <v>869.65863605914365</v>
      </c>
      <c r="W384" s="156">
        <v>13078.759012531513</v>
      </c>
      <c r="X384" s="156"/>
      <c r="Y384" s="156"/>
      <c r="Z384" s="156">
        <v>4.2765716152531681</v>
      </c>
      <c r="AA384" s="156">
        <v>6.3035861330819787E-2</v>
      </c>
      <c r="AB384" s="156">
        <v>0.10482284170912225</v>
      </c>
      <c r="AC384" s="156">
        <v>1.1354696345650577E-3</v>
      </c>
      <c r="AD384" s="156">
        <v>0.93945699242514447</v>
      </c>
      <c r="AE384" s="156"/>
      <c r="AF384" s="157">
        <v>1354.5521830789417</v>
      </c>
      <c r="AG384" s="157">
        <v>19.965844433279454</v>
      </c>
      <c r="AH384" s="157">
        <v>1250.3667722512814</v>
      </c>
      <c r="AI384" s="157">
        <v>22.745908863459217</v>
      </c>
      <c r="AJ384" s="157">
        <v>1711.2089452805301</v>
      </c>
      <c r="AK384" s="157">
        <v>9.9632049865219638</v>
      </c>
      <c r="AL384" s="156"/>
      <c r="AM384" s="156" t="s">
        <v>763</v>
      </c>
      <c r="AN384" s="156" t="s">
        <v>764</v>
      </c>
      <c r="AO384" s="156"/>
      <c r="AP384" s="156" t="s">
        <v>2329</v>
      </c>
      <c r="AQ384" s="156" t="s">
        <v>2330</v>
      </c>
      <c r="AR384" s="157">
        <v>1E-4</v>
      </c>
      <c r="AS384" s="157">
        <v>38.218973791198891</v>
      </c>
      <c r="AT384" s="157">
        <v>238095.54498310565</v>
      </c>
      <c r="AU384" s="157">
        <v>24964.699771491873</v>
      </c>
      <c r="AV384" s="157">
        <v>26065.447454400408</v>
      </c>
      <c r="AW384" s="157">
        <v>443853.72818603448</v>
      </c>
      <c r="AX384" s="157">
        <v>1269965.2120437461</v>
      </c>
      <c r="AY384" s="157">
        <v>2177.3961047520324</v>
      </c>
      <c r="AZ384" s="157">
        <v>312859.65186991874</v>
      </c>
      <c r="BA384" s="157">
        <v>32243359.274665676</v>
      </c>
      <c r="BB384" s="157">
        <v>4208756.2689999994</v>
      </c>
      <c r="BC384" s="157">
        <v>66521.93646341459</v>
      </c>
      <c r="BD384" s="156">
        <v>77</v>
      </c>
    </row>
    <row r="385" spans="1:56">
      <c r="A385" s="156" t="s">
        <v>2609</v>
      </c>
      <c r="B385" s="156" t="s">
        <v>2610</v>
      </c>
      <c r="C385" s="156" t="s">
        <v>148</v>
      </c>
      <c r="D385" s="157">
        <v>1236.0334024527021</v>
      </c>
      <c r="E385" s="157">
        <v>19.090117362164609</v>
      </c>
      <c r="F385" s="157">
        <v>69.545386243808807</v>
      </c>
      <c r="G385" s="157"/>
      <c r="H385" s="156">
        <v>0.2192767127967499</v>
      </c>
      <c r="I385" s="156">
        <v>1.5935118833317038E-2</v>
      </c>
      <c r="J385" s="156">
        <v>3.8471996133796489E-2</v>
      </c>
      <c r="K385" s="156">
        <v>2.8115054523094738E-2</v>
      </c>
      <c r="L385" s="156">
        <v>0.11234692491954669</v>
      </c>
      <c r="M385" s="156">
        <v>1.2923782350008087E-2</v>
      </c>
      <c r="N385" s="156"/>
      <c r="O385" s="156">
        <v>1.8132287475891233E-2</v>
      </c>
      <c r="P385" s="156">
        <v>39.406001512983671</v>
      </c>
      <c r="Q385" s="156">
        <v>4.4562291950160899</v>
      </c>
      <c r="R385" s="156">
        <v>4.1169267734905395</v>
      </c>
      <c r="S385" s="156">
        <v>110.24220135812394</v>
      </c>
      <c r="T385" s="156">
        <v>177.97785800557412</v>
      </c>
      <c r="U385" s="156">
        <v>26.608719975377085</v>
      </c>
      <c r="V385" s="156">
        <v>531.29560227330273</v>
      </c>
      <c r="W385" s="156">
        <v>8299.9334853323453</v>
      </c>
      <c r="X385" s="156"/>
      <c r="Y385" s="156"/>
      <c r="Z385" s="156">
        <v>4.5604477887577213</v>
      </c>
      <c r="AA385" s="156">
        <v>7.2671277446992213E-2</v>
      </c>
      <c r="AB385" s="156">
        <v>0.11234692491954669</v>
      </c>
      <c r="AC385" s="156">
        <v>1.4519472053529212E-3</v>
      </c>
      <c r="AD385" s="156">
        <v>0.9325926937308604</v>
      </c>
      <c r="AE385" s="156"/>
      <c r="AF385" s="157">
        <v>1278.0520520343953</v>
      </c>
      <c r="AG385" s="157">
        <v>20.365911324332778</v>
      </c>
      <c r="AH385" s="157">
        <v>763.01967222242877</v>
      </c>
      <c r="AI385" s="157">
        <v>21.452339686727459</v>
      </c>
      <c r="AJ385" s="157">
        <v>1837.7237097423877</v>
      </c>
      <c r="AK385" s="157">
        <v>11.702168517032769</v>
      </c>
      <c r="AL385" s="156"/>
      <c r="AM385" s="156" t="s">
        <v>763</v>
      </c>
      <c r="AN385" s="156" t="s">
        <v>764</v>
      </c>
      <c r="AO385" s="156"/>
      <c r="AP385" s="156" t="s">
        <v>2329</v>
      </c>
      <c r="AQ385" s="156" t="s">
        <v>2330</v>
      </c>
      <c r="AR385" s="157">
        <v>48.22022357723597</v>
      </c>
      <c r="AS385" s="157">
        <v>19.676021628817779</v>
      </c>
      <c r="AT385" s="157">
        <v>43713.033282990953</v>
      </c>
      <c r="AU385" s="157">
        <v>4960.9901888604336</v>
      </c>
      <c r="AV385" s="157">
        <v>4625.0430840422314</v>
      </c>
      <c r="AW385" s="157">
        <v>130253.55783550114</v>
      </c>
      <c r="AX385" s="157">
        <v>247570.3683459078</v>
      </c>
      <c r="AY385" s="157">
        <v>658.17136765514863</v>
      </c>
      <c r="AZ385" s="157">
        <v>215157.16527777771</v>
      </c>
      <c r="BA385" s="157">
        <v>36194051.598564945</v>
      </c>
      <c r="BB385" s="157">
        <v>3002525.7774074068</v>
      </c>
      <c r="BC385" s="157">
        <v>63120.232499999984</v>
      </c>
      <c r="BD385" s="156">
        <v>100</v>
      </c>
    </row>
    <row r="386" spans="1:56">
      <c r="A386" s="156" t="s">
        <v>2611</v>
      </c>
      <c r="B386" s="156" t="s">
        <v>2612</v>
      </c>
      <c r="C386" s="156" t="s">
        <v>148</v>
      </c>
      <c r="D386" s="157">
        <v>913.86921030839187</v>
      </c>
      <c r="E386" s="157">
        <v>11.111505057682294</v>
      </c>
      <c r="F386" s="157">
        <v>59.38480997925415</v>
      </c>
      <c r="G386" s="157"/>
      <c r="H386" s="156">
        <v>0.15772288971033788</v>
      </c>
      <c r="I386" s="156">
        <v>1.2568833543185557E-2</v>
      </c>
      <c r="J386" s="156">
        <v>2.8495256622786035E-2</v>
      </c>
      <c r="K386" s="156">
        <v>1.8135802241918023E-2</v>
      </c>
      <c r="L386" s="156">
        <v>9.8178724792323882E-2</v>
      </c>
      <c r="M386" s="156">
        <v>5.0761838860910518E-3</v>
      </c>
      <c r="N386" s="156"/>
      <c r="O386" s="156">
        <v>9.3784454455389604E-2</v>
      </c>
      <c r="P386" s="156">
        <v>350.64794666277146</v>
      </c>
      <c r="Q386" s="156">
        <v>34.491995108768386</v>
      </c>
      <c r="R386" s="156">
        <v>16.101087212708649</v>
      </c>
      <c r="S386" s="156">
        <v>592.19683064860044</v>
      </c>
      <c r="T386" s="156">
        <v>2243.2163793953687</v>
      </c>
      <c r="U386" s="156">
        <v>287.30283900953657</v>
      </c>
      <c r="V386" s="156">
        <v>2729.7774470548006</v>
      </c>
      <c r="W386" s="156">
        <v>14008.739478047682</v>
      </c>
      <c r="X386" s="156"/>
      <c r="Y386" s="156"/>
      <c r="Z386" s="156">
        <v>6.3402338229823556</v>
      </c>
      <c r="AA386" s="156">
        <v>7.9689343545940233E-2</v>
      </c>
      <c r="AB386" s="156">
        <v>9.8178724792323882E-2</v>
      </c>
      <c r="AC386" s="156">
        <v>4.9837326074776255E-4</v>
      </c>
      <c r="AD386" s="156">
        <v>0.9040838523928969</v>
      </c>
      <c r="AE386" s="156"/>
      <c r="AF386" s="157">
        <v>944.10990972139484</v>
      </c>
      <c r="AG386" s="157">
        <v>11.866360301760155</v>
      </c>
      <c r="AH386" s="157">
        <v>567.89930597737487</v>
      </c>
      <c r="AI386" s="157">
        <v>10.299309506528164</v>
      </c>
      <c r="AJ386" s="157">
        <v>1589.8171772397957</v>
      </c>
      <c r="AK386" s="157">
        <v>4.7421741739426668</v>
      </c>
      <c r="AL386" s="156"/>
      <c r="AM386" s="156" t="s">
        <v>763</v>
      </c>
      <c r="AN386" s="156" t="s">
        <v>764</v>
      </c>
      <c r="AO386" s="156"/>
      <c r="AP386" s="156" t="s">
        <v>2329</v>
      </c>
      <c r="AQ386" s="156" t="s">
        <v>2330</v>
      </c>
      <c r="AR386" s="157">
        <v>46.325506407607463</v>
      </c>
      <c r="AS386" s="157">
        <v>87.591414434184713</v>
      </c>
      <c r="AT386" s="157">
        <v>334796.26797783875</v>
      </c>
      <c r="AU386" s="157">
        <v>33051.954492702142</v>
      </c>
      <c r="AV386" s="157">
        <v>15569.746117358722</v>
      </c>
      <c r="AW386" s="157">
        <v>602256.35193782393</v>
      </c>
      <c r="AX386" s="157">
        <v>2685872.1140709533</v>
      </c>
      <c r="AY386" s="157">
        <v>6116.5044306625687</v>
      </c>
      <c r="AZ386" s="157">
        <v>951562.37882802833</v>
      </c>
      <c r="BA386" s="157">
        <v>31147381.196270186</v>
      </c>
      <c r="BB386" s="157">
        <v>4361628.3193220338</v>
      </c>
      <c r="BC386" s="157">
        <v>61488.641341463401</v>
      </c>
      <c r="BD386" s="156">
        <v>102</v>
      </c>
    </row>
    <row r="387" spans="1:56">
      <c r="A387" s="156" t="s">
        <v>2613</v>
      </c>
      <c r="B387" s="156" t="s">
        <v>2614</v>
      </c>
      <c r="C387" s="156" t="s">
        <v>148</v>
      </c>
      <c r="D387" s="157">
        <v>1105.6012923152439</v>
      </c>
      <c r="E387" s="157">
        <v>18.657211196345077</v>
      </c>
      <c r="F387" s="157">
        <v>71.85716188717835</v>
      </c>
      <c r="G387" s="157"/>
      <c r="H387" s="156">
        <v>0.19186514420348028</v>
      </c>
      <c r="I387" s="156">
        <v>1.748515557148661E-2</v>
      </c>
      <c r="J387" s="156">
        <v>5.2985664250247505E-2</v>
      </c>
      <c r="K387" s="156">
        <v>1.6137450669840424E-2</v>
      </c>
      <c r="L387" s="156">
        <v>9.7383727608892925E-2</v>
      </c>
      <c r="M387" s="156">
        <v>8.695322225455427E-3</v>
      </c>
      <c r="N387" s="156"/>
      <c r="O387" s="156">
        <v>4.9842482130271325E-3</v>
      </c>
      <c r="P387" s="156">
        <v>144.55910650262464</v>
      </c>
      <c r="Q387" s="156">
        <v>14.038081879911326</v>
      </c>
      <c r="R387" s="156">
        <v>19.91002606206937</v>
      </c>
      <c r="S387" s="156">
        <v>416.30399734037536</v>
      </c>
      <c r="T387" s="156">
        <v>852.11698603185994</v>
      </c>
      <c r="U387" s="156">
        <v>69.53078866550527</v>
      </c>
      <c r="V387" s="156">
        <v>684.5895990864359</v>
      </c>
      <c r="W387" s="156">
        <v>11945.325588187625</v>
      </c>
      <c r="X387" s="156"/>
      <c r="Y387" s="156"/>
      <c r="Z387" s="156">
        <v>5.2119941021672078</v>
      </c>
      <c r="AA387" s="156">
        <v>9.1132527714064313E-2</v>
      </c>
      <c r="AB387" s="156">
        <v>9.7383727608892925E-2</v>
      </c>
      <c r="AC387" s="156">
        <v>8.4678289107530396E-4</v>
      </c>
      <c r="AD387" s="156">
        <v>0.91978815065976471</v>
      </c>
      <c r="AE387" s="156"/>
      <c r="AF387" s="157">
        <v>1131.4709310912799</v>
      </c>
      <c r="AG387" s="157">
        <v>19.783945254745834</v>
      </c>
      <c r="AH387" s="157">
        <v>1043.5496485471174</v>
      </c>
      <c r="AI387" s="157">
        <v>16.84023097495842</v>
      </c>
      <c r="AJ387" s="157">
        <v>1574.6112167187764</v>
      </c>
      <c r="AK387" s="157">
        <v>8.1393363500344673</v>
      </c>
      <c r="AL387" s="156"/>
      <c r="AM387" s="156" t="s">
        <v>763</v>
      </c>
      <c r="AN387" s="156" t="s">
        <v>764</v>
      </c>
      <c r="AO387" s="156"/>
      <c r="AP387" s="156" t="s">
        <v>2329</v>
      </c>
      <c r="AQ387" s="156" t="s">
        <v>2330</v>
      </c>
      <c r="AR387" s="157">
        <v>110.04411819887525</v>
      </c>
      <c r="AS387" s="157">
        <v>9.0633163341200031</v>
      </c>
      <c r="AT387" s="157">
        <v>268736.27858282509</v>
      </c>
      <c r="AU387" s="157">
        <v>26192.405017920271</v>
      </c>
      <c r="AV387" s="157">
        <v>37488.03159384428</v>
      </c>
      <c r="AW387" s="157">
        <v>824347.41447367787</v>
      </c>
      <c r="AX387" s="157">
        <v>1986578.14773354</v>
      </c>
      <c r="AY387" s="157">
        <v>2882.0380666092869</v>
      </c>
      <c r="AZ387" s="157">
        <v>464666.68555347098</v>
      </c>
      <c r="BA387" s="157">
        <v>60634065.629229769</v>
      </c>
      <c r="BB387" s="157">
        <v>7240977.2046153843</v>
      </c>
      <c r="BC387" s="157">
        <v>62734.61329268293</v>
      </c>
      <c r="BD387" s="156">
        <v>104</v>
      </c>
    </row>
    <row r="388" spans="1:56">
      <c r="A388" s="156" t="s">
        <v>2615</v>
      </c>
      <c r="B388" s="156" t="s">
        <v>2616</v>
      </c>
      <c r="C388" s="156" t="s">
        <v>148</v>
      </c>
      <c r="D388" s="157">
        <v>1329.9436553687926</v>
      </c>
      <c r="E388" s="157">
        <v>16.98466966625405</v>
      </c>
      <c r="F388" s="157">
        <v>78.336262207455988</v>
      </c>
      <c r="G388" s="157"/>
      <c r="H388" s="156">
        <v>0.23478886114378222</v>
      </c>
      <c r="I388" s="156">
        <v>1.3226708750305053E-2</v>
      </c>
      <c r="J388" s="156">
        <v>5.3273754618904538E-2</v>
      </c>
      <c r="K388" s="156">
        <v>1.7106955185641204E-2</v>
      </c>
      <c r="L388" s="156">
        <v>0.10622003785359879</v>
      </c>
      <c r="M388" s="156">
        <v>6.2508113169457615E-3</v>
      </c>
      <c r="N388" s="156"/>
      <c r="O388" s="156">
        <v>2.9747781202937262E-2</v>
      </c>
      <c r="P388" s="156">
        <v>243.09115117159658</v>
      </c>
      <c r="Q388" s="156">
        <v>25.715556016315844</v>
      </c>
      <c r="R388" s="156">
        <v>23.738030337491821</v>
      </c>
      <c r="S388" s="156">
        <v>486.51325601194293</v>
      </c>
      <c r="T388" s="156">
        <v>1157.6160346387608</v>
      </c>
      <c r="U388" s="156">
        <v>188.93046673612614</v>
      </c>
      <c r="V388" s="156">
        <v>1848.9578654444904</v>
      </c>
      <c r="W388" s="156">
        <v>12831.98664742549</v>
      </c>
      <c r="X388" s="156"/>
      <c r="Y388" s="156"/>
      <c r="Z388" s="156">
        <v>4.2591458348086224</v>
      </c>
      <c r="AA388" s="156">
        <v>5.6334481482088528E-2</v>
      </c>
      <c r="AB388" s="156">
        <v>0.10622003785359879</v>
      </c>
      <c r="AC388" s="156">
        <v>6.6396141470168252E-4</v>
      </c>
      <c r="AD388" s="156">
        <v>0.93990965809835325</v>
      </c>
      <c r="AE388" s="156"/>
      <c r="AF388" s="157">
        <v>1359.5487047706661</v>
      </c>
      <c r="AG388" s="157">
        <v>17.982354749856068</v>
      </c>
      <c r="AH388" s="157">
        <v>1049.0788329531404</v>
      </c>
      <c r="AI388" s="157">
        <v>17.946544581534148</v>
      </c>
      <c r="AJ388" s="157">
        <v>1735.5291999638773</v>
      </c>
      <c r="AK388" s="157">
        <v>5.7317732243040176</v>
      </c>
      <c r="AL388" s="156"/>
      <c r="AM388" s="156" t="s">
        <v>763</v>
      </c>
      <c r="AN388" s="156" t="s">
        <v>764</v>
      </c>
      <c r="AO388" s="156"/>
      <c r="AP388" s="156" t="s">
        <v>2329</v>
      </c>
      <c r="AQ388" s="156" t="s">
        <v>2330</v>
      </c>
      <c r="AR388" s="157">
        <v>8.0030868902454131</v>
      </c>
      <c r="AS388" s="157">
        <v>52.160857346139409</v>
      </c>
      <c r="AT388" s="157">
        <v>435780.10297193297</v>
      </c>
      <c r="AU388" s="157">
        <v>46269.857590609747</v>
      </c>
      <c r="AV388" s="157">
        <v>43102.834221713412</v>
      </c>
      <c r="AW388" s="157">
        <v>929019.06999899982</v>
      </c>
      <c r="AX388" s="157">
        <v>2602609.9948389642</v>
      </c>
      <c r="AY388" s="157">
        <v>7551.4370569939019</v>
      </c>
      <c r="AZ388" s="157">
        <v>1210278.5269054878</v>
      </c>
      <c r="BA388" s="157">
        <v>58459853.444915168</v>
      </c>
      <c r="BB388" s="157">
        <v>7500471.335</v>
      </c>
      <c r="BC388" s="157">
        <v>61699.748719512245</v>
      </c>
      <c r="BD388" s="156">
        <v>106</v>
      </c>
    </row>
    <row r="389" spans="1:56">
      <c r="A389" s="156" t="s">
        <v>2617</v>
      </c>
      <c r="B389" s="156" t="s">
        <v>2618</v>
      </c>
      <c r="C389" s="156" t="s">
        <v>148</v>
      </c>
      <c r="D389" s="157">
        <v>928.69850472542862</v>
      </c>
      <c r="E389" s="157">
        <v>12.551696424436821</v>
      </c>
      <c r="F389" s="157">
        <v>61.09759457413729</v>
      </c>
      <c r="G389" s="157"/>
      <c r="H389" s="156">
        <v>0.16013279058357005</v>
      </c>
      <c r="I389" s="156">
        <v>1.3966804538652806E-2</v>
      </c>
      <c r="J389" s="156">
        <v>3.1705533357119647E-2</v>
      </c>
      <c r="K389" s="156">
        <v>1.6975165947799915E-2</v>
      </c>
      <c r="L389" s="156">
        <v>9.6998586609526899E-2</v>
      </c>
      <c r="M389" s="156">
        <v>7.2785949750310214E-3</v>
      </c>
      <c r="N389" s="156"/>
      <c r="O389" s="156">
        <v>7.2427438959508589E-3</v>
      </c>
      <c r="P389" s="156">
        <v>259.9823272705305</v>
      </c>
      <c r="Q389" s="156">
        <v>25.230551266607677</v>
      </c>
      <c r="R389" s="156">
        <v>17.566025612960885</v>
      </c>
      <c r="S389" s="156">
        <v>564.27646386965375</v>
      </c>
      <c r="T389" s="156">
        <v>1613.4778291694226</v>
      </c>
      <c r="U389" s="156">
        <v>222.50176311369995</v>
      </c>
      <c r="V389" s="156">
        <v>2323.6117898127522</v>
      </c>
      <c r="W389" s="156">
        <v>13589.813458530803</v>
      </c>
      <c r="X389" s="156"/>
      <c r="Y389" s="156"/>
      <c r="Z389" s="156">
        <v>6.2448171692737739</v>
      </c>
      <c r="AA389" s="156">
        <v>8.7220140782869909E-2</v>
      </c>
      <c r="AB389" s="156">
        <v>9.6998586609526899E-2</v>
      </c>
      <c r="AC389" s="156">
        <v>7.0601342508121384E-4</v>
      </c>
      <c r="AD389" s="156">
        <v>0.90518293194966937</v>
      </c>
      <c r="AE389" s="156"/>
      <c r="AF389" s="157">
        <v>957.51473461763283</v>
      </c>
      <c r="AG389" s="157">
        <v>13.37342114128449</v>
      </c>
      <c r="AH389" s="157">
        <v>630.89015561547217</v>
      </c>
      <c r="AI389" s="157">
        <v>10.709465086405952</v>
      </c>
      <c r="AJ389" s="157">
        <v>1567.1889233802181</v>
      </c>
      <c r="AK389" s="157">
        <v>6.819829500299087</v>
      </c>
      <c r="AL389" s="156"/>
      <c r="AM389" s="156" t="s">
        <v>763</v>
      </c>
      <c r="AN389" s="156" t="s">
        <v>764</v>
      </c>
      <c r="AO389" s="156"/>
      <c r="AP389" s="156" t="s">
        <v>2329</v>
      </c>
      <c r="AQ389" s="156" t="s">
        <v>2330</v>
      </c>
      <c r="AR389" s="157">
        <v>40.804810866164303</v>
      </c>
      <c r="AS389" s="157">
        <v>6.0162442709490165</v>
      </c>
      <c r="AT389" s="157">
        <v>220832.29665910001</v>
      </c>
      <c r="AU389" s="157">
        <v>21515.565298875263</v>
      </c>
      <c r="AV389" s="157">
        <v>15117.93913511637</v>
      </c>
      <c r="AW389" s="157">
        <v>510645.35978819354</v>
      </c>
      <c r="AX389" s="157">
        <v>1719302.3318654862</v>
      </c>
      <c r="AY389" s="157">
        <v>4213.1561668989243</v>
      </c>
      <c r="AZ389" s="157">
        <v>720974.92356448958</v>
      </c>
      <c r="BA389" s="157">
        <v>27670709.5658754</v>
      </c>
      <c r="BB389" s="157">
        <v>3762682.2549152547</v>
      </c>
      <c r="BC389" s="157">
        <v>64292.727621951206</v>
      </c>
      <c r="BD389" s="156">
        <v>118</v>
      </c>
    </row>
    <row r="390" spans="1:56">
      <c r="A390" s="156" t="s">
        <v>2619</v>
      </c>
      <c r="B390" s="156" t="s">
        <v>2620</v>
      </c>
      <c r="C390" s="156" t="s">
        <v>148</v>
      </c>
      <c r="D390" s="157">
        <v>1059.8083966126619</v>
      </c>
      <c r="E390" s="157">
        <v>12.847033653176453</v>
      </c>
      <c r="F390" s="157">
        <v>65.115488778140175</v>
      </c>
      <c r="G390" s="157"/>
      <c r="H390" s="156">
        <v>0.18492146454977837</v>
      </c>
      <c r="I390" s="156">
        <v>1.2538161075112101E-2</v>
      </c>
      <c r="J390" s="156">
        <v>4.3574949032620929E-2</v>
      </c>
      <c r="K390" s="156">
        <v>1.9524251626381797E-2</v>
      </c>
      <c r="L390" s="156">
        <v>0.10305131470837679</v>
      </c>
      <c r="M390" s="156">
        <v>7.3552107119905655E-3</v>
      </c>
      <c r="N390" s="156"/>
      <c r="O390" s="156">
        <v>6.3257708439197133E-2</v>
      </c>
      <c r="P390" s="156">
        <v>149.78622870721384</v>
      </c>
      <c r="Q390" s="156">
        <v>15.464899339013293</v>
      </c>
      <c r="R390" s="156">
        <v>20.087616359187024</v>
      </c>
      <c r="S390" s="156">
        <v>500.1543808063293</v>
      </c>
      <c r="T390" s="156">
        <v>858.82509348418705</v>
      </c>
      <c r="U390" s="156">
        <v>80.010520305445127</v>
      </c>
      <c r="V390" s="156">
        <v>929.40526702464103</v>
      </c>
      <c r="W390" s="156">
        <v>11838.739160477675</v>
      </c>
      <c r="X390" s="156"/>
      <c r="Y390" s="156"/>
      <c r="Z390" s="156">
        <v>5.4077010607430784</v>
      </c>
      <c r="AA390" s="156">
        <v>6.7802626945651284E-2</v>
      </c>
      <c r="AB390" s="156">
        <v>0.10305131470837679</v>
      </c>
      <c r="AC390" s="156">
        <v>7.5796413382776394E-4</v>
      </c>
      <c r="AD390" s="156">
        <v>0.91657158059194299</v>
      </c>
      <c r="AE390" s="156"/>
      <c r="AF390" s="157">
        <v>1093.8049814620219</v>
      </c>
      <c r="AG390" s="157">
        <v>13.714303042330837</v>
      </c>
      <c r="AH390" s="157">
        <v>862.09741517464681</v>
      </c>
      <c r="AI390" s="157">
        <v>16.831806860323141</v>
      </c>
      <c r="AJ390" s="157">
        <v>1679.7923228201607</v>
      </c>
      <c r="AK390" s="157">
        <v>6.7920707642611209</v>
      </c>
      <c r="AL390" s="156"/>
      <c r="AM390" s="156" t="s">
        <v>763</v>
      </c>
      <c r="AN390" s="156" t="s">
        <v>764</v>
      </c>
      <c r="AO390" s="156"/>
      <c r="AP390" s="156" t="s">
        <v>2329</v>
      </c>
      <c r="AQ390" s="156" t="s">
        <v>2330</v>
      </c>
      <c r="AR390" s="157">
        <v>33.639903406866665</v>
      </c>
      <c r="AS390" s="157">
        <v>95.623103099541254</v>
      </c>
      <c r="AT390" s="157">
        <v>231543.39583673229</v>
      </c>
      <c r="AU390" s="157">
        <v>24001.150270701342</v>
      </c>
      <c r="AV390" s="157">
        <v>31463.867682205073</v>
      </c>
      <c r="AW390" s="157">
        <v>823732.29865715699</v>
      </c>
      <c r="AX390" s="157">
        <v>1665545.0821266596</v>
      </c>
      <c r="AY390" s="157">
        <v>2757.0879602182486</v>
      </c>
      <c r="AZ390" s="157">
        <v>524847.40076491318</v>
      </c>
      <c r="BA390" s="157">
        <v>50348411.07361602</v>
      </c>
      <c r="BB390" s="157">
        <v>5964980.2591489349</v>
      </c>
      <c r="BC390" s="157">
        <v>62374.669447852793</v>
      </c>
      <c r="BD390" s="156">
        <v>120</v>
      </c>
    </row>
    <row r="391" spans="1:56">
      <c r="A391" s="156" t="s">
        <v>2621</v>
      </c>
      <c r="B391" s="156" t="s">
        <v>2622</v>
      </c>
      <c r="C391" s="156" t="s">
        <v>148</v>
      </c>
      <c r="D391" s="157">
        <v>1094.906903535468</v>
      </c>
      <c r="E391" s="157">
        <v>14.214637383229409</v>
      </c>
      <c r="F391" s="157">
        <v>79.047829906266571</v>
      </c>
      <c r="G391" s="157"/>
      <c r="H391" s="156">
        <v>0.1880388619897474</v>
      </c>
      <c r="I391" s="156">
        <v>1.3461384075380953E-2</v>
      </c>
      <c r="J391" s="156">
        <v>3.3947363783034701E-2</v>
      </c>
      <c r="K391" s="156">
        <v>2.0817107643047495E-2</v>
      </c>
      <c r="L391" s="156">
        <v>8.9046145881757882E-2</v>
      </c>
      <c r="M391" s="156">
        <v>5.4536632668613309E-3</v>
      </c>
      <c r="N391" s="156"/>
      <c r="O391" s="156">
        <v>4.2524796705759602E-3</v>
      </c>
      <c r="P391" s="156">
        <v>368.76818958602274</v>
      </c>
      <c r="Q391" s="156">
        <v>32.836361891238823</v>
      </c>
      <c r="R391" s="156">
        <v>13.231394928776277</v>
      </c>
      <c r="S391" s="156">
        <v>427.17187586718501</v>
      </c>
      <c r="T391" s="156">
        <v>2055.5516168092759</v>
      </c>
      <c r="U391" s="156">
        <v>216.45378956056251</v>
      </c>
      <c r="V391" s="156">
        <v>2528.7888794603778</v>
      </c>
      <c r="W391" s="156">
        <v>13685.422386581589</v>
      </c>
      <c r="X391" s="156"/>
      <c r="Y391" s="156"/>
      <c r="Z391" s="156">
        <v>5.31804962771219</v>
      </c>
      <c r="AA391" s="156">
        <v>7.1588308570570483E-2</v>
      </c>
      <c r="AB391" s="156">
        <v>8.9046145881757882E-2</v>
      </c>
      <c r="AC391" s="156">
        <v>4.8562769485091832E-4</v>
      </c>
      <c r="AD391" s="156">
        <v>0.91801428037362343</v>
      </c>
      <c r="AE391" s="156"/>
      <c r="AF391" s="157">
        <v>1110.7425142176025</v>
      </c>
      <c r="AG391" s="157">
        <v>14.952131592737437</v>
      </c>
      <c r="AH391" s="157">
        <v>674.76239228385589</v>
      </c>
      <c r="AI391" s="157">
        <v>14.046601353653269</v>
      </c>
      <c r="AJ391" s="157">
        <v>1405.1524444563502</v>
      </c>
      <c r="AK391" s="157">
        <v>5.2222695141176425</v>
      </c>
      <c r="AL391" s="156"/>
      <c r="AM391" s="156" t="s">
        <v>763</v>
      </c>
      <c r="AN391" s="156" t="s">
        <v>764</v>
      </c>
      <c r="AO391" s="156"/>
      <c r="AP391" s="156" t="s">
        <v>2329</v>
      </c>
      <c r="AQ391" s="156" t="s">
        <v>2330</v>
      </c>
      <c r="AR391" s="157">
        <v>1E-4</v>
      </c>
      <c r="AS391" s="157">
        <v>4.9949304671372943</v>
      </c>
      <c r="AT391" s="157">
        <v>442954.51911028562</v>
      </c>
      <c r="AU391" s="157">
        <v>39599.869650233122</v>
      </c>
      <c r="AV391" s="157">
        <v>16104.451556339125</v>
      </c>
      <c r="AW391" s="157">
        <v>546683.85549995652</v>
      </c>
      <c r="AX391" s="157">
        <v>3097672.9106143839</v>
      </c>
      <c r="AY391" s="157">
        <v>5795.7245130956853</v>
      </c>
      <c r="AZ391" s="157">
        <v>1109686.8889493432</v>
      </c>
      <c r="BA391" s="157">
        <v>39119456.250388294</v>
      </c>
      <c r="BB391" s="157">
        <v>5357932.4236923093</v>
      </c>
      <c r="BC391" s="157">
        <v>62051.719512195144</v>
      </c>
      <c r="BD391" s="156">
        <v>121</v>
      </c>
    </row>
    <row r="392" spans="1:56">
      <c r="A392" s="156" t="s">
        <v>2623</v>
      </c>
      <c r="B392" s="156" t="s">
        <v>2624</v>
      </c>
      <c r="C392" s="156" t="s">
        <v>148</v>
      </c>
      <c r="D392" s="157">
        <v>1211.7554596621969</v>
      </c>
      <c r="E392" s="157">
        <v>17.39997399097404</v>
      </c>
      <c r="F392" s="157">
        <v>72.329329466032164</v>
      </c>
      <c r="G392" s="157"/>
      <c r="H392" s="156">
        <v>0.21302097059836864</v>
      </c>
      <c r="I392" s="156">
        <v>1.4885586975434253E-2</v>
      </c>
      <c r="J392" s="156">
        <v>4.6356787851334097E-2</v>
      </c>
      <c r="K392" s="156">
        <v>1.6339137525997714E-2</v>
      </c>
      <c r="L392" s="156">
        <v>0.1053908908022753</v>
      </c>
      <c r="M392" s="156">
        <v>6.3362074617963875E-3</v>
      </c>
      <c r="N392" s="156"/>
      <c r="O392" s="156">
        <v>2.656710256378195E-2</v>
      </c>
      <c r="P392" s="156">
        <v>63.475943095069773</v>
      </c>
      <c r="Q392" s="156">
        <v>6.6850744699913491</v>
      </c>
      <c r="R392" s="156">
        <v>9.3364293752213374</v>
      </c>
      <c r="S392" s="156">
        <v>212.46303060902017</v>
      </c>
      <c r="T392" s="156">
        <v>310.10019765074276</v>
      </c>
      <c r="U392" s="156">
        <v>6412.3859696042682</v>
      </c>
      <c r="V392" s="156">
        <v>260.77945772679044</v>
      </c>
      <c r="W392" s="156">
        <v>10164.717244043601</v>
      </c>
      <c r="X392" s="156"/>
      <c r="Y392" s="156"/>
      <c r="Z392" s="156">
        <v>4.694373503186255</v>
      </c>
      <c r="AA392" s="156">
        <v>6.987850507685299E-2</v>
      </c>
      <c r="AB392" s="156">
        <v>0.1053908908022753</v>
      </c>
      <c r="AC392" s="156">
        <v>6.6777854870674503E-4</v>
      </c>
      <c r="AD392" s="156">
        <v>0.92965600898688339</v>
      </c>
      <c r="AE392" s="156"/>
      <c r="AF392" s="157">
        <v>1244.8922999012134</v>
      </c>
      <c r="AG392" s="157">
        <v>18.530952605227895</v>
      </c>
      <c r="AH392" s="157">
        <v>915.90510064598186</v>
      </c>
      <c r="AI392" s="157">
        <v>14.965099400217476</v>
      </c>
      <c r="AJ392" s="157">
        <v>1721.1445330567442</v>
      </c>
      <c r="AK392" s="157">
        <v>5.8205722910790207</v>
      </c>
      <c r="AL392" s="156"/>
      <c r="AM392" s="156" t="s">
        <v>763</v>
      </c>
      <c r="AN392" s="156" t="s">
        <v>764</v>
      </c>
      <c r="AO392" s="156"/>
      <c r="AP392" s="156" t="s">
        <v>2329</v>
      </c>
      <c r="AQ392" s="156" t="s">
        <v>2330</v>
      </c>
      <c r="AR392" s="157">
        <v>25.378935118763479</v>
      </c>
      <c r="AS392" s="157">
        <v>33.409350223671083</v>
      </c>
      <c r="AT392" s="157">
        <v>81639.982824225473</v>
      </c>
      <c r="AU392" s="157">
        <v>8633.623762981113</v>
      </c>
      <c r="AV392" s="157">
        <v>12169.959661159539</v>
      </c>
      <c r="AW392" s="157">
        <v>291172.14676132688</v>
      </c>
      <c r="AX392" s="157">
        <v>500460.17829889344</v>
      </c>
      <c r="AY392" s="157">
        <v>183826.09388875312</v>
      </c>
      <c r="AZ392" s="157">
        <v>122561.12487725174</v>
      </c>
      <c r="BA392" s="157">
        <v>41861426.841959767</v>
      </c>
      <c r="BB392" s="157">
        <v>4260346.3899346394</v>
      </c>
      <c r="BC392" s="157">
        <v>65692.103292682936</v>
      </c>
      <c r="BD392" s="156">
        <v>128</v>
      </c>
    </row>
    <row r="393" spans="1:56">
      <c r="A393" s="156" t="s">
        <v>2625</v>
      </c>
      <c r="B393" s="156" t="s">
        <v>2626</v>
      </c>
      <c r="C393" s="156" t="s">
        <v>148</v>
      </c>
      <c r="D393" s="157">
        <v>1842.7287878350546</v>
      </c>
      <c r="E393" s="157">
        <v>119.32216755634852</v>
      </c>
      <c r="F393" s="157">
        <v>65.187594750935617</v>
      </c>
      <c r="G393" s="157"/>
      <c r="H393" s="156">
        <v>0.5144789391336545</v>
      </c>
      <c r="I393" s="156">
        <v>6.5880031647800139E-2</v>
      </c>
      <c r="J393" s="156">
        <v>0.94362703379452895</v>
      </c>
      <c r="K393" s="156">
        <v>5.0170410650557808E-2</v>
      </c>
      <c r="L393" s="156">
        <v>0.45592408126723755</v>
      </c>
      <c r="M393" s="156">
        <v>1.2068641469221805E-2</v>
      </c>
      <c r="N393" s="156"/>
      <c r="O393" s="156">
        <v>23.597027306066042</v>
      </c>
      <c r="P393" s="156">
        <v>810.08310190679754</v>
      </c>
      <c r="Q393" s="156">
        <v>392.09886656299358</v>
      </c>
      <c r="R393" s="156">
        <v>1138.6120119993216</v>
      </c>
      <c r="S393" s="156">
        <v>1244.8105477985675</v>
      </c>
      <c r="T393" s="156">
        <v>1603.1589357684818</v>
      </c>
      <c r="U393" s="156">
        <v>215.44763289056218</v>
      </c>
      <c r="V393" s="156">
        <v>3651.0302164322534</v>
      </c>
      <c r="W393" s="156">
        <v>12070.448442013658</v>
      </c>
      <c r="X393" s="156"/>
      <c r="Y393" s="156"/>
      <c r="Z393" s="156">
        <v>1.9437141619128822</v>
      </c>
      <c r="AA393" s="156">
        <v>0.12805195050109799</v>
      </c>
      <c r="AB393" s="156">
        <v>0.45592408126723755</v>
      </c>
      <c r="AC393" s="156">
        <v>5.5023842739986353E-3</v>
      </c>
      <c r="AD393" s="156">
        <v>1.0746446802208067</v>
      </c>
      <c r="AE393" s="156"/>
      <c r="AF393" s="157">
        <v>2675.7224511653849</v>
      </c>
      <c r="AG393" s="157">
        <v>176.27667976350492</v>
      </c>
      <c r="AH393" s="157">
        <v>13432.154271606822</v>
      </c>
      <c r="AI393" s="157">
        <v>673.89669572815842</v>
      </c>
      <c r="AJ393" s="157">
        <v>4104.6497594958146</v>
      </c>
      <c r="AK393" s="157">
        <v>8.9652029267814974</v>
      </c>
      <c r="AL393" s="156"/>
      <c r="AM393" s="156" t="s">
        <v>763</v>
      </c>
      <c r="AN393" s="156" t="s">
        <v>764</v>
      </c>
      <c r="AO393" s="156"/>
      <c r="AP393" s="156" t="s">
        <v>2329</v>
      </c>
      <c r="AQ393" s="156" t="s">
        <v>2330</v>
      </c>
      <c r="AR393" s="157">
        <v>127.42299059461163</v>
      </c>
      <c r="AS393" s="157">
        <v>27877.111719473218</v>
      </c>
      <c r="AT393" s="157">
        <v>978873.68506405584</v>
      </c>
      <c r="AU393" s="157">
        <v>475804.63154548645</v>
      </c>
      <c r="AV393" s="157">
        <v>1394583.3171771187</v>
      </c>
      <c r="AW393" s="157">
        <v>1602894.7981689344</v>
      </c>
      <c r="AX393" s="157">
        <v>2431078.3212217232</v>
      </c>
      <c r="AY393" s="157">
        <v>5802.3218801508074</v>
      </c>
      <c r="AZ393" s="157">
        <v>1612396.7178367598</v>
      </c>
      <c r="BA393" s="157">
        <v>39312156.307515331</v>
      </c>
      <c r="BB393" s="157">
        <v>4752492.2020261455</v>
      </c>
      <c r="BC393" s="157">
        <v>64194.87536585363</v>
      </c>
      <c r="BD393" s="156">
        <v>133</v>
      </c>
    </row>
    <row r="394" spans="1:56">
      <c r="A394" s="156" t="s">
        <v>2627</v>
      </c>
      <c r="B394" s="156" t="s">
        <v>2628</v>
      </c>
      <c r="C394" s="156" t="s">
        <v>2629</v>
      </c>
      <c r="D394" s="157">
        <v>940.08366472231069</v>
      </c>
      <c r="E394" s="157">
        <v>11.46536569772875</v>
      </c>
      <c r="F394" s="157">
        <v>58.786159907843057</v>
      </c>
      <c r="G394" s="157"/>
      <c r="H394" s="156">
        <v>0.16312397573610671</v>
      </c>
      <c r="I394" s="156">
        <v>1.261453684526425E-2</v>
      </c>
      <c r="J394" s="156">
        <v>1.8687035781069408E-2</v>
      </c>
      <c r="K394" s="156">
        <v>1.5446919566360023E-2</v>
      </c>
      <c r="L394" s="156">
        <v>0.1017917682530278</v>
      </c>
      <c r="M394" s="156">
        <v>4.5035641085331944E-3</v>
      </c>
      <c r="N394" s="156"/>
      <c r="O394" s="156">
        <v>2.5927569244170657E-2</v>
      </c>
      <c r="P394" s="156">
        <v>383.85259598808</v>
      </c>
      <c r="Q394" s="156">
        <v>39.096708991332029</v>
      </c>
      <c r="R394" s="156">
        <v>32.259213812125196</v>
      </c>
      <c r="S394" s="156">
        <v>1889.9212183995576</v>
      </c>
      <c r="T394" s="156">
        <v>2486.478201106112</v>
      </c>
      <c r="U394" s="156">
        <v>361.58785893933856</v>
      </c>
      <c r="V394" s="156">
        <v>18576.632579086814</v>
      </c>
      <c r="W394" s="156">
        <v>18815.705000148268</v>
      </c>
      <c r="X394" s="156"/>
      <c r="Y394" s="156"/>
      <c r="Z394" s="156">
        <v>6.1303066915052806</v>
      </c>
      <c r="AA394" s="156">
        <v>7.733097963276335E-2</v>
      </c>
      <c r="AB394" s="156">
        <v>0.1017917682530278</v>
      </c>
      <c r="AC394" s="156">
        <v>4.5842575404846466E-4</v>
      </c>
      <c r="AD394" s="156">
        <v>0.90654914851844071</v>
      </c>
      <c r="AE394" s="156"/>
      <c r="AF394" s="157">
        <v>974.11421627860534</v>
      </c>
      <c r="AG394" s="157">
        <v>12.287999672742176</v>
      </c>
      <c r="AH394" s="157">
        <v>374.22088518705289</v>
      </c>
      <c r="AI394" s="157">
        <v>5.7805599135364547</v>
      </c>
      <c r="AJ394" s="157">
        <v>1657.0468589982556</v>
      </c>
      <c r="AK394" s="157">
        <v>4.1708426765593947</v>
      </c>
      <c r="AL394" s="156"/>
      <c r="AM394" s="156" t="s">
        <v>763</v>
      </c>
      <c r="AN394" s="156" t="s">
        <v>764</v>
      </c>
      <c r="AO394" s="156"/>
      <c r="AP394" s="156" t="s">
        <v>2329</v>
      </c>
      <c r="AQ394" s="156" t="s">
        <v>2330</v>
      </c>
      <c r="AR394" s="157">
        <v>44.791419807187253</v>
      </c>
      <c r="AS394" s="157">
        <v>19.969622336592408</v>
      </c>
      <c r="AT394" s="157">
        <v>302515.4439591936</v>
      </c>
      <c r="AU394" s="157">
        <v>30956.791115399072</v>
      </c>
      <c r="AV394" s="157">
        <v>25785.178100812373</v>
      </c>
      <c r="AW394" s="157">
        <v>1587735.2970864894</v>
      </c>
      <c r="AX394" s="157">
        <v>2460534.6313355765</v>
      </c>
      <c r="AY394" s="157">
        <v>6349.1966893403724</v>
      </c>
      <c r="AZ394" s="157">
        <v>5354856.6912126504</v>
      </c>
      <c r="BA394" s="157">
        <v>25588076.032206792</v>
      </c>
      <c r="BB394" s="157">
        <v>4828961.3340259735</v>
      </c>
      <c r="BC394" s="157">
        <v>65362.788527607358</v>
      </c>
      <c r="BD394" s="156">
        <v>156</v>
      </c>
    </row>
    <row r="395" spans="1:56">
      <c r="A395" s="156" t="s">
        <v>2630</v>
      </c>
      <c r="B395" s="156" t="s">
        <v>2631</v>
      </c>
      <c r="C395" s="156" t="s">
        <v>148</v>
      </c>
      <c r="D395" s="157">
        <v>1352.838178896357</v>
      </c>
      <c r="E395" s="157">
        <v>14.155850953666317</v>
      </c>
      <c r="F395" s="157">
        <v>75.661667718879997</v>
      </c>
      <c r="G395" s="157"/>
      <c r="H395" s="156">
        <v>0.24072959713398026</v>
      </c>
      <c r="I395" s="156">
        <v>1.0815649555959827E-2</v>
      </c>
      <c r="J395" s="156">
        <v>4.6628131124608695E-2</v>
      </c>
      <c r="K395" s="156">
        <v>1.8101704142275514E-2</v>
      </c>
      <c r="L395" s="156">
        <v>0.11234991756429305</v>
      </c>
      <c r="M395" s="156">
        <v>6.4976125172844625E-3</v>
      </c>
      <c r="N395" s="156"/>
      <c r="O395" s="156">
        <v>3.0465529732014607E-2</v>
      </c>
      <c r="P395" s="156">
        <v>161.09681287834553</v>
      </c>
      <c r="Q395" s="156">
        <v>18.11142308127496</v>
      </c>
      <c r="R395" s="156">
        <v>11.421494725050907</v>
      </c>
      <c r="S395" s="156">
        <v>261.19328170531475</v>
      </c>
      <c r="T395" s="156">
        <v>720.67203906708096</v>
      </c>
      <c r="U395" s="156">
        <v>88.782621342813087</v>
      </c>
      <c r="V395" s="156">
        <v>845.39614878536202</v>
      </c>
      <c r="W395" s="156">
        <v>12852.385889067315</v>
      </c>
      <c r="X395" s="156"/>
      <c r="Y395" s="156"/>
      <c r="Z395" s="156">
        <v>4.154038439417322</v>
      </c>
      <c r="AA395" s="156">
        <v>4.4928624002724009E-2</v>
      </c>
      <c r="AB395" s="156">
        <v>0.11234991756429305</v>
      </c>
      <c r="AC395" s="156">
        <v>7.3000623068162805E-4</v>
      </c>
      <c r="AD395" s="156">
        <v>0.94272453018448132</v>
      </c>
      <c r="AE395" s="156"/>
      <c r="AF395" s="157">
        <v>1390.4889048957587</v>
      </c>
      <c r="AG395" s="157">
        <v>15.039040706802878</v>
      </c>
      <c r="AH395" s="157">
        <v>921.1458954503197</v>
      </c>
      <c r="AI395" s="157">
        <v>16.674310471313138</v>
      </c>
      <c r="AJ395" s="157">
        <v>1837.7719482236409</v>
      </c>
      <c r="AK395" s="157">
        <v>11.766789110272729</v>
      </c>
      <c r="AL395" s="156"/>
      <c r="AM395" s="156" t="s">
        <v>763</v>
      </c>
      <c r="AN395" s="156" t="s">
        <v>764</v>
      </c>
      <c r="AO395" s="156"/>
      <c r="AP395" s="156" t="s">
        <v>2325</v>
      </c>
      <c r="AQ395" s="156" t="s">
        <v>2326</v>
      </c>
      <c r="AR395" s="157">
        <v>1E-4</v>
      </c>
      <c r="AS395" s="157">
        <v>27.516011621597301</v>
      </c>
      <c r="AT395" s="157">
        <v>147737.44938031494</v>
      </c>
      <c r="AU395" s="157">
        <v>16418.073671409889</v>
      </c>
      <c r="AV395" s="157">
        <v>10529.946869969555</v>
      </c>
      <c r="AW395" s="157">
        <v>269473.15616338339</v>
      </c>
      <c r="AX395" s="157">
        <v>852419.91608252376</v>
      </c>
      <c r="AY395" s="157">
        <v>1908.4381753149041</v>
      </c>
      <c r="AZ395" s="157">
        <v>296821.40163063211</v>
      </c>
      <c r="BA395" s="157">
        <v>33071552.635341469</v>
      </c>
      <c r="BB395" s="157">
        <v>4018676.9849315081</v>
      </c>
      <c r="BC395" s="157">
        <v>66704.505903614467</v>
      </c>
      <c r="BD395" s="156">
        <v>287</v>
      </c>
    </row>
    <row r="396" spans="1:56">
      <c r="A396" s="156" t="s">
        <v>2632</v>
      </c>
      <c r="B396" s="156" t="s">
        <v>2633</v>
      </c>
      <c r="C396" s="156" t="s">
        <v>148</v>
      </c>
      <c r="D396" s="157">
        <v>1410.2646379488983</v>
      </c>
      <c r="E396" s="157">
        <v>15.219526197351206</v>
      </c>
      <c r="F396" s="157">
        <v>67.932162338705808</v>
      </c>
      <c r="G396" s="157"/>
      <c r="H396" s="156">
        <v>0.25871766960493686</v>
      </c>
      <c r="I396" s="156">
        <v>1.1066805361426566E-2</v>
      </c>
      <c r="J396" s="156">
        <v>5.5562927903837669E-2</v>
      </c>
      <c r="K396" s="156">
        <v>2.4154766717087311E-2</v>
      </c>
      <c r="L396" s="156">
        <v>0.13651637687934989</v>
      </c>
      <c r="M396" s="156">
        <v>9.1072218731982034E-3</v>
      </c>
      <c r="N396" s="156"/>
      <c r="O396" s="156">
        <v>1.3542491612706126E-7</v>
      </c>
      <c r="P396" s="156">
        <v>74.64231093460188</v>
      </c>
      <c r="Q396" s="156">
        <v>10.221511316498754</v>
      </c>
      <c r="R396" s="156">
        <v>7.5649616655400633</v>
      </c>
      <c r="S396" s="156">
        <v>133.57645732211944</v>
      </c>
      <c r="T396" s="156">
        <v>280.66727488728776</v>
      </c>
      <c r="U396" s="156">
        <v>19.522877897170545</v>
      </c>
      <c r="V396" s="156">
        <v>277.44613049664156</v>
      </c>
      <c r="W396" s="156">
        <v>11712.549391727229</v>
      </c>
      <c r="X396" s="156"/>
      <c r="Y396" s="156"/>
      <c r="Z396" s="156">
        <v>3.8652172521768802</v>
      </c>
      <c r="AA396" s="156">
        <v>4.2775607009469557E-2</v>
      </c>
      <c r="AB396" s="156">
        <v>0.13651637687934989</v>
      </c>
      <c r="AC396" s="156">
        <v>1.2432849335653848E-3</v>
      </c>
      <c r="AD396" s="156">
        <v>0.95128781673244234</v>
      </c>
      <c r="AE396" s="156"/>
      <c r="AF396" s="157">
        <v>1483.2778739494095</v>
      </c>
      <c r="AG396" s="157">
        <v>16.415147527908722</v>
      </c>
      <c r="AH396" s="157">
        <v>1092.9601935490027</v>
      </c>
      <c r="AI396" s="157">
        <v>26.400198506238755</v>
      </c>
      <c r="AJ396" s="157">
        <v>2183.4692476795781</v>
      </c>
      <c r="AK396" s="157">
        <v>15.846431812260896</v>
      </c>
      <c r="AL396" s="156"/>
      <c r="AM396" s="156" t="s">
        <v>763</v>
      </c>
      <c r="AN396" s="156" t="s">
        <v>764</v>
      </c>
      <c r="AO396" s="156"/>
      <c r="AP396" s="156" t="s">
        <v>2325</v>
      </c>
      <c r="AQ396" s="156" t="s">
        <v>2326</v>
      </c>
      <c r="AR396" s="157">
        <v>96.171966319845012</v>
      </c>
      <c r="AS396" s="157">
        <v>1E-4</v>
      </c>
      <c r="AT396" s="157">
        <v>55976.050001496122</v>
      </c>
      <c r="AU396" s="157">
        <v>7576.815234449421</v>
      </c>
      <c r="AV396" s="157">
        <v>5702.722324715276</v>
      </c>
      <c r="AW396" s="157">
        <v>112691.70079691467</v>
      </c>
      <c r="AX396" s="157">
        <v>271469.32144935365</v>
      </c>
      <c r="AY396" s="157">
        <v>343.19785997385765</v>
      </c>
      <c r="AZ396" s="157">
        <v>79653.747680154644</v>
      </c>
      <c r="BA396" s="157">
        <v>27048535.308678258</v>
      </c>
      <c r="BB396" s="157">
        <v>2995877.8194339611</v>
      </c>
      <c r="BC396" s="157">
        <v>69942.008734939751</v>
      </c>
      <c r="BD396" s="156">
        <v>295</v>
      </c>
    </row>
    <row r="397" spans="1:56">
      <c r="A397" s="156" t="s">
        <v>2379</v>
      </c>
      <c r="B397" s="156" t="s">
        <v>2634</v>
      </c>
      <c r="C397" s="156" t="s">
        <v>2629</v>
      </c>
      <c r="D397" s="157">
        <v>673.88839296066192</v>
      </c>
      <c r="E397" s="157">
        <v>8.4527102298792389</v>
      </c>
      <c r="F397" s="157">
        <v>41.053242571833536</v>
      </c>
      <c r="G397" s="157"/>
      <c r="H397" s="156">
        <v>0.11639343764423024</v>
      </c>
      <c r="I397" s="156">
        <v>1.2874038431999388E-2</v>
      </c>
      <c r="J397" s="156">
        <v>2.7507712051245609E-2</v>
      </c>
      <c r="K397" s="156">
        <v>1.5980273324102564E-2</v>
      </c>
      <c r="L397" s="156">
        <v>0.10583724682718638</v>
      </c>
      <c r="M397" s="156">
        <v>5.3630456302039562E-3</v>
      </c>
      <c r="N397" s="156"/>
      <c r="O397" s="156">
        <v>0.38905495159165876</v>
      </c>
      <c r="P397" s="156">
        <v>248.51606759033604</v>
      </c>
      <c r="Q397" s="156">
        <v>26.401308130769614</v>
      </c>
      <c r="R397" s="156">
        <v>23.594119381313508</v>
      </c>
      <c r="S397" s="156">
        <v>880.55478863782446</v>
      </c>
      <c r="T397" s="156">
        <v>2125.0846961870934</v>
      </c>
      <c r="U397" s="156">
        <v>290.17213064754998</v>
      </c>
      <c r="V397" s="156">
        <v>4670.3970807816731</v>
      </c>
      <c r="W397" s="156">
        <v>16396.960285753514</v>
      </c>
      <c r="X397" s="156"/>
      <c r="Y397" s="156"/>
      <c r="Z397" s="156">
        <v>8.5915496632775259</v>
      </c>
      <c r="AA397" s="156">
        <v>0.11060794055546627</v>
      </c>
      <c r="AB397" s="156">
        <v>0.10583724682718638</v>
      </c>
      <c r="AC397" s="156">
        <v>5.6760998410935949E-4</v>
      </c>
      <c r="AD397" s="156">
        <v>0.88546956248344144</v>
      </c>
      <c r="AE397" s="156"/>
      <c r="AF397" s="157">
        <v>709.77176162777403</v>
      </c>
      <c r="AG397" s="157">
        <v>9.1376289371438713</v>
      </c>
      <c r="AH397" s="157">
        <v>548.48252665116945</v>
      </c>
      <c r="AI397" s="157">
        <v>8.7649006893800561</v>
      </c>
      <c r="AJ397" s="157">
        <v>1728.9054826444954</v>
      </c>
      <c r="AK397" s="157">
        <v>4.921806887897767</v>
      </c>
      <c r="AL397" s="156"/>
      <c r="AM397" s="156" t="s">
        <v>763</v>
      </c>
      <c r="AN397" s="156" t="s">
        <v>764</v>
      </c>
      <c r="AO397" s="156"/>
      <c r="AP397" s="156" t="s">
        <v>2329</v>
      </c>
      <c r="AQ397" s="156" t="s">
        <v>2330</v>
      </c>
      <c r="AR397" s="157">
        <v>113.17442906280144</v>
      </c>
      <c r="AS397" s="157">
        <v>338.75668374250847</v>
      </c>
      <c r="AT397" s="157">
        <v>221422.13549333054</v>
      </c>
      <c r="AU397" s="157">
        <v>23634.245033841486</v>
      </c>
      <c r="AV397" s="157">
        <v>21321.920425296725</v>
      </c>
      <c r="AW397" s="157">
        <v>836347.95063955581</v>
      </c>
      <c r="AX397" s="157">
        <v>2377524.8994890833</v>
      </c>
      <c r="AY397" s="157">
        <v>5760.1246933269367</v>
      </c>
      <c r="AZ397" s="157">
        <v>1522115.1520713763</v>
      </c>
      <c r="BA397" s="157">
        <v>28923117.548278574</v>
      </c>
      <c r="BB397" s="157">
        <v>4757275.5337634403</v>
      </c>
      <c r="BC397" s="157">
        <v>74265.998466257661</v>
      </c>
      <c r="BD397" s="156">
        <v>158</v>
      </c>
    </row>
    <row r="398" spans="1:56">
      <c r="A398" s="156" t="s">
        <v>2601</v>
      </c>
      <c r="B398" s="156" t="s">
        <v>2635</v>
      </c>
      <c r="C398" s="156" t="s">
        <v>2629</v>
      </c>
      <c r="D398" s="157">
        <v>1118.2335155232165</v>
      </c>
      <c r="E398" s="157">
        <v>16.67386734942875</v>
      </c>
      <c r="F398" s="157">
        <v>62.993482792375112</v>
      </c>
      <c r="G398" s="157"/>
      <c r="H398" s="156">
        <v>0.19785923525543767</v>
      </c>
      <c r="I398" s="156">
        <v>1.5459586246732765E-2</v>
      </c>
      <c r="J398" s="156">
        <v>8.6015106758950424E-2</v>
      </c>
      <c r="K398" s="156">
        <v>1.3870576416517726E-2</v>
      </c>
      <c r="L398" s="156">
        <v>0.11295593861137504</v>
      </c>
      <c r="M398" s="156">
        <v>4.5741798057013063E-3</v>
      </c>
      <c r="N398" s="156"/>
      <c r="O398" s="156">
        <v>0.21603400488595262</v>
      </c>
      <c r="P398" s="156">
        <v>196.19989463560955</v>
      </c>
      <c r="Q398" s="156">
        <v>22.178507874646751</v>
      </c>
      <c r="R398" s="156">
        <v>29.377834061905137</v>
      </c>
      <c r="S398" s="156">
        <v>356.64647455644223</v>
      </c>
      <c r="T398" s="156">
        <v>1034.021964630994</v>
      </c>
      <c r="U398" s="156">
        <v>79.257076030439791</v>
      </c>
      <c r="V398" s="156">
        <v>1815.5137384982122</v>
      </c>
      <c r="W398" s="156">
        <v>12730.485737496609</v>
      </c>
      <c r="X398" s="156"/>
      <c r="Y398" s="156"/>
      <c r="Z398" s="156">
        <v>5.0540981759531869</v>
      </c>
      <c r="AA398" s="156">
        <v>7.8134266650603038E-2</v>
      </c>
      <c r="AB398" s="156">
        <v>0.11295593861137504</v>
      </c>
      <c r="AC398" s="156">
        <v>5.1668077333018813E-4</v>
      </c>
      <c r="AD398" s="156">
        <v>0.92257381175238573</v>
      </c>
      <c r="AE398" s="156"/>
      <c r="AF398" s="157">
        <v>1163.8097856750162</v>
      </c>
      <c r="AG398" s="157">
        <v>17.992017756434489</v>
      </c>
      <c r="AH398" s="157">
        <v>1667.8146917520551</v>
      </c>
      <c r="AI398" s="157">
        <v>23.133551130537835</v>
      </c>
      <c r="AJ398" s="157">
        <v>1847.5082406713457</v>
      </c>
      <c r="AK398" s="157">
        <v>4.1368906977687914</v>
      </c>
      <c r="AL398" s="156"/>
      <c r="AM398" s="156" t="s">
        <v>763</v>
      </c>
      <c r="AN398" s="156" t="s">
        <v>764</v>
      </c>
      <c r="AO398" s="156"/>
      <c r="AP398" s="156" t="s">
        <v>2329</v>
      </c>
      <c r="AQ398" s="156" t="s">
        <v>2330</v>
      </c>
      <c r="AR398" s="157">
        <v>1E-4</v>
      </c>
      <c r="AS398" s="157">
        <v>247.71983986888884</v>
      </c>
      <c r="AT398" s="157">
        <v>230246.37217765604</v>
      </c>
      <c r="AU398" s="157">
        <v>26154.881959554932</v>
      </c>
      <c r="AV398" s="157">
        <v>34976.13391076323</v>
      </c>
      <c r="AW398" s="157">
        <v>446224.2853428098</v>
      </c>
      <c r="AX398" s="157">
        <v>1524046.6424816826</v>
      </c>
      <c r="AY398" s="157">
        <v>2071.9851042322521</v>
      </c>
      <c r="AZ398" s="157">
        <v>779565.52509003249</v>
      </c>
      <c r="BA398" s="157">
        <v>38065420.182777688</v>
      </c>
      <c r="BB398" s="157">
        <v>4863730.9155194806</v>
      </c>
      <c r="BC398" s="157">
        <v>72253.220429447843</v>
      </c>
      <c r="BD398" s="156">
        <v>167</v>
      </c>
    </row>
    <row r="399" spans="1:56">
      <c r="A399" s="156" t="s">
        <v>2375</v>
      </c>
      <c r="B399" s="156" t="s">
        <v>2636</v>
      </c>
      <c r="C399" s="156" t="s">
        <v>148</v>
      </c>
      <c r="D399" s="157">
        <v>1073.8003797653962</v>
      </c>
      <c r="E399" s="157">
        <v>15.856084864879138</v>
      </c>
      <c r="F399" s="157">
        <v>61.328946760794544</v>
      </c>
      <c r="G399" s="157"/>
      <c r="H399" s="156">
        <v>0.18938825647768912</v>
      </c>
      <c r="I399" s="156">
        <v>1.52636847923837E-2</v>
      </c>
      <c r="J399" s="156">
        <v>5.5290847568114511E-2</v>
      </c>
      <c r="K399" s="156">
        <v>2.08554880079177E-2</v>
      </c>
      <c r="L399" s="156">
        <v>0.11144138301659506</v>
      </c>
      <c r="M399" s="156">
        <v>9.2606917969254715E-3</v>
      </c>
      <c r="N399" s="156"/>
      <c r="O399" s="156">
        <v>9.0413247771641281E-2</v>
      </c>
      <c r="P399" s="156">
        <v>128.38071220676835</v>
      </c>
      <c r="Q399" s="156">
        <v>14.353161402921069</v>
      </c>
      <c r="R399" s="156">
        <v>17.356174416183002</v>
      </c>
      <c r="S399" s="156">
        <v>327.78019105446663</v>
      </c>
      <c r="T399" s="156">
        <v>685.80727333525556</v>
      </c>
      <c r="U399" s="156">
        <v>64.415444747486021</v>
      </c>
      <c r="V399" s="156">
        <v>1071.9860186969061</v>
      </c>
      <c r="W399" s="156">
        <v>10178.887861953475</v>
      </c>
      <c r="X399" s="156"/>
      <c r="Y399" s="156"/>
      <c r="Z399" s="156">
        <v>5.2801584353663715</v>
      </c>
      <c r="AA399" s="156">
        <v>8.0594674011278192E-2</v>
      </c>
      <c r="AB399" s="156">
        <v>0.11144138301659506</v>
      </c>
      <c r="AC399" s="156">
        <v>1.0320243015398114E-3</v>
      </c>
      <c r="AD399" s="156">
        <v>0.91863947274505386</v>
      </c>
      <c r="AE399" s="156"/>
      <c r="AF399" s="157">
        <v>1118.0603046397559</v>
      </c>
      <c r="AG399" s="157">
        <v>17.065720068897729</v>
      </c>
      <c r="AH399" s="157">
        <v>1087.7496479558881</v>
      </c>
      <c r="AI399" s="157">
        <v>22.685549738560724</v>
      </c>
      <c r="AJ399" s="157">
        <v>1823.0547949903696</v>
      </c>
      <c r="AK399" s="157">
        <v>8.4003292621087411</v>
      </c>
      <c r="AL399" s="156"/>
      <c r="AM399" s="156" t="s">
        <v>763</v>
      </c>
      <c r="AN399" s="156" t="s">
        <v>764</v>
      </c>
      <c r="AO399" s="156"/>
      <c r="AP399" s="156" t="s">
        <v>2329</v>
      </c>
      <c r="AQ399" s="156" t="s">
        <v>2330</v>
      </c>
      <c r="AR399" s="157">
        <v>1E-4</v>
      </c>
      <c r="AS399" s="157">
        <v>119.48156353085665</v>
      </c>
      <c r="AT399" s="157">
        <v>173751.83605429105</v>
      </c>
      <c r="AU399" s="157">
        <v>19537.082601402861</v>
      </c>
      <c r="AV399" s="157">
        <v>23856.970501837084</v>
      </c>
      <c r="AW399" s="157">
        <v>473259.30918102851</v>
      </c>
      <c r="AX399" s="157">
        <v>1166901.7067031825</v>
      </c>
      <c r="AY399" s="157">
        <v>1940.9674616373552</v>
      </c>
      <c r="AZ399" s="157">
        <v>531606.34912235849</v>
      </c>
      <c r="BA399" s="157">
        <v>43739524.738054559</v>
      </c>
      <c r="BB399" s="157">
        <v>4480287.1238888884</v>
      </c>
      <c r="BC399" s="157">
        <v>66105.252822085837</v>
      </c>
      <c r="BD399" s="156">
        <v>209</v>
      </c>
    </row>
    <row r="400" spans="1:56">
      <c r="A400" s="156" t="s">
        <v>2637</v>
      </c>
      <c r="B400" s="156" t="s">
        <v>2638</v>
      </c>
      <c r="C400" s="156" t="s">
        <v>148</v>
      </c>
      <c r="D400" s="157">
        <v>1510.4618369916204</v>
      </c>
      <c r="E400" s="157">
        <v>17.323503193635986</v>
      </c>
      <c r="F400" s="157">
        <v>105.5818704176656</v>
      </c>
      <c r="G400" s="157"/>
      <c r="H400" s="156">
        <v>0.26403677881273468</v>
      </c>
      <c r="I400" s="156">
        <v>1.1791495271319709E-2</v>
      </c>
      <c r="J400" s="156">
        <v>7.6810552768363682E-2</v>
      </c>
      <c r="K400" s="156">
        <v>1.3415073381526208E-2</v>
      </c>
      <c r="L400" s="156">
        <v>9.0239678519381306E-2</v>
      </c>
      <c r="M400" s="156">
        <v>5.858305752244007E-3</v>
      </c>
      <c r="N400" s="156"/>
      <c r="O400" s="156">
        <v>6.502862726022037E-8</v>
      </c>
      <c r="P400" s="156">
        <v>83.190328086544682</v>
      </c>
      <c r="Q400" s="156">
        <v>7.5165863827776107</v>
      </c>
      <c r="R400" s="156">
        <v>14.150221988670754</v>
      </c>
      <c r="S400" s="156">
        <v>195.14274291398488</v>
      </c>
      <c r="T400" s="156">
        <v>325.85698330201529</v>
      </c>
      <c r="U400" s="156">
        <v>12.583789877843868</v>
      </c>
      <c r="V400" s="156">
        <v>0.71869843517984611</v>
      </c>
      <c r="W400" s="156">
        <v>10342.329326834129</v>
      </c>
      <c r="X400" s="156"/>
      <c r="Y400" s="156"/>
      <c r="Z400" s="156">
        <v>3.7873511580340842</v>
      </c>
      <c r="AA400" s="156">
        <v>4.465853327078613E-2</v>
      </c>
      <c r="AB400" s="156">
        <v>9.0239678519381306E-2</v>
      </c>
      <c r="AC400" s="156">
        <v>5.2865162775074146E-4</v>
      </c>
      <c r="AD400" s="156">
        <v>0.95383092117038848</v>
      </c>
      <c r="AE400" s="156"/>
      <c r="AF400" s="157">
        <v>1510.4618369916204</v>
      </c>
      <c r="AG400" s="157">
        <v>17.810603608395574</v>
      </c>
      <c r="AH400" s="157">
        <v>1495.7752396061408</v>
      </c>
      <c r="AI400" s="157">
        <v>20.065934601586324</v>
      </c>
      <c r="AJ400" s="157">
        <v>1430.6071970656196</v>
      </c>
      <c r="AK400" s="157">
        <v>5.5902534291866726</v>
      </c>
      <c r="AL400" s="156"/>
      <c r="AM400" s="156" t="s">
        <v>763</v>
      </c>
      <c r="AN400" s="156" t="s">
        <v>764</v>
      </c>
      <c r="AO400" s="156"/>
      <c r="AP400" s="156" t="s">
        <v>2329</v>
      </c>
      <c r="AQ400" s="156" t="s">
        <v>2330</v>
      </c>
      <c r="AR400" s="157">
        <v>12.565718214512117</v>
      </c>
      <c r="AS400" s="157">
        <v>1E-4</v>
      </c>
      <c r="AT400" s="157">
        <v>130591.82236282445</v>
      </c>
      <c r="AU400" s="157">
        <v>11822.090951989841</v>
      </c>
      <c r="AV400" s="157">
        <v>22446.033687297011</v>
      </c>
      <c r="AW400" s="157">
        <v>325874.75555687118</v>
      </c>
      <c r="AX400" s="157">
        <v>640156.48884143773</v>
      </c>
      <c r="AY400" s="157">
        <v>440.99888379382264</v>
      </c>
      <c r="AZ400" s="157">
        <v>410.69310725621472</v>
      </c>
      <c r="BA400" s="157">
        <v>51595779.184866808</v>
      </c>
      <c r="BB400" s="157">
        <v>5305673.0077241389</v>
      </c>
      <c r="BC400" s="157">
        <v>76041.485030674856</v>
      </c>
      <c r="BD400" s="156">
        <v>17</v>
      </c>
    </row>
    <row r="401" spans="1:56">
      <c r="A401" s="156" t="s">
        <v>2639</v>
      </c>
      <c r="B401" s="156" t="s">
        <v>2640</v>
      </c>
      <c r="C401" s="156" t="s">
        <v>148</v>
      </c>
      <c r="D401" s="157">
        <v>1779.784862215565</v>
      </c>
      <c r="E401" s="157">
        <v>21.209580667172752</v>
      </c>
      <c r="F401" s="157">
        <v>105.9900930191185</v>
      </c>
      <c r="G401" s="157"/>
      <c r="H401" s="156">
        <v>0.31796532476035511</v>
      </c>
      <c r="I401" s="156">
        <v>1.2084790121633484E-2</v>
      </c>
      <c r="J401" s="156">
        <v>9.5125844505668675E-2</v>
      </c>
      <c r="K401" s="156">
        <v>1.3725228339949538E-2</v>
      </c>
      <c r="L401" s="156">
        <v>0.10301822995527499</v>
      </c>
      <c r="M401" s="156">
        <v>5.8160927415809227E-3</v>
      </c>
      <c r="N401" s="156"/>
      <c r="O401" s="156">
        <v>8.1203413868113008E-8</v>
      </c>
      <c r="P401" s="156">
        <v>148.48041361537011</v>
      </c>
      <c r="Q401" s="156">
        <v>15.281917873859111</v>
      </c>
      <c r="R401" s="156">
        <v>18.349123362163162</v>
      </c>
      <c r="S401" s="156">
        <v>198.44474812723217</v>
      </c>
      <c r="T401" s="156">
        <v>466.96193981641102</v>
      </c>
      <c r="U401" s="156">
        <v>30.8945648387059</v>
      </c>
      <c r="V401" s="156">
        <v>57.362687282836575</v>
      </c>
      <c r="W401" s="156">
        <v>11820.89743915034</v>
      </c>
      <c r="X401" s="156"/>
      <c r="Y401" s="156"/>
      <c r="Z401" s="156">
        <v>3.1449970236650255</v>
      </c>
      <c r="AA401" s="156">
        <v>3.8006628964153813E-2</v>
      </c>
      <c r="AB401" s="156">
        <v>0.10301822995527499</v>
      </c>
      <c r="AC401" s="156">
        <v>5.9916357949338925E-4</v>
      </c>
      <c r="AD401" s="156">
        <v>0.97984834921965802</v>
      </c>
      <c r="AE401" s="156"/>
      <c r="AF401" s="157">
        <v>1779.784862215565</v>
      </c>
      <c r="AG401" s="157">
        <v>21.508326521535473</v>
      </c>
      <c r="AH401" s="157">
        <v>1836.6707054899691</v>
      </c>
      <c r="AI401" s="157">
        <v>25.208724818146035</v>
      </c>
      <c r="AJ401" s="157">
        <v>1679.1992643072094</v>
      </c>
      <c r="AK401" s="157">
        <v>5.3711980517077347</v>
      </c>
      <c r="AL401" s="156"/>
      <c r="AM401" s="156" t="s">
        <v>763</v>
      </c>
      <c r="AN401" s="156" t="s">
        <v>764</v>
      </c>
      <c r="AO401" s="156"/>
      <c r="AP401" s="156" t="s">
        <v>2329</v>
      </c>
      <c r="AQ401" s="156" t="s">
        <v>2330</v>
      </c>
      <c r="AR401" s="157">
        <v>26.88270914680129</v>
      </c>
      <c r="AS401" s="157">
        <v>1E-4</v>
      </c>
      <c r="AT401" s="157">
        <v>186864.08061304971</v>
      </c>
      <c r="AU401" s="157">
        <v>19294.399377606809</v>
      </c>
      <c r="AV401" s="157">
        <v>23375.399479851887</v>
      </c>
      <c r="AW401" s="157">
        <v>265933.75661584944</v>
      </c>
      <c r="AX401" s="157">
        <v>736605.93067565723</v>
      </c>
      <c r="AY401" s="157">
        <v>867.19463844033521</v>
      </c>
      <c r="AZ401" s="157">
        <v>26338.397553763491</v>
      </c>
      <c r="BA401" s="157">
        <v>41127609.676558144</v>
      </c>
      <c r="BB401" s="157">
        <v>4853635.7455913993</v>
      </c>
      <c r="BC401" s="157">
        <v>65349.007500000014</v>
      </c>
      <c r="BD401" s="156">
        <v>82</v>
      </c>
    </row>
    <row r="402" spans="1:56">
      <c r="A402" s="156" t="s">
        <v>2641</v>
      </c>
      <c r="B402" s="156" t="s">
        <v>2642</v>
      </c>
      <c r="C402" s="156" t="s">
        <v>148</v>
      </c>
      <c r="D402" s="157">
        <v>2739.7287480484515</v>
      </c>
      <c r="E402" s="157">
        <v>46.546688558181508</v>
      </c>
      <c r="F402" s="157">
        <v>106.13305480015929</v>
      </c>
      <c r="G402" s="157"/>
      <c r="H402" s="156">
        <v>0.52959106521340982</v>
      </c>
      <c r="I402" s="156">
        <v>1.4469267029333814E-2</v>
      </c>
      <c r="J402" s="156">
        <v>0.15265187938788727</v>
      </c>
      <c r="K402" s="156">
        <v>1.9376566643404019E-2</v>
      </c>
      <c r="L402" s="156">
        <v>0.17243402140511566</v>
      </c>
      <c r="M402" s="156">
        <v>8.2490664814087386E-3</v>
      </c>
      <c r="N402" s="156"/>
      <c r="O402" s="156">
        <v>8.4252089497088535E-8</v>
      </c>
      <c r="P402" s="156">
        <v>77.942305966971119</v>
      </c>
      <c r="Q402" s="156">
        <v>13.464268777476914</v>
      </c>
      <c r="R402" s="156">
        <v>22.172295352217507</v>
      </c>
      <c r="S402" s="156">
        <v>147.80482443258592</v>
      </c>
      <c r="T402" s="156">
        <v>145.57884576684813</v>
      </c>
      <c r="U402" s="156">
        <v>18.231180003550541</v>
      </c>
      <c r="V402" s="156">
        <v>46.193251582467362</v>
      </c>
      <c r="W402" s="156">
        <v>8925.4600001413182</v>
      </c>
      <c r="X402" s="156"/>
      <c r="Y402" s="156"/>
      <c r="Z402" s="156">
        <v>1.8882493789751325</v>
      </c>
      <c r="AA402" s="156">
        <v>2.7321584482364936E-2</v>
      </c>
      <c r="AB402" s="156">
        <v>0.17243402140511566</v>
      </c>
      <c r="AC402" s="156">
        <v>1.4224197062274566E-3</v>
      </c>
      <c r="AD402" s="156">
        <v>1.0815903260651263</v>
      </c>
      <c r="AE402" s="156"/>
      <c r="AF402" s="157">
        <v>2739.7287480484515</v>
      </c>
      <c r="AG402" s="157">
        <v>39.641866843455468</v>
      </c>
      <c r="AH402" s="157">
        <v>2871.4556797423375</v>
      </c>
      <c r="AI402" s="157">
        <v>55.638952342108389</v>
      </c>
      <c r="AJ402" s="157">
        <v>2581.4094894443192</v>
      </c>
      <c r="AK402" s="157">
        <v>6.8874133014222556</v>
      </c>
      <c r="AL402" s="156"/>
      <c r="AM402" s="156" t="s">
        <v>763</v>
      </c>
      <c r="AN402" s="156" t="s">
        <v>764</v>
      </c>
      <c r="AO402" s="156"/>
      <c r="AP402" s="156" t="s">
        <v>2329</v>
      </c>
      <c r="AQ402" s="156" t="s">
        <v>2330</v>
      </c>
      <c r="AR402" s="157">
        <v>76.751091360066198</v>
      </c>
      <c r="AS402" s="157">
        <v>1E-4</v>
      </c>
      <c r="AT402" s="157">
        <v>94478.761123870572</v>
      </c>
      <c r="AU402" s="157">
        <v>16360.688556377016</v>
      </c>
      <c r="AV402" s="157">
        <v>27177.377262472201</v>
      </c>
      <c r="AW402" s="157">
        <v>190666.39751038668</v>
      </c>
      <c r="AX402" s="157">
        <v>220977.82263131655</v>
      </c>
      <c r="AY402" s="157">
        <v>493.16934591680422</v>
      </c>
      <c r="AZ402" s="157">
        <v>20401.349867713914</v>
      </c>
      <c r="BA402" s="157">
        <v>39749581.592541389</v>
      </c>
      <c r="BB402" s="157">
        <v>3533312.997118644</v>
      </c>
      <c r="BC402" s="157">
        <v>79965.064878048826</v>
      </c>
      <c r="BD402" s="156">
        <v>43</v>
      </c>
    </row>
    <row r="403" spans="1:56">
      <c r="A403" s="156"/>
      <c r="B403" s="156"/>
      <c r="C403" s="156"/>
      <c r="D403" s="157"/>
      <c r="E403" s="157"/>
      <c r="F403" s="157"/>
      <c r="G403" s="157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  <c r="AC403" s="156"/>
      <c r="AD403" s="156"/>
      <c r="AE403" s="156"/>
      <c r="AF403" s="157"/>
      <c r="AG403" s="157"/>
      <c r="AH403" s="157"/>
      <c r="AI403" s="157"/>
      <c r="AJ403" s="157"/>
      <c r="AK403" s="157"/>
      <c r="AL403" s="156"/>
      <c r="AM403" s="156"/>
      <c r="AN403" s="156"/>
      <c r="AO403" s="156"/>
      <c r="AP403" s="156"/>
      <c r="AQ403" s="156"/>
      <c r="AR403" s="157"/>
      <c r="AS403" s="157"/>
      <c r="AT403" s="157"/>
      <c r="AU403" s="157"/>
      <c r="AV403" s="157"/>
      <c r="AW403" s="157"/>
      <c r="AX403" s="157"/>
      <c r="AY403" s="157"/>
      <c r="AZ403" s="157"/>
      <c r="BA403" s="157"/>
      <c r="BB403" s="157"/>
      <c r="BC403" s="157"/>
      <c r="BD403" s="156"/>
    </row>
    <row r="404" spans="1:56">
      <c r="A404" s="156"/>
      <c r="B404" s="156"/>
      <c r="C404" s="156"/>
      <c r="D404" s="157"/>
      <c r="E404" s="157"/>
      <c r="F404" s="157"/>
      <c r="G404" s="157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  <c r="AC404" s="156"/>
      <c r="AD404" s="156"/>
      <c r="AE404" s="156"/>
      <c r="AF404" s="157"/>
      <c r="AG404" s="157"/>
      <c r="AH404" s="157"/>
      <c r="AI404" s="157"/>
      <c r="AJ404" s="157"/>
      <c r="AK404" s="157"/>
      <c r="AL404" s="156"/>
      <c r="AM404" s="156"/>
      <c r="AN404" s="156"/>
      <c r="AO404" s="156"/>
      <c r="AP404" s="156"/>
      <c r="AQ404" s="156"/>
      <c r="AR404" s="157"/>
      <c r="AS404" s="157"/>
      <c r="AT404" s="157"/>
      <c r="AU404" s="157"/>
      <c r="AV404" s="157"/>
      <c r="AW404" s="157"/>
      <c r="AX404" s="157"/>
      <c r="AY404" s="157"/>
      <c r="AZ404" s="157"/>
      <c r="BA404" s="157"/>
      <c r="BB404" s="157"/>
      <c r="BC404" s="157"/>
      <c r="BD404" s="156"/>
    </row>
    <row r="405" spans="1:56" ht="15.6">
      <c r="A405" s="154">
        <v>91500</v>
      </c>
      <c r="B405" s="154" t="s">
        <v>2643</v>
      </c>
      <c r="C405" s="154" t="s">
        <v>148</v>
      </c>
      <c r="D405" s="155">
        <v>1064.0168376713655</v>
      </c>
      <c r="E405" s="155">
        <v>12.659585695662944</v>
      </c>
      <c r="F405" s="155"/>
      <c r="G405" s="155"/>
      <c r="H405" s="154">
        <v>0.17945870887897311</v>
      </c>
      <c r="I405" s="154">
        <v>1.2274977688387537E-2</v>
      </c>
      <c r="J405" s="154">
        <v>5.2795068030382995E-2</v>
      </c>
      <c r="K405" s="154">
        <v>1.7761371264585071E-2</v>
      </c>
      <c r="L405" s="154">
        <v>7.3079906786334692E-2</v>
      </c>
      <c r="M405" s="154">
        <v>1.2086204664957885E-2</v>
      </c>
      <c r="N405" s="147"/>
      <c r="O405" s="154">
        <v>1.1367016498746897E-2</v>
      </c>
      <c r="P405" s="154">
        <v>20.738235128222435</v>
      </c>
      <c r="Q405" s="154">
        <v>1.5225045765844454</v>
      </c>
      <c r="R405" s="154">
        <v>2.2702631829735616</v>
      </c>
      <c r="S405" s="154">
        <v>45.230793061881137</v>
      </c>
      <c r="T405" s="154">
        <v>119.94498093526499</v>
      </c>
      <c r="U405" s="154">
        <v>5.8846999118648782</v>
      </c>
      <c r="V405" s="154">
        <v>5.238756466399753</v>
      </c>
      <c r="W405" s="154">
        <v>6173.5227396460032</v>
      </c>
      <c r="X405" s="147"/>
      <c r="Y405" s="147"/>
      <c r="Z405" s="154">
        <v>5.5723124625531524</v>
      </c>
      <c r="AA405" s="154">
        <v>6.8400011150563766E-2</v>
      </c>
      <c r="AB405" s="154">
        <v>7.3079906786334692E-2</v>
      </c>
      <c r="AC405" s="154">
        <v>8.8325871031568577E-4</v>
      </c>
      <c r="AD405" s="154">
        <v>0.9140490187021777</v>
      </c>
      <c r="AE405" s="147"/>
      <c r="AF405" s="155">
        <v>1064.0168376713655</v>
      </c>
      <c r="AG405" s="155">
        <v>13.060782942484675</v>
      </c>
      <c r="AH405" s="155">
        <v>1039.8907924476232</v>
      </c>
      <c r="AI405" s="155">
        <v>18.469886439285812</v>
      </c>
      <c r="AJ405" s="155">
        <v>1016.1694095763837</v>
      </c>
      <c r="AK405" s="155">
        <v>12.242396454419113</v>
      </c>
      <c r="AL405" s="147"/>
      <c r="AM405" s="154" t="s">
        <v>763</v>
      </c>
      <c r="AN405" s="154" t="s">
        <v>764</v>
      </c>
      <c r="AO405" s="147"/>
      <c r="AP405" s="154" t="s">
        <v>2329</v>
      </c>
      <c r="AQ405" s="154" t="s">
        <v>2330</v>
      </c>
      <c r="AR405" s="155">
        <v>491.98575641638672</v>
      </c>
      <c r="AS405" s="155">
        <v>18.612777521730436</v>
      </c>
      <c r="AT405" s="155">
        <v>34925.323351700768</v>
      </c>
      <c r="AU405" s="155">
        <v>2570.7651004835789</v>
      </c>
      <c r="AV405" s="155">
        <v>3857.5685054675614</v>
      </c>
      <c r="AW405" s="155">
        <v>80692.774634764864</v>
      </c>
      <c r="AX405" s="155">
        <v>251963.21481210616</v>
      </c>
      <c r="AY405" s="155">
        <v>219.17572846425145</v>
      </c>
      <c r="AZ405" s="155">
        <v>3215.332155268683</v>
      </c>
      <c r="BA405" s="155">
        <v>55565864.548364997</v>
      </c>
      <c r="BB405" s="155">
        <v>3383699.4686274505</v>
      </c>
      <c r="BC405" s="155">
        <v>68901.626341463401</v>
      </c>
      <c r="BD405" s="154">
        <v>3</v>
      </c>
    </row>
    <row r="406" spans="1:56" ht="15.6">
      <c r="A406" s="154">
        <v>91500</v>
      </c>
      <c r="B406" s="154" t="s">
        <v>2644</v>
      </c>
      <c r="C406" s="154" t="s">
        <v>148</v>
      </c>
      <c r="D406" s="155">
        <v>1056.7714438271285</v>
      </c>
      <c r="E406" s="155">
        <v>12.670694289737645</v>
      </c>
      <c r="F406" s="155"/>
      <c r="G406" s="155"/>
      <c r="H406" s="154">
        <v>0.17864846540049589</v>
      </c>
      <c r="I406" s="154">
        <v>1.2399243209563244E-2</v>
      </c>
      <c r="J406" s="154">
        <v>5.3019754965801975E-2</v>
      </c>
      <c r="K406" s="154">
        <v>1.7769544260094826E-2</v>
      </c>
      <c r="L406" s="154">
        <v>7.69812822617542E-2</v>
      </c>
      <c r="M406" s="154">
        <v>1.0985117874180425E-2</v>
      </c>
      <c r="N406" s="147"/>
      <c r="O406" s="154">
        <v>6.489160143177226E-4</v>
      </c>
      <c r="P406" s="154">
        <v>20.479151958709338</v>
      </c>
      <c r="Q406" s="154">
        <v>1.5714918939733409</v>
      </c>
      <c r="R406" s="154">
        <v>2.2507679766812578</v>
      </c>
      <c r="S406" s="154">
        <v>44.684802589258474</v>
      </c>
      <c r="T406" s="154">
        <v>118.91778573962915</v>
      </c>
      <c r="U406" s="154">
        <v>5.9817927524815335</v>
      </c>
      <c r="V406" s="154">
        <v>3.889006955070212</v>
      </c>
      <c r="W406" s="154">
        <v>6151.274659277703</v>
      </c>
      <c r="X406" s="147"/>
      <c r="Y406" s="147"/>
      <c r="Z406" s="154">
        <v>5.59758516681456</v>
      </c>
      <c r="AA406" s="154">
        <v>6.9405819869577376E-2</v>
      </c>
      <c r="AB406" s="154">
        <v>7.69812822617542E-2</v>
      </c>
      <c r="AC406" s="154">
        <v>8.4564845975092456E-4</v>
      </c>
      <c r="AD406" s="154">
        <v>0.91367547555058115</v>
      </c>
      <c r="AE406" s="147"/>
      <c r="AF406" s="155">
        <v>1059.5868734075359</v>
      </c>
      <c r="AG406" s="155">
        <v>13.138075345040738</v>
      </c>
      <c r="AH406" s="155">
        <v>1044.2040146971926</v>
      </c>
      <c r="AI406" s="155">
        <v>18.555029455730473</v>
      </c>
      <c r="AJ406" s="155">
        <v>1120.7048255994373</v>
      </c>
      <c r="AK406" s="155">
        <v>10.954170342776187</v>
      </c>
      <c r="AL406" s="147"/>
      <c r="AM406" s="154" t="s">
        <v>763</v>
      </c>
      <c r="AN406" s="154" t="s">
        <v>764</v>
      </c>
      <c r="AO406" s="147"/>
      <c r="AP406" s="154" t="s">
        <v>2329</v>
      </c>
      <c r="AQ406" s="154" t="s">
        <v>2330</v>
      </c>
      <c r="AR406" s="155">
        <v>449.7161872309897</v>
      </c>
      <c r="AS406" s="155">
        <v>1.0617963834451984</v>
      </c>
      <c r="AT406" s="155">
        <v>34457.889061844602</v>
      </c>
      <c r="AU406" s="155">
        <v>2651.0208727559366</v>
      </c>
      <c r="AV406" s="155">
        <v>3821.1701187002632</v>
      </c>
      <c r="AW406" s="155">
        <v>79658.876743797504</v>
      </c>
      <c r="AX406" s="155">
        <v>249609.86188249322</v>
      </c>
      <c r="AY406" s="155">
        <v>222.66243816511232</v>
      </c>
      <c r="AZ406" s="155">
        <v>2384.7524589511158</v>
      </c>
      <c r="BA406" s="155">
        <v>55506908.273789823</v>
      </c>
      <c r="BB406" s="155">
        <v>3368751.6877124174</v>
      </c>
      <c r="BC406" s="155">
        <v>69088.383292682935</v>
      </c>
      <c r="BD406" s="154">
        <v>4</v>
      </c>
    </row>
    <row r="407" spans="1:56" ht="15.6">
      <c r="A407" s="154">
        <v>91500</v>
      </c>
      <c r="B407" s="154" t="s">
        <v>2645</v>
      </c>
      <c r="C407" s="154" t="s">
        <v>148</v>
      </c>
      <c r="D407" s="155">
        <v>1059.2370708308297</v>
      </c>
      <c r="E407" s="155">
        <v>12.409796563568204</v>
      </c>
      <c r="F407" s="155"/>
      <c r="G407" s="155"/>
      <c r="H407" s="154">
        <v>0.17858900284158127</v>
      </c>
      <c r="I407" s="154">
        <v>1.2109101779062409E-2</v>
      </c>
      <c r="J407" s="154">
        <v>5.3856426280223177E-2</v>
      </c>
      <c r="K407" s="154">
        <v>1.8680817383446301E-2</v>
      </c>
      <c r="L407" s="154">
        <v>7.4676438852896085E-2</v>
      </c>
      <c r="M407" s="154">
        <v>1.1989163468314419E-2</v>
      </c>
      <c r="N407" s="147"/>
      <c r="O407" s="154">
        <v>6.0125924722032319E-8</v>
      </c>
      <c r="P407" s="154">
        <v>18.762492598351958</v>
      </c>
      <c r="Q407" s="154">
        <v>1.396910214264897</v>
      </c>
      <c r="R407" s="154">
        <v>2.0737810005419917</v>
      </c>
      <c r="S407" s="154">
        <v>40.397552452711317</v>
      </c>
      <c r="T407" s="154">
        <v>109.03168385977206</v>
      </c>
      <c r="U407" s="154">
        <v>5.4870363170753764</v>
      </c>
      <c r="V407" s="154">
        <v>1.9033320968538012</v>
      </c>
      <c r="W407" s="154">
        <v>6194.8449358172093</v>
      </c>
      <c r="X407" s="147"/>
      <c r="Y407" s="147"/>
      <c r="Z407" s="154">
        <v>5.5994489251225481</v>
      </c>
      <c r="AA407" s="154">
        <v>6.7804296940970538E-2</v>
      </c>
      <c r="AB407" s="154">
        <v>7.4676438852896085E-2</v>
      </c>
      <c r="AC407" s="154">
        <v>8.9530803263895722E-4</v>
      </c>
      <c r="AD407" s="154">
        <v>0.91364806798578269</v>
      </c>
      <c r="AE407" s="147"/>
      <c r="AF407" s="155">
        <v>1059.261645009178</v>
      </c>
      <c r="AG407" s="155">
        <v>12.82670707007321</v>
      </c>
      <c r="AH407" s="155">
        <v>1060.2571579628222</v>
      </c>
      <c r="AI407" s="155">
        <v>19.806470347395262</v>
      </c>
      <c r="AJ407" s="155">
        <v>1059.8060122393931</v>
      </c>
      <c r="AK407" s="155">
        <v>12.064358944250804</v>
      </c>
      <c r="AL407" s="147"/>
      <c r="AM407" s="154" t="s">
        <v>763</v>
      </c>
      <c r="AN407" s="154" t="s">
        <v>764</v>
      </c>
      <c r="AO407" s="147"/>
      <c r="AP407" s="154" t="s">
        <v>2329</v>
      </c>
      <c r="AQ407" s="154" t="s">
        <v>2330</v>
      </c>
      <c r="AR407" s="155">
        <v>468.69334276153313</v>
      </c>
      <c r="AS407" s="155">
        <v>1E-4</v>
      </c>
      <c r="AT407" s="155">
        <v>32065.139604419343</v>
      </c>
      <c r="AU407" s="155">
        <v>2393.2719312519325</v>
      </c>
      <c r="AV407" s="155">
        <v>3576.6376865702332</v>
      </c>
      <c r="AW407" s="155">
        <v>73191.104248480638</v>
      </c>
      <c r="AX407" s="155">
        <v>232562.95968947516</v>
      </c>
      <c r="AY407" s="155">
        <v>207.71891846362834</v>
      </c>
      <c r="AZ407" s="155">
        <v>1185.442885029086</v>
      </c>
      <c r="BA407" s="155">
        <v>56342571.34051846</v>
      </c>
      <c r="BB407" s="155">
        <v>3446963.2894155821</v>
      </c>
      <c r="BC407" s="155">
        <v>71917.072699386466</v>
      </c>
      <c r="BD407" s="154">
        <v>8</v>
      </c>
    </row>
    <row r="408" spans="1:56" ht="15.6">
      <c r="A408" s="154">
        <v>91500</v>
      </c>
      <c r="B408" s="154" t="s">
        <v>2646</v>
      </c>
      <c r="C408" s="154" t="s">
        <v>148</v>
      </c>
      <c r="D408" s="155">
        <v>1063.0332553045221</v>
      </c>
      <c r="E408" s="155">
        <v>12.793290648834169</v>
      </c>
      <c r="F408" s="155"/>
      <c r="G408" s="155"/>
      <c r="H408" s="154">
        <v>0.17929263350965963</v>
      </c>
      <c r="I408" s="154">
        <v>1.2445963199590931E-2</v>
      </c>
      <c r="J408" s="154">
        <v>5.4314123142781466E-2</v>
      </c>
      <c r="K408" s="154">
        <v>1.8908452408368949E-2</v>
      </c>
      <c r="L408" s="154">
        <v>7.4861233563640578E-2</v>
      </c>
      <c r="M408" s="154">
        <v>1.1391128429038118E-2</v>
      </c>
      <c r="N408" s="147"/>
      <c r="O408" s="154">
        <v>1.6898385364166912E-3</v>
      </c>
      <c r="P408" s="154">
        <v>18.996050292943089</v>
      </c>
      <c r="Q408" s="154">
        <v>1.4196518174629078</v>
      </c>
      <c r="R408" s="154">
        <v>2.1111051571886548</v>
      </c>
      <c r="S408" s="154">
        <v>40.916842135448043</v>
      </c>
      <c r="T408" s="154">
        <v>109.69727114585811</v>
      </c>
      <c r="U408" s="154">
        <v>6.0381874525879624</v>
      </c>
      <c r="V408" s="154">
        <v>1.7012351382550349E-4</v>
      </c>
      <c r="W408" s="154">
        <v>6254.8305481297321</v>
      </c>
      <c r="X408" s="147"/>
      <c r="Y408" s="147"/>
      <c r="Z408" s="154">
        <v>5.5774739900070891</v>
      </c>
      <c r="AA408" s="154">
        <v>6.9417036026303836E-2</v>
      </c>
      <c r="AB408" s="154">
        <v>7.4861233563640578E-2</v>
      </c>
      <c r="AC408" s="154">
        <v>8.5275392587964871E-4</v>
      </c>
      <c r="AD408" s="154">
        <v>0.91397244083477369</v>
      </c>
      <c r="AE408" s="147"/>
      <c r="AF408" s="155">
        <v>1063.1090771977858</v>
      </c>
      <c r="AG408" s="155">
        <v>13.231416451954717</v>
      </c>
      <c r="AH408" s="155">
        <v>1069.0335576436169</v>
      </c>
      <c r="AI408" s="155">
        <v>20.213770147653673</v>
      </c>
      <c r="AJ408" s="155">
        <v>1064.778256369415</v>
      </c>
      <c r="AK408" s="155">
        <v>11.454024044538013</v>
      </c>
      <c r="AL408" s="147"/>
      <c r="AM408" s="154" t="s">
        <v>763</v>
      </c>
      <c r="AN408" s="154" t="s">
        <v>764</v>
      </c>
      <c r="AO408" s="147"/>
      <c r="AP408" s="154" t="s">
        <v>2329</v>
      </c>
      <c r="AQ408" s="154" t="s">
        <v>2330</v>
      </c>
      <c r="AR408" s="155">
        <v>428.35232145703787</v>
      </c>
      <c r="AS408" s="155">
        <v>2.6608651423575225</v>
      </c>
      <c r="AT408" s="155">
        <v>30640.386779337969</v>
      </c>
      <c r="AU408" s="155">
        <v>2294.6162322391601</v>
      </c>
      <c r="AV408" s="155">
        <v>3439.1500102686919</v>
      </c>
      <c r="AW408" s="155">
        <v>70146.497985627531</v>
      </c>
      <c r="AX408" s="155">
        <v>221282.82498944746</v>
      </c>
      <c r="AY408" s="155">
        <v>216.91192809855727</v>
      </c>
      <c r="AZ408" s="155">
        <v>0.1</v>
      </c>
      <c r="BA408" s="155">
        <v>53033803.963985913</v>
      </c>
      <c r="BB408" s="155">
        <v>3289257.8609803924</v>
      </c>
      <c r="BC408" s="155">
        <v>72267.961890243911</v>
      </c>
      <c r="BD408" s="154">
        <v>25</v>
      </c>
    </row>
    <row r="409" spans="1:56" ht="15.6">
      <c r="A409" s="154">
        <v>91500</v>
      </c>
      <c r="B409" s="154" t="s">
        <v>2647</v>
      </c>
      <c r="C409" s="154" t="s">
        <v>148</v>
      </c>
      <c r="D409" s="155">
        <v>1064.818819578679</v>
      </c>
      <c r="E409" s="155">
        <v>12.884193017964227</v>
      </c>
      <c r="F409" s="155"/>
      <c r="G409" s="155"/>
      <c r="H409" s="154">
        <v>0.17982725918713435</v>
      </c>
      <c r="I409" s="154">
        <v>1.2509903118010549E-2</v>
      </c>
      <c r="J409" s="154">
        <v>5.2910208155216923E-2</v>
      </c>
      <c r="K409" s="154">
        <v>1.8976584064226358E-2</v>
      </c>
      <c r="L409" s="154">
        <v>7.5898046594500473E-2</v>
      </c>
      <c r="M409" s="154">
        <v>1.1780906969918454E-2</v>
      </c>
      <c r="N409" s="147"/>
      <c r="O409" s="154">
        <v>6.3217652565222252E-8</v>
      </c>
      <c r="P409" s="154">
        <v>18.733117963993795</v>
      </c>
      <c r="Q409" s="154">
        <v>1.4210784553436291</v>
      </c>
      <c r="R409" s="154">
        <v>2.0311468961473027</v>
      </c>
      <c r="S409" s="154">
        <v>40.348827487589539</v>
      </c>
      <c r="T409" s="154">
        <v>107.88805268338103</v>
      </c>
      <c r="U409" s="154">
        <v>5.7004887100491786</v>
      </c>
      <c r="V409" s="154">
        <v>0.13452021095162744</v>
      </c>
      <c r="W409" s="154">
        <v>6184.5949532158165</v>
      </c>
      <c r="X409" s="147"/>
      <c r="Y409" s="147"/>
      <c r="Z409" s="154">
        <v>5.5608921835335652</v>
      </c>
      <c r="AA409" s="154">
        <v>6.9566222465707039E-2</v>
      </c>
      <c r="AB409" s="154">
        <v>7.5898046594500473E-2</v>
      </c>
      <c r="AC409" s="154">
        <v>8.9414782612834615E-4</v>
      </c>
      <c r="AD409" s="154">
        <v>0.91421898200842255</v>
      </c>
      <c r="AE409" s="147"/>
      <c r="AF409" s="155">
        <v>1066.0308605450948</v>
      </c>
      <c r="AG409" s="155">
        <v>13.33594278622855</v>
      </c>
      <c r="AH409" s="155">
        <v>1042.1012048254383</v>
      </c>
      <c r="AI409" s="155">
        <v>19.775521116801499</v>
      </c>
      <c r="AJ409" s="155">
        <v>1092.3826029426893</v>
      </c>
      <c r="AK409" s="155">
        <v>11.797189908515172</v>
      </c>
      <c r="AL409" s="147"/>
      <c r="AM409" s="154" t="s">
        <v>763</v>
      </c>
      <c r="AN409" s="154" t="s">
        <v>764</v>
      </c>
      <c r="AO409" s="147"/>
      <c r="AP409" s="154" t="s">
        <v>2329</v>
      </c>
      <c r="AQ409" s="154" t="s">
        <v>2330</v>
      </c>
      <c r="AR409" s="155">
        <v>402.4488570631828</v>
      </c>
      <c r="AS409" s="155">
        <v>1E-4</v>
      </c>
      <c r="AT409" s="155">
        <v>30250.213553721798</v>
      </c>
      <c r="AU409" s="155">
        <v>2298.4206808091785</v>
      </c>
      <c r="AV409" s="155">
        <v>3315.4960536326184</v>
      </c>
      <c r="AW409" s="155">
        <v>69447.243024281503</v>
      </c>
      <c r="AX409" s="155">
        <v>218365.38552605579</v>
      </c>
      <c r="AY409" s="155">
        <v>206.24023418787334</v>
      </c>
      <c r="AZ409" s="155">
        <v>79.157089076485136</v>
      </c>
      <c r="BA409" s="155">
        <v>52933892.798375614</v>
      </c>
      <c r="BB409" s="155">
        <v>3260862.8907142873</v>
      </c>
      <c r="BC409" s="155">
        <v>72804.809079754647</v>
      </c>
      <c r="BD409" s="154">
        <v>44</v>
      </c>
    </row>
    <row r="410" spans="1:56" ht="15.6">
      <c r="A410" s="154">
        <v>91500</v>
      </c>
      <c r="B410" s="154" t="s">
        <v>2648</v>
      </c>
      <c r="C410" s="154" t="s">
        <v>148</v>
      </c>
      <c r="D410" s="155">
        <v>1073.7600488058858</v>
      </c>
      <c r="E410" s="155">
        <v>12.53768464661754</v>
      </c>
      <c r="F410" s="155"/>
      <c r="G410" s="155"/>
      <c r="H410" s="154">
        <v>0.18126713368295366</v>
      </c>
      <c r="I410" s="154">
        <v>1.2083269281119746E-2</v>
      </c>
      <c r="J410" s="154">
        <v>5.3774557418530114E-2</v>
      </c>
      <c r="K410" s="154">
        <v>1.8181357806054871E-2</v>
      </c>
      <c r="L410" s="154">
        <v>7.5309698012453796E-2</v>
      </c>
      <c r="M410" s="154">
        <v>1.0043208656261519E-2</v>
      </c>
      <c r="N410" s="147"/>
      <c r="O410" s="154">
        <v>6.298402583772759E-8</v>
      </c>
      <c r="P410" s="154">
        <v>19.840223951211794</v>
      </c>
      <c r="Q410" s="154">
        <v>1.4910639523627123</v>
      </c>
      <c r="R410" s="154">
        <v>2.1916397063673361</v>
      </c>
      <c r="S410" s="154">
        <v>42.871017745207659</v>
      </c>
      <c r="T410" s="154">
        <v>113.51861190797923</v>
      </c>
      <c r="U410" s="154">
        <v>5.3383157594221435</v>
      </c>
      <c r="V410" s="154">
        <v>1.5260488404180297</v>
      </c>
      <c r="W410" s="154">
        <v>6229.5033005098448</v>
      </c>
      <c r="X410" s="147"/>
      <c r="Y410" s="147"/>
      <c r="Z410" s="154">
        <v>5.5167198801138202</v>
      </c>
      <c r="AA410" s="154">
        <v>6.666001185992193E-2</v>
      </c>
      <c r="AB410" s="154">
        <v>7.5309698012453796E-2</v>
      </c>
      <c r="AC410" s="154">
        <v>7.5635101097911686E-4</v>
      </c>
      <c r="AD410" s="154">
        <v>0.91488331641338072</v>
      </c>
      <c r="AE410" s="147"/>
      <c r="AF410" s="155">
        <v>1073.8933403756275</v>
      </c>
      <c r="AG410" s="155">
        <v>12.976142410959891</v>
      </c>
      <c r="AH410" s="155">
        <v>1058.6869095228728</v>
      </c>
      <c r="AI410" s="155">
        <v>19.248365506621791</v>
      </c>
      <c r="AJ410" s="155">
        <v>1076.7788942068983</v>
      </c>
      <c r="AK410" s="155">
        <v>10.080532113240704</v>
      </c>
      <c r="AL410" s="147"/>
      <c r="AM410" s="154" t="s">
        <v>763</v>
      </c>
      <c r="AN410" s="154" t="s">
        <v>764</v>
      </c>
      <c r="AO410" s="147"/>
      <c r="AP410" s="154" t="s">
        <v>2329</v>
      </c>
      <c r="AQ410" s="154" t="s">
        <v>2330</v>
      </c>
      <c r="AR410" s="155">
        <v>432.18558561070824</v>
      </c>
      <c r="AS410" s="155">
        <v>1E-4</v>
      </c>
      <c r="AT410" s="155">
        <v>32184.253969177465</v>
      </c>
      <c r="AU410" s="155">
        <v>2425.8756799940238</v>
      </c>
      <c r="AV410" s="155">
        <v>3597.4235307199438</v>
      </c>
      <c r="AW410" s="155">
        <v>74036.761511640769</v>
      </c>
      <c r="AX410" s="155">
        <v>230735.84541133628</v>
      </c>
      <c r="AY410" s="155">
        <v>193.18164368241571</v>
      </c>
      <c r="AZ410" s="155">
        <v>902.73338538763346</v>
      </c>
      <c r="BA410" s="155">
        <v>53077406.469271176</v>
      </c>
      <c r="BB410" s="155">
        <v>3298109.0864935061</v>
      </c>
      <c r="BC410" s="155">
        <v>68647.335705521487</v>
      </c>
      <c r="BD410" s="154">
        <v>68</v>
      </c>
    </row>
    <row r="411" spans="1:56" ht="15.6">
      <c r="A411" s="154">
        <v>91500</v>
      </c>
      <c r="B411" s="154" t="s">
        <v>2649</v>
      </c>
      <c r="C411" s="154" t="s">
        <v>148</v>
      </c>
      <c r="D411" s="155">
        <v>1060.9971203450589</v>
      </c>
      <c r="E411" s="155">
        <v>12.757753718334145</v>
      </c>
      <c r="F411" s="155"/>
      <c r="G411" s="155"/>
      <c r="H411" s="154">
        <v>0.17914020129121616</v>
      </c>
      <c r="I411" s="154">
        <v>1.2430069001607119E-2</v>
      </c>
      <c r="J411" s="154">
        <v>5.3456555328985883E-2</v>
      </c>
      <c r="K411" s="154">
        <v>1.8539655580050468E-2</v>
      </c>
      <c r="L411" s="154">
        <v>7.5816174225993335E-2</v>
      </c>
      <c r="M411" s="154">
        <v>1.1876554574164205E-2</v>
      </c>
      <c r="N411" s="147"/>
      <c r="O411" s="154">
        <v>6.2377017087099854E-8</v>
      </c>
      <c r="P411" s="154">
        <v>18.951939772927268</v>
      </c>
      <c r="Q411" s="154">
        <v>1.4324514803856341</v>
      </c>
      <c r="R411" s="154">
        <v>2.0979464828636956</v>
      </c>
      <c r="S411" s="154">
        <v>41.097170617503082</v>
      </c>
      <c r="T411" s="154">
        <v>109.09913903878389</v>
      </c>
      <c r="U411" s="154">
        <v>5.1863807802419384</v>
      </c>
      <c r="V411" s="154">
        <v>0.14941114173971973</v>
      </c>
      <c r="W411" s="154">
        <v>6178.7704408534019</v>
      </c>
      <c r="X411" s="147"/>
      <c r="Y411" s="147"/>
      <c r="Z411" s="154">
        <v>5.5822199193265805</v>
      </c>
      <c r="AA411" s="154">
        <v>6.938737877937512E-2</v>
      </c>
      <c r="AB411" s="154">
        <v>7.5816174225993335E-2</v>
      </c>
      <c r="AC411" s="154">
        <v>9.0043493079935142E-4</v>
      </c>
      <c r="AD411" s="154">
        <v>0.91390215968954458</v>
      </c>
      <c r="AE411" s="147"/>
      <c r="AF411" s="155">
        <v>1062.2757770489306</v>
      </c>
      <c r="AG411" s="155">
        <v>13.204161207454028</v>
      </c>
      <c r="AH411" s="155">
        <v>1052.5864577263144</v>
      </c>
      <c r="AI411" s="155">
        <v>19.51459039447122</v>
      </c>
      <c r="AJ411" s="155">
        <v>1090.2206767646526</v>
      </c>
      <c r="AK411" s="155">
        <v>11.896800199357475</v>
      </c>
      <c r="AL411" s="147"/>
      <c r="AM411" s="154" t="s">
        <v>763</v>
      </c>
      <c r="AN411" s="154" t="s">
        <v>764</v>
      </c>
      <c r="AO411" s="147"/>
      <c r="AP411" s="154" t="s">
        <v>2329</v>
      </c>
      <c r="AQ411" s="154" t="s">
        <v>2330</v>
      </c>
      <c r="AR411" s="155">
        <v>409.39588155587489</v>
      </c>
      <c r="AS411" s="155">
        <v>1E-4</v>
      </c>
      <c r="AT411" s="155">
        <v>30756.988359118255</v>
      </c>
      <c r="AU411" s="155">
        <v>2325.7490618384741</v>
      </c>
      <c r="AV411" s="155">
        <v>3449.0422627855478</v>
      </c>
      <c r="AW411" s="155">
        <v>71583.176974934657</v>
      </c>
      <c r="AX411" s="155">
        <v>223137.0858969384</v>
      </c>
      <c r="AY411" s="155">
        <v>191.33320498824321</v>
      </c>
      <c r="AZ411" s="155">
        <v>88.349895185703645</v>
      </c>
      <c r="BA411" s="155">
        <v>52806913.528561078</v>
      </c>
      <c r="BB411" s="155">
        <v>3286145.4660784327</v>
      </c>
      <c r="BC411" s="155">
        <v>67422.369451219522</v>
      </c>
      <c r="BD411" s="154">
        <v>91</v>
      </c>
    </row>
    <row r="412" spans="1:56" ht="15.6">
      <c r="A412" s="154">
        <v>91500</v>
      </c>
      <c r="B412" s="154" t="s">
        <v>2650</v>
      </c>
      <c r="C412" s="154" t="s">
        <v>148</v>
      </c>
      <c r="D412" s="155">
        <v>1066.1823087758712</v>
      </c>
      <c r="E412" s="155">
        <v>12.117609732790303</v>
      </c>
      <c r="F412" s="155"/>
      <c r="G412" s="155"/>
      <c r="H412" s="154">
        <v>0.18011178118257826</v>
      </c>
      <c r="I412" s="154">
        <v>1.1737409364565526E-2</v>
      </c>
      <c r="J412" s="154">
        <v>5.408606779723691E-2</v>
      </c>
      <c r="K412" s="154">
        <v>1.7231628081988921E-2</v>
      </c>
      <c r="L412" s="154">
        <v>7.6110392727666412E-2</v>
      </c>
      <c r="M412" s="154">
        <v>1.2633419537978785E-2</v>
      </c>
      <c r="N412" s="147"/>
      <c r="O412" s="154">
        <v>2.5091819449437024E-3</v>
      </c>
      <c r="P412" s="154">
        <v>18.718836218722199</v>
      </c>
      <c r="Q412" s="154">
        <v>1.4171792779674874</v>
      </c>
      <c r="R412" s="154">
        <v>2.0991876234727953</v>
      </c>
      <c r="S412" s="154">
        <v>40.721677427292228</v>
      </c>
      <c r="T412" s="154">
        <v>107.34288483737387</v>
      </c>
      <c r="U412" s="154">
        <v>5.6097552270268087</v>
      </c>
      <c r="V412" s="154">
        <v>3.6700356980054973</v>
      </c>
      <c r="W412" s="154">
        <v>6236.8725785358356</v>
      </c>
      <c r="X412" s="147"/>
      <c r="Y412" s="147"/>
      <c r="Z412" s="154">
        <v>5.5521076602218811</v>
      </c>
      <c r="AA412" s="154">
        <v>6.5167360444164296E-2</v>
      </c>
      <c r="AB412" s="154">
        <v>7.6110392727666412E-2</v>
      </c>
      <c r="AC412" s="154">
        <v>9.6153452252893928E-4</v>
      </c>
      <c r="AD412" s="154">
        <v>0.91435021646991843</v>
      </c>
      <c r="AE412" s="147"/>
      <c r="AF412" s="155">
        <v>1067.5852622512946</v>
      </c>
      <c r="AG412" s="155">
        <v>12.530685254620488</v>
      </c>
      <c r="AH412" s="155">
        <v>1064.6610416769088</v>
      </c>
      <c r="AI412" s="155">
        <v>18.3458431035594</v>
      </c>
      <c r="AJ412" s="155">
        <v>1097.9757467687393</v>
      </c>
      <c r="AK412" s="155">
        <v>12.640355798213438</v>
      </c>
      <c r="AL412" s="147"/>
      <c r="AM412" s="154" t="s">
        <v>763</v>
      </c>
      <c r="AN412" s="154" t="s">
        <v>764</v>
      </c>
      <c r="AO412" s="147"/>
      <c r="AP412" s="154" t="s">
        <v>2329</v>
      </c>
      <c r="AQ412" s="154" t="s">
        <v>2330</v>
      </c>
      <c r="AR412" s="155">
        <v>380.71757333014534</v>
      </c>
      <c r="AS412" s="155">
        <v>4.1031888068573039</v>
      </c>
      <c r="AT412" s="155">
        <v>31299.341349853134</v>
      </c>
      <c r="AU412" s="155">
        <v>2378.7785468967372</v>
      </c>
      <c r="AV412" s="155">
        <v>3556.003346839072</v>
      </c>
      <c r="AW412" s="155">
        <v>72537.913981170088</v>
      </c>
      <c r="AX412" s="155">
        <v>225143.15418124004</v>
      </c>
      <c r="AY412" s="155">
        <v>209.11262952343364</v>
      </c>
      <c r="AZ412" s="155">
        <v>2241.3272198310297</v>
      </c>
      <c r="BA412" s="155">
        <v>54489206.249672227</v>
      </c>
      <c r="BB412" s="155">
        <v>3399705.6018954245</v>
      </c>
      <c r="BC412" s="155">
        <v>65361.589512195118</v>
      </c>
      <c r="BD412" s="154">
        <v>114</v>
      </c>
    </row>
    <row r="413" spans="1:56" ht="15.6">
      <c r="A413" s="154">
        <v>91500</v>
      </c>
      <c r="B413" s="154" t="s">
        <v>2651</v>
      </c>
      <c r="C413" s="154" t="s">
        <v>148</v>
      </c>
      <c r="D413" s="155">
        <v>1062.0047559946249</v>
      </c>
      <c r="E413" s="155">
        <v>12.261169687299398</v>
      </c>
      <c r="F413" s="155"/>
      <c r="G413" s="155"/>
      <c r="H413" s="154">
        <v>0.179090628754632</v>
      </c>
      <c r="I413" s="154">
        <v>1.1913161088730089E-2</v>
      </c>
      <c r="J413" s="154">
        <v>5.483227285729831E-2</v>
      </c>
      <c r="K413" s="154">
        <v>1.8155923630640291E-2</v>
      </c>
      <c r="L413" s="154">
        <v>7.368444963134492E-2</v>
      </c>
      <c r="M413" s="154">
        <v>1.2581673757883858E-2</v>
      </c>
      <c r="N413" s="147"/>
      <c r="O413" s="154">
        <v>1.1045999647124098E-2</v>
      </c>
      <c r="P413" s="154">
        <v>18.603355964922638</v>
      </c>
      <c r="Q413" s="154">
        <v>1.3726181135918651</v>
      </c>
      <c r="R413" s="154">
        <v>2.0962159222687968</v>
      </c>
      <c r="S413" s="154">
        <v>40.202145228316908</v>
      </c>
      <c r="T413" s="154">
        <v>107.43363604282438</v>
      </c>
      <c r="U413" s="154">
        <v>4.8007534523776183</v>
      </c>
      <c r="V413" s="154">
        <v>2.5877937610431769</v>
      </c>
      <c r="W413" s="154">
        <v>6234.8238639649653</v>
      </c>
      <c r="X413" s="147"/>
      <c r="Y413" s="147"/>
      <c r="Z413" s="154">
        <v>5.5837650856096843</v>
      </c>
      <c r="AA413" s="154">
        <v>6.6520292946494933E-2</v>
      </c>
      <c r="AB413" s="154">
        <v>7.368444963134492E-2</v>
      </c>
      <c r="AC413" s="154">
        <v>9.2707370629080724E-4</v>
      </c>
      <c r="AD413" s="154">
        <v>0.91387930473446366</v>
      </c>
      <c r="AE413" s="147"/>
      <c r="AF413" s="155">
        <v>1062.0047559946249</v>
      </c>
      <c r="AG413" s="155">
        <v>12.651833735161459</v>
      </c>
      <c r="AH413" s="155">
        <v>1078.9645521016764</v>
      </c>
      <c r="AI413" s="155">
        <v>19.589598008126043</v>
      </c>
      <c r="AJ413" s="155">
        <v>1032.8379139375711</v>
      </c>
      <c r="AK413" s="155">
        <v>12.712129459592935</v>
      </c>
      <c r="AL413" s="147"/>
      <c r="AM413" s="154" t="s">
        <v>763</v>
      </c>
      <c r="AN413" s="154" t="s">
        <v>764</v>
      </c>
      <c r="AO413" s="147"/>
      <c r="AP413" s="154" t="s">
        <v>2329</v>
      </c>
      <c r="AQ413" s="154" t="s">
        <v>2330</v>
      </c>
      <c r="AR413" s="155">
        <v>385.0261381563223</v>
      </c>
      <c r="AS413" s="155">
        <v>17.415051688115994</v>
      </c>
      <c r="AT413" s="155">
        <v>30001.776647186682</v>
      </c>
      <c r="AU413" s="155">
        <v>2223.1853270218303</v>
      </c>
      <c r="AV413" s="155">
        <v>3426.9590159954596</v>
      </c>
      <c r="AW413" s="155">
        <v>69093.172661337696</v>
      </c>
      <c r="AX413" s="155">
        <v>217451.51827605432</v>
      </c>
      <c r="AY413" s="155">
        <v>172.54544821030188</v>
      </c>
      <c r="AZ413" s="155">
        <v>1525.4701179188851</v>
      </c>
      <c r="BA413" s="155">
        <v>52448506.210063942</v>
      </c>
      <c r="BB413" s="155">
        <v>3275948.9107142845</v>
      </c>
      <c r="BC413" s="155">
        <v>65180.793128834353</v>
      </c>
      <c r="BD413" s="154">
        <v>137</v>
      </c>
    </row>
    <row r="414" spans="1:56" ht="15.6">
      <c r="A414" s="154">
        <v>91500</v>
      </c>
      <c r="B414" s="154" t="s">
        <v>2652</v>
      </c>
      <c r="C414" s="154" t="s">
        <v>148</v>
      </c>
      <c r="D414" s="155">
        <v>1055.3582331885291</v>
      </c>
      <c r="E414" s="155">
        <v>11.957665935535232</v>
      </c>
      <c r="F414" s="155"/>
      <c r="G414" s="155"/>
      <c r="H414" s="154">
        <v>0.17787556347031333</v>
      </c>
      <c r="I414" s="154">
        <v>1.1715823545199065E-2</v>
      </c>
      <c r="J414" s="154">
        <v>5.3695652721652339E-2</v>
      </c>
      <c r="K414" s="154">
        <v>1.7860122659068469E-2</v>
      </c>
      <c r="L414" s="154">
        <v>7.4269592055904152E-2</v>
      </c>
      <c r="M414" s="154">
        <v>1.0461719376967653E-2</v>
      </c>
      <c r="N414" s="147"/>
      <c r="O414" s="154">
        <v>3.0911932247679177E-3</v>
      </c>
      <c r="P414" s="154">
        <v>20.445430472547674</v>
      </c>
      <c r="Q414" s="154">
        <v>1.5199726419530541</v>
      </c>
      <c r="R414" s="154">
        <v>2.2973669391107383</v>
      </c>
      <c r="S414" s="154">
        <v>44.732242612719723</v>
      </c>
      <c r="T414" s="154">
        <v>118.52121992231295</v>
      </c>
      <c r="U414" s="154">
        <v>5.8721400291103096</v>
      </c>
      <c r="V414" s="154">
        <v>1.7060506752548872E-4</v>
      </c>
      <c r="W414" s="154">
        <v>6148.6784743755416</v>
      </c>
      <c r="X414" s="147"/>
      <c r="Y414" s="147"/>
      <c r="Z414" s="154">
        <v>5.6219077004745275</v>
      </c>
      <c r="AA414" s="154">
        <v>6.5865278606155403E-2</v>
      </c>
      <c r="AB414" s="154">
        <v>7.4269592055904152E-2</v>
      </c>
      <c r="AC414" s="154">
        <v>7.7698763033073534E-4</v>
      </c>
      <c r="AD414" s="154">
        <v>0.91331929482743224</v>
      </c>
      <c r="AE414" s="147"/>
      <c r="AF414" s="155">
        <v>1055.3582331885291</v>
      </c>
      <c r="AG414" s="155">
        <v>12.364390837009854</v>
      </c>
      <c r="AH414" s="155">
        <v>1057.1733984439911</v>
      </c>
      <c r="AI414" s="155">
        <v>18.881246568113944</v>
      </c>
      <c r="AJ414" s="155">
        <v>1048.8023449122293</v>
      </c>
      <c r="AK414" s="155">
        <v>10.544766253554029</v>
      </c>
      <c r="AL414" s="147"/>
      <c r="AM414" s="154" t="s">
        <v>763</v>
      </c>
      <c r="AN414" s="154" t="s">
        <v>764</v>
      </c>
      <c r="AO414" s="147"/>
      <c r="AP414" s="154" t="s">
        <v>2329</v>
      </c>
      <c r="AQ414" s="154" t="s">
        <v>2330</v>
      </c>
      <c r="AR414" s="155">
        <v>334.06780647218147</v>
      </c>
      <c r="AS414" s="155">
        <v>4.840558490883069</v>
      </c>
      <c r="AT414" s="155">
        <v>32761.405197865988</v>
      </c>
      <c r="AU414" s="155">
        <v>2447.1482886653912</v>
      </c>
      <c r="AV414" s="155">
        <v>3733.9109603540173</v>
      </c>
      <c r="AW414" s="155">
        <v>76411.257148719655</v>
      </c>
      <c r="AX414" s="155">
        <v>238481.61053343929</v>
      </c>
      <c r="AY414" s="155">
        <v>209.63614619041923</v>
      </c>
      <c r="AZ414" s="155">
        <v>0.1</v>
      </c>
      <c r="BA414" s="155">
        <v>52012388.324229434</v>
      </c>
      <c r="BB414" s="155">
        <v>3208233.5610457524</v>
      </c>
      <c r="BC414" s="155">
        <v>68665.630365853664</v>
      </c>
      <c r="BD414" s="154">
        <v>159</v>
      </c>
    </row>
    <row r="415" spans="1:56" ht="15.6">
      <c r="A415" s="154">
        <v>91500</v>
      </c>
      <c r="B415" s="154" t="s">
        <v>2653</v>
      </c>
      <c r="C415" s="154" t="s">
        <v>148</v>
      </c>
      <c r="D415" s="155">
        <v>1065.043594270008</v>
      </c>
      <c r="E415" s="155">
        <v>12.34918304763087</v>
      </c>
      <c r="F415" s="155"/>
      <c r="G415" s="155"/>
      <c r="H415" s="154">
        <v>0.17987751342190189</v>
      </c>
      <c r="I415" s="154">
        <v>1.1991422785942653E-2</v>
      </c>
      <c r="J415" s="154">
        <v>5.2720204125450455E-2</v>
      </c>
      <c r="K415" s="154">
        <v>1.7789361326024836E-2</v>
      </c>
      <c r="L415" s="154">
        <v>7.5948713993907638E-2</v>
      </c>
      <c r="M415" s="154">
        <v>1.0819886746603931E-2</v>
      </c>
      <c r="N415" s="147"/>
      <c r="O415" s="154">
        <v>2.7753611225581009E-3</v>
      </c>
      <c r="P415" s="154">
        <v>20.521383748091836</v>
      </c>
      <c r="Q415" s="154">
        <v>1.5575023410279507</v>
      </c>
      <c r="R415" s="154">
        <v>2.2552013803057491</v>
      </c>
      <c r="S415" s="154">
        <v>44.657478188463514</v>
      </c>
      <c r="T415" s="154">
        <v>117.6333662326833</v>
      </c>
      <c r="U415" s="154">
        <v>5.748950414729677</v>
      </c>
      <c r="V415" s="154">
        <v>0.45896637547219776</v>
      </c>
      <c r="W415" s="154">
        <v>6072.8885056356594</v>
      </c>
      <c r="X415" s="147"/>
      <c r="Y415" s="147"/>
      <c r="Z415" s="154">
        <v>5.559338579772918</v>
      </c>
      <c r="AA415" s="154">
        <v>6.6664379320259037E-2</v>
      </c>
      <c r="AB415" s="154">
        <v>7.5948713993907638E-2</v>
      </c>
      <c r="AC415" s="154">
        <v>8.2175648396429375E-4</v>
      </c>
      <c r="AD415" s="154">
        <v>0.91424216013349224</v>
      </c>
      <c r="AE415" s="147"/>
      <c r="AF415" s="155">
        <v>1066.305436937469</v>
      </c>
      <c r="AG415" s="155">
        <v>12.786519313266503</v>
      </c>
      <c r="AH415" s="155">
        <v>1038.4534565461211</v>
      </c>
      <c r="AI415" s="155">
        <v>18.473423758758379</v>
      </c>
      <c r="AJ415" s="155">
        <v>1093.7190129651874</v>
      </c>
      <c r="AK415" s="155">
        <v>10.832685760541402</v>
      </c>
      <c r="AL415" s="147"/>
      <c r="AM415" s="154" t="s">
        <v>763</v>
      </c>
      <c r="AN415" s="154" t="s">
        <v>764</v>
      </c>
      <c r="AO415" s="147"/>
      <c r="AP415" s="154" t="s">
        <v>2329</v>
      </c>
      <c r="AQ415" s="154" t="s">
        <v>2330</v>
      </c>
      <c r="AR415" s="155">
        <v>355.59508807588122</v>
      </c>
      <c r="AS415" s="155">
        <v>4.3972903702202188</v>
      </c>
      <c r="AT415" s="155">
        <v>33284.110684812818</v>
      </c>
      <c r="AU415" s="155">
        <v>2539.2938027734713</v>
      </c>
      <c r="AV415" s="155">
        <v>3712.3017606700523</v>
      </c>
      <c r="AW415" s="155">
        <v>77239.748430372521</v>
      </c>
      <c r="AX415" s="155">
        <v>239711.35696140889</v>
      </c>
      <c r="AY415" s="155">
        <v>207.67385862223011</v>
      </c>
      <c r="AZ415" s="155">
        <v>272.51446437115374</v>
      </c>
      <c r="BA415" s="155">
        <v>52540913.266160347</v>
      </c>
      <c r="BB415" s="155">
        <v>3205485.1429411778</v>
      </c>
      <c r="BC415" s="155">
        <v>69158.985731707289</v>
      </c>
      <c r="BD415" s="154">
        <v>182</v>
      </c>
    </row>
    <row r="416" spans="1:56" ht="15.6">
      <c r="A416" s="154">
        <v>91500</v>
      </c>
      <c r="B416" s="154" t="s">
        <v>2654</v>
      </c>
      <c r="C416" s="154" t="s">
        <v>148</v>
      </c>
      <c r="D416" s="155">
        <v>1063.6927443505399</v>
      </c>
      <c r="E416" s="155">
        <v>12.351923263737893</v>
      </c>
      <c r="F416" s="155"/>
      <c r="G416" s="155"/>
      <c r="H416" s="154">
        <v>0.17965789158859399</v>
      </c>
      <c r="I416" s="154">
        <v>1.2003354530997355E-2</v>
      </c>
      <c r="J416" s="154">
        <v>5.3643886186185381E-2</v>
      </c>
      <c r="K416" s="154">
        <v>1.8042988345105246E-2</v>
      </c>
      <c r="L416" s="154">
        <v>7.6028391025632538E-2</v>
      </c>
      <c r="M416" s="154">
        <v>1.1579897784285488E-2</v>
      </c>
      <c r="N416" s="147"/>
      <c r="O416" s="154">
        <v>6.0999326959740045E-8</v>
      </c>
      <c r="P416" s="154">
        <v>19.925001518169896</v>
      </c>
      <c r="Q416" s="154">
        <v>1.5172856514882269</v>
      </c>
      <c r="R416" s="154">
        <v>2.2102970793089565</v>
      </c>
      <c r="S416" s="154">
        <v>43.374544597937273</v>
      </c>
      <c r="T416" s="154">
        <v>114.50374713850756</v>
      </c>
      <c r="U416" s="154">
        <v>5.6759378158650398</v>
      </c>
      <c r="V416" s="154">
        <v>3.7402807496133117</v>
      </c>
      <c r="W416" s="154">
        <v>6074.5525504131119</v>
      </c>
      <c r="X416" s="147"/>
      <c r="Y416" s="147"/>
      <c r="Z416" s="154">
        <v>5.5661345636290847</v>
      </c>
      <c r="AA416" s="154">
        <v>6.6812286534478155E-2</v>
      </c>
      <c r="AB416" s="154">
        <v>7.6028391025632538E-2</v>
      </c>
      <c r="AC416" s="154">
        <v>8.8040099678051288E-4</v>
      </c>
      <c r="AD416" s="154">
        <v>0.91414087118844767</v>
      </c>
      <c r="AE416" s="147"/>
      <c r="AF416" s="155">
        <v>1065.1053928084261</v>
      </c>
      <c r="AG416" s="155">
        <v>12.784837642756738</v>
      </c>
      <c r="AH416" s="155">
        <v>1056.1803766559672</v>
      </c>
      <c r="AI416" s="155">
        <v>19.056650226332483</v>
      </c>
      <c r="AJ416" s="155">
        <v>1095.8182457128632</v>
      </c>
      <c r="AK416" s="155">
        <v>11.589974387234493</v>
      </c>
      <c r="AL416" s="147"/>
      <c r="AM416" s="154" t="s">
        <v>763</v>
      </c>
      <c r="AN416" s="154" t="s">
        <v>764</v>
      </c>
      <c r="AO416" s="147"/>
      <c r="AP416" s="154" t="s">
        <v>2329</v>
      </c>
      <c r="AQ416" s="154" t="s">
        <v>2330</v>
      </c>
      <c r="AR416" s="155">
        <v>367.26794795153899</v>
      </c>
      <c r="AS416" s="155">
        <v>1E-4</v>
      </c>
      <c r="AT416" s="155">
        <v>33450.133742470796</v>
      </c>
      <c r="AU416" s="155">
        <v>2561.5752980707807</v>
      </c>
      <c r="AV416" s="155">
        <v>3768.1278661712108</v>
      </c>
      <c r="AW416" s="155">
        <v>77676.518948490368</v>
      </c>
      <c r="AX416" s="155">
        <v>241641.19977225276</v>
      </c>
      <c r="AY416" s="155">
        <v>212.16127927530681</v>
      </c>
      <c r="AZ416" s="155">
        <v>2300.3954196557024</v>
      </c>
      <c r="BA416" s="155">
        <v>54279166.591371551</v>
      </c>
      <c r="BB416" s="155">
        <v>3316987.2020915044</v>
      </c>
      <c r="BC416" s="155">
        <v>67318.008109756105</v>
      </c>
      <c r="BD416" s="154">
        <v>204</v>
      </c>
    </row>
    <row r="417" spans="1:56" ht="15.6">
      <c r="A417" s="154">
        <v>91500</v>
      </c>
      <c r="B417" s="154" t="s">
        <v>2655</v>
      </c>
      <c r="C417" s="154" t="s">
        <v>148</v>
      </c>
      <c r="D417" s="155">
        <v>1062.9817842068574</v>
      </c>
      <c r="E417" s="155">
        <v>12.456319204763114</v>
      </c>
      <c r="F417" s="155"/>
      <c r="G417" s="155"/>
      <c r="H417" s="154">
        <v>0.17926934704370329</v>
      </c>
      <c r="I417" s="154">
        <v>1.2107126027961553E-2</v>
      </c>
      <c r="J417" s="154">
        <v>5.3083974211282511E-2</v>
      </c>
      <c r="K417" s="154">
        <v>1.8675466367180177E-2</v>
      </c>
      <c r="L417" s="154">
        <v>7.3758446084473531E-2</v>
      </c>
      <c r="M417" s="154">
        <v>1.0780503697061784E-2</v>
      </c>
      <c r="N417" s="147"/>
      <c r="O417" s="154">
        <v>6.2336281770975619E-8</v>
      </c>
      <c r="P417" s="154">
        <v>20.298004595745894</v>
      </c>
      <c r="Q417" s="154">
        <v>1.4954505783168419</v>
      </c>
      <c r="R417" s="154">
        <v>2.2617903645209987</v>
      </c>
      <c r="S417" s="154">
        <v>44.303321217770531</v>
      </c>
      <c r="T417" s="154">
        <v>116.38794286796985</v>
      </c>
      <c r="U417" s="154">
        <v>5.2723179011121699</v>
      </c>
      <c r="V417" s="154">
        <v>0.70808317140964072</v>
      </c>
      <c r="W417" s="154">
        <v>6150.529412749308</v>
      </c>
      <c r="X417" s="147"/>
      <c r="Y417" s="147"/>
      <c r="Z417" s="154">
        <v>5.5781984845195778</v>
      </c>
      <c r="AA417" s="154">
        <v>6.7535952061062665E-2</v>
      </c>
      <c r="AB417" s="154">
        <v>7.3758446084473531E-2</v>
      </c>
      <c r="AC417" s="154">
        <v>7.9515320070319912E-4</v>
      </c>
      <c r="AD417" s="154">
        <v>0.91396170390197162</v>
      </c>
      <c r="AE417" s="147"/>
      <c r="AF417" s="155">
        <v>1062.9817842068574</v>
      </c>
      <c r="AG417" s="155">
        <v>12.869654426819853</v>
      </c>
      <c r="AH417" s="155">
        <v>1045.4366359015814</v>
      </c>
      <c r="AI417" s="155">
        <v>19.524016732797971</v>
      </c>
      <c r="AJ417" s="155">
        <v>1034.8658787085824</v>
      </c>
      <c r="AK417" s="155">
        <v>10.888945753910125</v>
      </c>
      <c r="AL417" s="147"/>
      <c r="AM417" s="154" t="s">
        <v>763</v>
      </c>
      <c r="AN417" s="154" t="s">
        <v>764</v>
      </c>
      <c r="AO417" s="147"/>
      <c r="AP417" s="154" t="s">
        <v>2329</v>
      </c>
      <c r="AQ417" s="154" t="s">
        <v>2330</v>
      </c>
      <c r="AR417" s="155">
        <v>355.25651362984274</v>
      </c>
      <c r="AS417" s="155">
        <v>1E-4</v>
      </c>
      <c r="AT417" s="155">
        <v>33358.826187841209</v>
      </c>
      <c r="AU417" s="155">
        <v>2472.7040945182116</v>
      </c>
      <c r="AV417" s="155">
        <v>3777.0644897718798</v>
      </c>
      <c r="AW417" s="155">
        <v>77696.239471366163</v>
      </c>
      <c r="AX417" s="155">
        <v>240580.52651584256</v>
      </c>
      <c r="AY417" s="155">
        <v>192.8601108376773</v>
      </c>
      <c r="AZ417" s="155">
        <v>426.6663283118105</v>
      </c>
      <c r="BA417" s="155">
        <v>53025344.701745808</v>
      </c>
      <c r="BB417" s="155">
        <v>3285811.5849673213</v>
      </c>
      <c r="BC417" s="155">
        <v>66102.51347560974</v>
      </c>
      <c r="BD417" s="154">
        <v>228</v>
      </c>
    </row>
    <row r="418" spans="1:56" ht="15.6">
      <c r="A418" s="147"/>
      <c r="B418" s="147"/>
      <c r="C418" s="147"/>
      <c r="D418" s="155"/>
      <c r="E418" s="155"/>
      <c r="F418" s="155"/>
      <c r="G418" s="155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55"/>
      <c r="AG418" s="155"/>
      <c r="AH418" s="155"/>
      <c r="AI418" s="155"/>
      <c r="AJ418" s="155"/>
      <c r="AK418" s="155"/>
      <c r="AL418" s="147"/>
      <c r="AM418" s="147"/>
      <c r="AN418" s="147"/>
      <c r="AO418" s="147"/>
      <c r="AP418" s="147"/>
      <c r="AQ418" s="147"/>
      <c r="AR418" s="155"/>
      <c r="AS418" s="155"/>
      <c r="AT418" s="155"/>
      <c r="AU418" s="155"/>
      <c r="AV418" s="155"/>
      <c r="AW418" s="155"/>
      <c r="AX418" s="155"/>
      <c r="AY418" s="155"/>
      <c r="AZ418" s="155"/>
      <c r="BA418" s="155"/>
      <c r="BB418" s="155"/>
      <c r="BC418" s="155"/>
      <c r="BD418" s="147"/>
    </row>
    <row r="419" spans="1:56" ht="15.6">
      <c r="A419" s="154" t="s">
        <v>2656</v>
      </c>
      <c r="B419" s="154" t="s">
        <v>2657</v>
      </c>
      <c r="C419" s="154" t="s">
        <v>148</v>
      </c>
      <c r="D419" s="155">
        <v>607.27258434783209</v>
      </c>
      <c r="E419" s="155">
        <v>6.9384485215351352</v>
      </c>
      <c r="F419" s="155"/>
      <c r="G419" s="155"/>
      <c r="H419" s="154">
        <v>9.8782951599742E-2</v>
      </c>
      <c r="I419" s="154">
        <v>1.1711673281550605E-2</v>
      </c>
      <c r="J419" s="154">
        <v>3.0006812235748252E-2</v>
      </c>
      <c r="K419" s="154">
        <v>3.6013553633691145E-2</v>
      </c>
      <c r="L419" s="154">
        <v>5.9781449177291127E-2</v>
      </c>
      <c r="M419" s="154">
        <v>9.3787845814430771E-3</v>
      </c>
      <c r="N419" s="147"/>
      <c r="O419" s="154">
        <v>6.2002929079763395E-8</v>
      </c>
      <c r="P419" s="154">
        <v>36.016255198673413</v>
      </c>
      <c r="Q419" s="154">
        <v>2.1517352598850028</v>
      </c>
      <c r="R419" s="154">
        <v>0.37475906090382566</v>
      </c>
      <c r="S419" s="154">
        <v>12.932476194755191</v>
      </c>
      <c r="T419" s="154">
        <v>378.48001850030153</v>
      </c>
      <c r="U419" s="154">
        <v>4.2030548594380583</v>
      </c>
      <c r="V419" s="154">
        <v>1.6550931972900967E-4</v>
      </c>
      <c r="W419" s="154">
        <v>7197.6458496919786</v>
      </c>
      <c r="X419" s="147"/>
      <c r="Y419" s="147"/>
      <c r="Z419" s="154">
        <v>10.123204295938569</v>
      </c>
      <c r="AA419" s="154">
        <v>0.11855966127642203</v>
      </c>
      <c r="AB419" s="154">
        <v>5.9781449177291127E-2</v>
      </c>
      <c r="AC419" s="154">
        <v>5.6067733380030097E-4</v>
      </c>
      <c r="AD419" s="154">
        <v>0.87767776024519406</v>
      </c>
      <c r="AE419" s="147"/>
      <c r="AF419" s="155">
        <v>607.27258434783209</v>
      </c>
      <c r="AG419" s="155">
        <v>7.1121781007246909</v>
      </c>
      <c r="AH419" s="155">
        <v>597.58294170364695</v>
      </c>
      <c r="AI419" s="155">
        <v>21.521085321623218</v>
      </c>
      <c r="AJ419" s="155">
        <v>595.67334858679044</v>
      </c>
      <c r="AK419" s="155">
        <v>10.160294122453438</v>
      </c>
      <c r="AL419" s="147"/>
      <c r="AM419" s="154" t="s">
        <v>763</v>
      </c>
      <c r="AN419" s="154" t="s">
        <v>764</v>
      </c>
      <c r="AO419" s="147"/>
      <c r="AP419" s="154" t="s">
        <v>2329</v>
      </c>
      <c r="AQ419" s="154" t="s">
        <v>2330</v>
      </c>
      <c r="AR419" s="155">
        <v>91.381484536904622</v>
      </c>
      <c r="AS419" s="155">
        <v>1E-4</v>
      </c>
      <c r="AT419" s="155">
        <v>59710.46155989456</v>
      </c>
      <c r="AU419" s="155">
        <v>3576.3773130312438</v>
      </c>
      <c r="AV419" s="155">
        <v>626.95046777283494</v>
      </c>
      <c r="AW419" s="155">
        <v>22722.84795532683</v>
      </c>
      <c r="AX419" s="155">
        <v>782954.63710407785</v>
      </c>
      <c r="AY419" s="155">
        <v>154.2532656742388</v>
      </c>
      <c r="AZ419" s="155">
        <v>0.1</v>
      </c>
      <c r="BA419" s="155">
        <v>54674403.23068209</v>
      </c>
      <c r="BB419" s="155">
        <v>3884513.1393464054</v>
      </c>
      <c r="BC419" s="155">
        <v>72038.242682926852</v>
      </c>
      <c r="BD419" s="154">
        <v>6</v>
      </c>
    </row>
    <row r="420" spans="1:56" ht="15.6">
      <c r="A420" s="154" t="s">
        <v>2656</v>
      </c>
      <c r="B420" s="154" t="s">
        <v>2658</v>
      </c>
      <c r="C420" s="154" t="s">
        <v>148</v>
      </c>
      <c r="D420" s="155">
        <v>605.55703951373278</v>
      </c>
      <c r="E420" s="155">
        <v>7.0399025121098244</v>
      </c>
      <c r="F420" s="155"/>
      <c r="G420" s="155"/>
      <c r="H420" s="154">
        <v>9.8537158447390083E-2</v>
      </c>
      <c r="I420" s="154">
        <v>1.1921876230226149E-2</v>
      </c>
      <c r="J420" s="154">
        <v>2.8074648252755716E-2</v>
      </c>
      <c r="K420" s="154">
        <v>3.4828906386617113E-2</v>
      </c>
      <c r="L420" s="154">
        <v>6.0441460302889015E-2</v>
      </c>
      <c r="M420" s="154">
        <v>9.1312026623475984E-3</v>
      </c>
      <c r="N420" s="147"/>
      <c r="O420" s="154">
        <v>6.5166112775429069E-8</v>
      </c>
      <c r="P420" s="154">
        <v>36.258598752487408</v>
      </c>
      <c r="Q420" s="154">
        <v>2.1973263413791253</v>
      </c>
      <c r="R420" s="154">
        <v>0.35055901640436021</v>
      </c>
      <c r="S420" s="154">
        <v>13.116202548711177</v>
      </c>
      <c r="T420" s="154">
        <v>380.78152115155928</v>
      </c>
      <c r="U420" s="154">
        <v>3.7756905783223416</v>
      </c>
      <c r="V420" s="154">
        <v>1.7524275359150605E-4</v>
      </c>
      <c r="W420" s="154">
        <v>7108.9203115686969</v>
      </c>
      <c r="X420" s="147"/>
      <c r="Y420" s="147"/>
      <c r="Z420" s="154">
        <v>10.148455828812127</v>
      </c>
      <c r="AA420" s="154">
        <v>0.1209886343190153</v>
      </c>
      <c r="AB420" s="154">
        <v>6.0441460302889015E-2</v>
      </c>
      <c r="AC420" s="154">
        <v>5.5190322323391688E-4</v>
      </c>
      <c r="AD420" s="154">
        <v>0.87756961717112103</v>
      </c>
      <c r="AE420" s="147"/>
      <c r="AF420" s="155">
        <v>605.8303871344624</v>
      </c>
      <c r="AG420" s="155">
        <v>7.2226348919270524</v>
      </c>
      <c r="AH420" s="155">
        <v>559.63172164715547</v>
      </c>
      <c r="AI420" s="155">
        <v>19.491360844230144</v>
      </c>
      <c r="AJ420" s="155">
        <v>619.41572601887367</v>
      </c>
      <c r="AK420" s="155">
        <v>9.8528538452560923</v>
      </c>
      <c r="AL420" s="147"/>
      <c r="AM420" s="154" t="s">
        <v>763</v>
      </c>
      <c r="AN420" s="154" t="s">
        <v>764</v>
      </c>
      <c r="AO420" s="147"/>
      <c r="AP420" s="154" t="s">
        <v>2329</v>
      </c>
      <c r="AQ420" s="154" t="s">
        <v>2330</v>
      </c>
      <c r="AR420" s="155">
        <v>69.463658530487464</v>
      </c>
      <c r="AS420" s="155">
        <v>1E-4</v>
      </c>
      <c r="AT420" s="155">
        <v>56779.1954337063</v>
      </c>
      <c r="AU420" s="155">
        <v>3446.2314354058249</v>
      </c>
      <c r="AV420" s="155">
        <v>554.9678869197744</v>
      </c>
      <c r="AW420" s="155">
        <v>21898.84335787606</v>
      </c>
      <c r="AX420" s="155">
        <v>747563.18427049275</v>
      </c>
      <c r="AY420" s="155">
        <v>132.55286078479199</v>
      </c>
      <c r="AZ420" s="155">
        <v>0.1</v>
      </c>
      <c r="BA420" s="155">
        <v>51316424.370064408</v>
      </c>
      <c r="BB420" s="155">
        <v>3635410.5267973864</v>
      </c>
      <c r="BC420" s="155">
        <v>67685.556341463394</v>
      </c>
      <c r="BD420" s="154">
        <v>46</v>
      </c>
    </row>
    <row r="421" spans="1:56" ht="15.6">
      <c r="A421" s="154" t="s">
        <v>2656</v>
      </c>
      <c r="B421" s="154" t="s">
        <v>2659</v>
      </c>
      <c r="C421" s="154" t="s">
        <v>148</v>
      </c>
      <c r="D421" s="155">
        <v>603.5082609868125</v>
      </c>
      <c r="E421" s="155">
        <v>6.8434969850792404</v>
      </c>
      <c r="F421" s="155"/>
      <c r="G421" s="155"/>
      <c r="H421" s="154">
        <v>9.8141514854999071E-2</v>
      </c>
      <c r="I421" s="154">
        <v>1.1623904768920418E-2</v>
      </c>
      <c r="J421" s="154">
        <v>2.8656383371259586E-2</v>
      </c>
      <c r="K421" s="154">
        <v>3.6121345744812912E-2</v>
      </c>
      <c r="L421" s="154">
        <v>5.9676762868508121E-2</v>
      </c>
      <c r="M421" s="154">
        <v>8.8612088905867421E-3</v>
      </c>
      <c r="N421" s="147"/>
      <c r="O421" s="154">
        <v>6.4996255820142662E-8</v>
      </c>
      <c r="P421" s="154">
        <v>35.923785484286853</v>
      </c>
      <c r="Q421" s="154">
        <v>2.1406307554713533</v>
      </c>
      <c r="R421" s="154">
        <v>0.36323433704454772</v>
      </c>
      <c r="S421" s="154">
        <v>13.326577078709814</v>
      </c>
      <c r="T421" s="154">
        <v>377.96743827742245</v>
      </c>
      <c r="U421" s="154">
        <v>3.3630393423588241</v>
      </c>
      <c r="V421" s="154">
        <v>1.7362235634458043E-4</v>
      </c>
      <c r="W421" s="154">
        <v>7161.918717949955</v>
      </c>
      <c r="X421" s="147"/>
      <c r="Y421" s="147"/>
      <c r="Z421" s="154">
        <v>10.189367888578731</v>
      </c>
      <c r="AA421" s="154">
        <v>0.11844024199233488</v>
      </c>
      <c r="AB421" s="154">
        <v>5.9676762868508121E-2</v>
      </c>
      <c r="AC421" s="154">
        <v>5.2880826169186097E-4</v>
      </c>
      <c r="AD421" s="154">
        <v>0.87739557898253784</v>
      </c>
      <c r="AE421" s="147"/>
      <c r="AF421" s="155">
        <v>603.5082609868125</v>
      </c>
      <c r="AG421" s="155">
        <v>7.0151225529674779</v>
      </c>
      <c r="AH421" s="155">
        <v>571.06555836689085</v>
      </c>
      <c r="AI421" s="155">
        <v>20.627656476725104</v>
      </c>
      <c r="AJ421" s="155">
        <v>591.87467346854066</v>
      </c>
      <c r="AK421" s="155">
        <v>9.6057140802224268</v>
      </c>
      <c r="AL421" s="147"/>
      <c r="AM421" s="154" t="s">
        <v>763</v>
      </c>
      <c r="AN421" s="154" t="s">
        <v>764</v>
      </c>
      <c r="AO421" s="147"/>
      <c r="AP421" s="154" t="s">
        <v>2329</v>
      </c>
      <c r="AQ421" s="154" t="s">
        <v>2330</v>
      </c>
      <c r="AR421" s="155">
        <v>57.747006613018925</v>
      </c>
      <c r="AS421" s="155">
        <v>1E-4</v>
      </c>
      <c r="AT421" s="155">
        <v>56559.46687294852</v>
      </c>
      <c r="AU421" s="155">
        <v>3386.4157640817452</v>
      </c>
      <c r="AV421" s="155">
        <v>580.09633247032093</v>
      </c>
      <c r="AW421" s="155">
        <v>22367.886689340376</v>
      </c>
      <c r="AX421" s="155">
        <v>747292.49339077342</v>
      </c>
      <c r="AY421" s="155">
        <v>117.96316604613185</v>
      </c>
      <c r="AZ421" s="155">
        <v>0.1</v>
      </c>
      <c r="BA421" s="155">
        <v>51096098.912336648</v>
      </c>
      <c r="BB421" s="155">
        <v>3671540.8519480531</v>
      </c>
      <c r="BC421" s="155">
        <v>64752.546809815976</v>
      </c>
      <c r="BD421" s="154">
        <v>161</v>
      </c>
    </row>
    <row r="422" spans="1:56" ht="15.6">
      <c r="A422" s="147"/>
      <c r="B422" s="147"/>
      <c r="C422" s="147"/>
      <c r="D422" s="155"/>
      <c r="E422" s="155"/>
      <c r="F422" s="155"/>
      <c r="G422" s="155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  <c r="AE422" s="147"/>
      <c r="AF422" s="155"/>
      <c r="AG422" s="155"/>
      <c r="AH422" s="155"/>
      <c r="AI422" s="155"/>
      <c r="AJ422" s="155"/>
      <c r="AK422" s="155"/>
      <c r="AL422" s="147"/>
      <c r="AM422" s="147"/>
      <c r="AN422" s="147"/>
      <c r="AO422" s="147"/>
      <c r="AP422" s="147"/>
      <c r="AQ422" s="147"/>
      <c r="AR422" s="155"/>
      <c r="AS422" s="155"/>
      <c r="AT422" s="155"/>
      <c r="AU422" s="155"/>
      <c r="AV422" s="155"/>
      <c r="AW422" s="155"/>
      <c r="AX422" s="155"/>
      <c r="AY422" s="155"/>
      <c r="AZ422" s="155"/>
      <c r="BA422" s="155"/>
      <c r="BB422" s="155"/>
      <c r="BC422" s="155"/>
      <c r="BD422" s="147"/>
    </row>
    <row r="423" spans="1:56" ht="15.6">
      <c r="A423" s="154" t="s">
        <v>2660</v>
      </c>
      <c r="B423" s="154" t="s">
        <v>2661</v>
      </c>
      <c r="C423" s="154" t="s">
        <v>148</v>
      </c>
      <c r="D423" s="155">
        <v>335.89817321739167</v>
      </c>
      <c r="E423" s="155">
        <v>3.9076982890720147</v>
      </c>
      <c r="F423" s="155"/>
      <c r="G423" s="155"/>
      <c r="H423" s="154">
        <v>5.3517367162064018E-2</v>
      </c>
      <c r="I423" s="154">
        <v>1.1812549462574108E-2</v>
      </c>
      <c r="J423" s="154">
        <v>1.6815233733468042E-2</v>
      </c>
      <c r="K423" s="154">
        <v>1.680011958841205E-2</v>
      </c>
      <c r="L423" s="154">
        <v>5.3613613957758113E-2</v>
      </c>
      <c r="M423" s="154">
        <v>8.2679472522480067E-3</v>
      </c>
      <c r="N423" s="147"/>
      <c r="O423" s="154">
        <v>1.5021635546950907E-2</v>
      </c>
      <c r="P423" s="154">
        <v>53.907455105806775</v>
      </c>
      <c r="Q423" s="154">
        <v>2.8845672482854985</v>
      </c>
      <c r="R423" s="154">
        <v>2.5026185568029722</v>
      </c>
      <c r="S423" s="154">
        <v>156.32828398303067</v>
      </c>
      <c r="T423" s="154">
        <v>1046.1128719378264</v>
      </c>
      <c r="U423" s="154">
        <v>80.21175408646296</v>
      </c>
      <c r="V423" s="154">
        <v>12.887792341376329</v>
      </c>
      <c r="W423" s="154">
        <v>11485.48521724276</v>
      </c>
      <c r="X423" s="147"/>
      <c r="Y423" s="147"/>
      <c r="Z423" s="154">
        <v>18.685523093311915</v>
      </c>
      <c r="AA423" s="154">
        <v>0.22072366577381775</v>
      </c>
      <c r="AB423" s="154">
        <v>5.3613613957758113E-2</v>
      </c>
      <c r="AC423" s="154">
        <v>4.4327453220513159E-4</v>
      </c>
      <c r="AD423" s="154">
        <v>0.85805154908197612</v>
      </c>
      <c r="AE423" s="147"/>
      <c r="AF423" s="155">
        <v>336.08018907265171</v>
      </c>
      <c r="AG423" s="155">
        <v>3.9699638568119564</v>
      </c>
      <c r="AH423" s="155">
        <v>337.04745459632102</v>
      </c>
      <c r="AI423" s="155">
        <v>5.6624375441880739</v>
      </c>
      <c r="AJ423" s="155">
        <v>354.85454468232246</v>
      </c>
      <c r="AK423" s="155">
        <v>9.3365168873017144</v>
      </c>
      <c r="AL423" s="147"/>
      <c r="AM423" s="154" t="s">
        <v>763</v>
      </c>
      <c r="AN423" s="154" t="s">
        <v>764</v>
      </c>
      <c r="AO423" s="147"/>
      <c r="AP423" s="154" t="s">
        <v>2329</v>
      </c>
      <c r="AQ423" s="154" t="s">
        <v>2330</v>
      </c>
      <c r="AR423" s="155">
        <v>93.327518332536215</v>
      </c>
      <c r="AS423" s="155">
        <v>25.073250979893913</v>
      </c>
      <c r="AT423" s="155">
        <v>92509.482556197559</v>
      </c>
      <c r="AU423" s="155">
        <v>4962.8545838501495</v>
      </c>
      <c r="AV423" s="155">
        <v>4333.5236050216417</v>
      </c>
      <c r="AW423" s="155">
        <v>284274.83496632037</v>
      </c>
      <c r="AX423" s="155">
        <v>2239783.1734670755</v>
      </c>
      <c r="AY423" s="155">
        <v>3046.1665637335796</v>
      </c>
      <c r="AZ423" s="155">
        <v>8060.1426988681487</v>
      </c>
      <c r="BA423" s="155">
        <v>56602898.952417299</v>
      </c>
      <c r="BB423" s="155">
        <v>6415739.528496732</v>
      </c>
      <c r="BC423" s="155">
        <v>72166.673902439055</v>
      </c>
      <c r="BD423" s="154">
        <v>5</v>
      </c>
    </row>
    <row r="424" spans="1:56" ht="15.6">
      <c r="A424" s="154" t="s">
        <v>2660</v>
      </c>
      <c r="B424" s="154" t="s">
        <v>2662</v>
      </c>
      <c r="C424" s="154" t="s">
        <v>148</v>
      </c>
      <c r="D424" s="155">
        <v>336.30528953954587</v>
      </c>
      <c r="E424" s="155">
        <v>3.8582420253984577</v>
      </c>
      <c r="F424" s="155"/>
      <c r="G424" s="155"/>
      <c r="H424" s="154">
        <v>5.3556595385323556E-2</v>
      </c>
      <c r="I424" s="154">
        <v>1.1648043567343795E-2</v>
      </c>
      <c r="J424" s="154">
        <v>1.7523035330586453E-2</v>
      </c>
      <c r="K424" s="154">
        <v>2.0854369727320164E-2</v>
      </c>
      <c r="L424" s="154">
        <v>5.321246987971337E-2</v>
      </c>
      <c r="M424" s="154">
        <v>8.5663610329015875E-3</v>
      </c>
      <c r="N424" s="147"/>
      <c r="O424" s="154">
        <v>1.6055423801662881E-2</v>
      </c>
      <c r="P424" s="154">
        <v>50.703457077374701</v>
      </c>
      <c r="Q424" s="154">
        <v>2.6942105939492524</v>
      </c>
      <c r="R424" s="154">
        <v>1.4604742958635353</v>
      </c>
      <c r="S424" s="154">
        <v>87.66304783377764</v>
      </c>
      <c r="T424" s="154">
        <v>980.5737700610689</v>
      </c>
      <c r="U424" s="154">
        <v>76.20613212884021</v>
      </c>
      <c r="V424" s="154">
        <v>47.795597475496471</v>
      </c>
      <c r="W424" s="154">
        <v>11622.152797569532</v>
      </c>
      <c r="X424" s="147"/>
      <c r="Y424" s="147"/>
      <c r="Z424" s="154">
        <v>18.671836639452181</v>
      </c>
      <c r="AA424" s="154">
        <v>0.21749036665866517</v>
      </c>
      <c r="AB424" s="154">
        <v>5.321246987971337E-2</v>
      </c>
      <c r="AC424" s="154">
        <v>4.5583722844202604E-4</v>
      </c>
      <c r="AD424" s="154">
        <v>0.85806830184652949</v>
      </c>
      <c r="AE424" s="147"/>
      <c r="AF424" s="155">
        <v>336.32021992043713</v>
      </c>
      <c r="AG424" s="155">
        <v>3.9174725742118981</v>
      </c>
      <c r="AH424" s="155">
        <v>351.11222281740038</v>
      </c>
      <c r="AI424" s="155">
        <v>7.3222241104152861</v>
      </c>
      <c r="AJ424" s="155">
        <v>337.86720009160649</v>
      </c>
      <c r="AK424" s="155">
        <v>9.7026657002686143</v>
      </c>
      <c r="AL424" s="147"/>
      <c r="AM424" s="154" t="s">
        <v>763</v>
      </c>
      <c r="AN424" s="154" t="s">
        <v>764</v>
      </c>
      <c r="AO424" s="147"/>
      <c r="AP424" s="154" t="s">
        <v>2329</v>
      </c>
      <c r="AQ424" s="154" t="s">
        <v>2330</v>
      </c>
      <c r="AR424" s="155">
        <v>235.98229423950272</v>
      </c>
      <c r="AS424" s="155">
        <v>26.144131025087347</v>
      </c>
      <c r="AT424" s="155">
        <v>84544.447241769856</v>
      </c>
      <c r="AU424" s="155">
        <v>4501.4745111751245</v>
      </c>
      <c r="AV424" s="155">
        <v>2459.7542470220706</v>
      </c>
      <c r="AW424" s="155">
        <v>155405.83307008221</v>
      </c>
      <c r="AX424" s="155">
        <v>2045273.2610033245</v>
      </c>
      <c r="AY424" s="155">
        <v>2831.7713838054328</v>
      </c>
      <c r="AZ424" s="155">
        <v>29042.763460680435</v>
      </c>
      <c r="BA424" s="155">
        <v>54806448.965323679</v>
      </c>
      <c r="BB424" s="155">
        <v>6319081.9006493464</v>
      </c>
      <c r="BC424" s="155">
        <v>69088.076993865034</v>
      </c>
      <c r="BD424" s="154">
        <v>27</v>
      </c>
    </row>
    <row r="425" spans="1:56" ht="15.6">
      <c r="A425" s="154" t="s">
        <v>2660</v>
      </c>
      <c r="B425" s="154" t="s">
        <v>2663</v>
      </c>
      <c r="C425" s="154" t="s">
        <v>148</v>
      </c>
      <c r="D425" s="155">
        <v>343.41063174708705</v>
      </c>
      <c r="E425" s="155">
        <v>4.0088908383073605</v>
      </c>
      <c r="F425" s="155"/>
      <c r="G425" s="155"/>
      <c r="H425" s="154">
        <v>5.4747661869754181E-2</v>
      </c>
      <c r="I425" s="154">
        <v>1.185773615997366E-2</v>
      </c>
      <c r="J425" s="154">
        <v>1.7019668668458183E-2</v>
      </c>
      <c r="K425" s="154">
        <v>2.030259897719126E-2</v>
      </c>
      <c r="L425" s="154">
        <v>5.380800900945263E-2</v>
      </c>
      <c r="M425" s="154">
        <v>8.1012868877779771E-3</v>
      </c>
      <c r="N425" s="147"/>
      <c r="O425" s="154">
        <v>9.5768892398567073E-3</v>
      </c>
      <c r="P425" s="154">
        <v>49.298119490836079</v>
      </c>
      <c r="Q425" s="154">
        <v>2.6467292337029216</v>
      </c>
      <c r="R425" s="154">
        <v>1.3357696339332632</v>
      </c>
      <c r="S425" s="154">
        <v>82.316638404422847</v>
      </c>
      <c r="T425" s="154">
        <v>929.44654961594108</v>
      </c>
      <c r="U425" s="154">
        <v>77.373568725810344</v>
      </c>
      <c r="V425" s="154">
        <v>22.677653509011805</v>
      </c>
      <c r="W425" s="154">
        <v>11353.094207818864</v>
      </c>
      <c r="X425" s="147"/>
      <c r="Y425" s="147"/>
      <c r="Z425" s="154">
        <v>18.265620226467764</v>
      </c>
      <c r="AA425" s="154">
        <v>0.21658890544373308</v>
      </c>
      <c r="AB425" s="154">
        <v>5.380800900945263E-2</v>
      </c>
      <c r="AC425" s="154">
        <v>4.3591411784571786E-4</v>
      </c>
      <c r="AD425" s="154">
        <v>0.8585771713698529</v>
      </c>
      <c r="AE425" s="147"/>
      <c r="AF425" s="155">
        <v>343.60390173959718</v>
      </c>
      <c r="AG425" s="155">
        <v>4.074364410365658</v>
      </c>
      <c r="AH425" s="155">
        <v>341.11079878185791</v>
      </c>
      <c r="AI425" s="155">
        <v>6.9254357544574425</v>
      </c>
      <c r="AJ425" s="155">
        <v>363.02276622921875</v>
      </c>
      <c r="AK425" s="155">
        <v>9.1351182351725306</v>
      </c>
      <c r="AL425" s="147"/>
      <c r="AM425" s="154" t="s">
        <v>763</v>
      </c>
      <c r="AN425" s="154" t="s">
        <v>764</v>
      </c>
      <c r="AO425" s="147"/>
      <c r="AP425" s="154" t="s">
        <v>2329</v>
      </c>
      <c r="AQ425" s="154" t="s">
        <v>2330</v>
      </c>
      <c r="AR425" s="155">
        <v>314.31602860329849</v>
      </c>
      <c r="AS425" s="155">
        <v>15.808044442038806</v>
      </c>
      <c r="AT425" s="155">
        <v>82346.598153330764</v>
      </c>
      <c r="AU425" s="155">
        <v>4422.7916265382855</v>
      </c>
      <c r="AV425" s="155">
        <v>2260.4758341834117</v>
      </c>
      <c r="AW425" s="155">
        <v>147617.6198002233</v>
      </c>
      <c r="AX425" s="155">
        <v>1957040.1671128047</v>
      </c>
      <c r="AY425" s="155">
        <v>2939.7301882954357</v>
      </c>
      <c r="AZ425" s="155">
        <v>13802.068717233706</v>
      </c>
      <c r="BA425" s="155">
        <v>54335000.971089363</v>
      </c>
      <c r="BB425" s="155">
        <v>6215722.9042207794</v>
      </c>
      <c r="BC425" s="155">
        <v>66058.995828220854</v>
      </c>
      <c r="BD425" s="154">
        <v>93</v>
      </c>
    </row>
    <row r="426" spans="1:56" ht="15.6">
      <c r="A426" s="154" t="s">
        <v>2660</v>
      </c>
      <c r="B426" s="154" t="s">
        <v>2664</v>
      </c>
      <c r="C426" s="154" t="s">
        <v>148</v>
      </c>
      <c r="D426" s="155">
        <v>331.89850957114851</v>
      </c>
      <c r="E426" s="155">
        <v>3.6217020877122139</v>
      </c>
      <c r="F426" s="155"/>
      <c r="G426" s="155"/>
      <c r="H426" s="154">
        <v>5.2851431021430716E-2</v>
      </c>
      <c r="I426" s="154">
        <v>1.1075720008549597E-2</v>
      </c>
      <c r="J426" s="154">
        <v>1.6980953134004408E-2</v>
      </c>
      <c r="K426" s="154">
        <v>1.7781629627597575E-2</v>
      </c>
      <c r="L426" s="154">
        <v>5.3335028119830354E-2</v>
      </c>
      <c r="M426" s="154">
        <v>8.5038410034198927E-3</v>
      </c>
      <c r="N426" s="147"/>
      <c r="O426" s="154">
        <v>6.1288263231071528E-8</v>
      </c>
      <c r="P426" s="154">
        <v>52.751775563612732</v>
      </c>
      <c r="Q426" s="154">
        <v>2.8281287393355998</v>
      </c>
      <c r="R426" s="154">
        <v>2.3538503120719332</v>
      </c>
      <c r="S426" s="154">
        <v>145.57813997211599</v>
      </c>
      <c r="T426" s="154">
        <v>1030.949885603377</v>
      </c>
      <c r="U426" s="154">
        <v>78.247167491232844</v>
      </c>
      <c r="V426" s="154">
        <v>12.302437957739571</v>
      </c>
      <c r="W426" s="154">
        <v>11737.096784058425</v>
      </c>
      <c r="X426" s="147"/>
      <c r="Y426" s="147"/>
      <c r="Z426" s="154">
        <v>18.920963551479055</v>
      </c>
      <c r="AA426" s="154">
        <v>0.20956329458815423</v>
      </c>
      <c r="AB426" s="154">
        <v>5.3335028119830354E-2</v>
      </c>
      <c r="AC426" s="154">
        <v>4.5355259904396637E-4</v>
      </c>
      <c r="AD426" s="154">
        <v>0.85776722365940017</v>
      </c>
      <c r="AE426" s="147"/>
      <c r="AF426" s="155">
        <v>332.00407445484012</v>
      </c>
      <c r="AG426" s="155">
        <v>3.677184170359463</v>
      </c>
      <c r="AH426" s="155">
        <v>340.34135238479553</v>
      </c>
      <c r="AI426" s="155">
        <v>6.0518238750621069</v>
      </c>
      <c r="AJ426" s="155">
        <v>343.07618823893608</v>
      </c>
      <c r="AK426" s="155">
        <v>9.6229536531416979</v>
      </c>
      <c r="AL426" s="147"/>
      <c r="AM426" s="154" t="s">
        <v>763</v>
      </c>
      <c r="AN426" s="154" t="s">
        <v>764</v>
      </c>
      <c r="AO426" s="147"/>
      <c r="AP426" s="154" t="s">
        <v>2329</v>
      </c>
      <c r="AQ426" s="154" t="s">
        <v>2330</v>
      </c>
      <c r="AR426" s="155">
        <v>174.4748681379973</v>
      </c>
      <c r="AS426" s="155">
        <v>1E-4</v>
      </c>
      <c r="AT426" s="155">
        <v>88011.91850630907</v>
      </c>
      <c r="AU426" s="155">
        <v>4736.8937877145254</v>
      </c>
      <c r="AV426" s="155">
        <v>3978.8785785617074</v>
      </c>
      <c r="AW426" s="155">
        <v>258759.58424847442</v>
      </c>
      <c r="AX426" s="155">
        <v>2157703.5367176137</v>
      </c>
      <c r="AY426" s="155">
        <v>2910.3196859266195</v>
      </c>
      <c r="AZ426" s="155">
        <v>7497.2815437017125</v>
      </c>
      <c r="BA426" s="155">
        <v>54360348.196427569</v>
      </c>
      <c r="BB426" s="155">
        <v>6383398.0026623402</v>
      </c>
      <c r="BC426" s="155">
        <v>65895.690858895687</v>
      </c>
      <c r="BD426" s="154">
        <v>116</v>
      </c>
    </row>
    <row r="427" spans="1:56" ht="15.6">
      <c r="A427" s="154" t="s">
        <v>2660</v>
      </c>
      <c r="B427" s="154" t="s">
        <v>2665</v>
      </c>
      <c r="C427" s="154" t="s">
        <v>148</v>
      </c>
      <c r="D427" s="155">
        <v>334.89502786633716</v>
      </c>
      <c r="E427" s="155">
        <v>3.6780720625061121</v>
      </c>
      <c r="F427" s="155"/>
      <c r="G427" s="155"/>
      <c r="H427" s="154">
        <v>5.3323697765369209E-2</v>
      </c>
      <c r="I427" s="154">
        <v>1.1147831921773444E-2</v>
      </c>
      <c r="J427" s="154">
        <v>1.6891215576988732E-2</v>
      </c>
      <c r="K427" s="154">
        <v>1.7210874829980877E-2</v>
      </c>
      <c r="L427" s="154">
        <v>5.3073012527247637E-2</v>
      </c>
      <c r="M427" s="154">
        <v>8.6433504505399692E-3</v>
      </c>
      <c r="N427" s="147"/>
      <c r="O427" s="154">
        <v>6.0594804429172402E-8</v>
      </c>
      <c r="P427" s="154">
        <v>52.460608533538831</v>
      </c>
      <c r="Q427" s="154">
        <v>2.7737575644950603</v>
      </c>
      <c r="R427" s="154">
        <v>2.5639266237624398</v>
      </c>
      <c r="S427" s="154">
        <v>158.76905533081202</v>
      </c>
      <c r="T427" s="154">
        <v>1013.2677409377459</v>
      </c>
      <c r="U427" s="154">
        <v>78.017967480568217</v>
      </c>
      <c r="V427" s="154">
        <v>17.912116493149085</v>
      </c>
      <c r="W427" s="154">
        <v>11322.152476728785</v>
      </c>
      <c r="X427" s="147"/>
      <c r="Y427" s="147"/>
      <c r="Z427" s="154">
        <v>18.753388116482888</v>
      </c>
      <c r="AA427" s="154">
        <v>0.20905961868633471</v>
      </c>
      <c r="AB427" s="154">
        <v>5.3073012527247637E-2</v>
      </c>
      <c r="AC427" s="154">
        <v>4.5872864673889929E-4</v>
      </c>
      <c r="AD427" s="154">
        <v>0.85796884741553625</v>
      </c>
      <c r="AE427" s="147"/>
      <c r="AF427" s="155">
        <v>334.89502786633716</v>
      </c>
      <c r="AG427" s="155">
        <v>3.7333534820915606</v>
      </c>
      <c r="AH427" s="155">
        <v>338.55776339884426</v>
      </c>
      <c r="AI427" s="155">
        <v>5.8268752885757893</v>
      </c>
      <c r="AJ427" s="155">
        <v>331.91946268028471</v>
      </c>
      <c r="AK427" s="155">
        <v>9.8002176275756039</v>
      </c>
      <c r="AL427" s="147"/>
      <c r="AM427" s="154" t="s">
        <v>763</v>
      </c>
      <c r="AN427" s="154" t="s">
        <v>764</v>
      </c>
      <c r="AO427" s="147"/>
      <c r="AP427" s="154" t="s">
        <v>2329</v>
      </c>
      <c r="AQ427" s="154" t="s">
        <v>2330</v>
      </c>
      <c r="AR427" s="155">
        <v>166.63056409847809</v>
      </c>
      <c r="AS427" s="155">
        <v>1E-4</v>
      </c>
      <c r="AT427" s="155">
        <v>88661.889079073604</v>
      </c>
      <c r="AU427" s="155">
        <v>4714.4315882452383</v>
      </c>
      <c r="AV427" s="155">
        <v>4400.5525682775087</v>
      </c>
      <c r="AW427" s="155">
        <v>286244.70065791789</v>
      </c>
      <c r="AX427" s="155">
        <v>2152781.6287728101</v>
      </c>
      <c r="AY427" s="155">
        <v>2935.7234063595724</v>
      </c>
      <c r="AZ427" s="155">
        <v>11091.196892279462</v>
      </c>
      <c r="BA427" s="155">
        <v>54633827.477271713</v>
      </c>
      <c r="BB427" s="155">
        <v>6223585.4201948047</v>
      </c>
      <c r="BC427" s="155">
        <v>66305.684601227011</v>
      </c>
      <c r="BD427" s="154">
        <v>206</v>
      </c>
    </row>
    <row r="428" spans="1:56" ht="15.6">
      <c r="A428" s="147"/>
      <c r="B428" s="147"/>
      <c r="C428" s="147"/>
      <c r="D428" s="155"/>
      <c r="E428" s="155"/>
      <c r="F428" s="155"/>
      <c r="G428" s="155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55"/>
      <c r="AG428" s="155"/>
      <c r="AH428" s="155"/>
      <c r="AI428" s="155"/>
      <c r="AJ428" s="155"/>
      <c r="AK428" s="155"/>
      <c r="AL428" s="147"/>
      <c r="AM428" s="147"/>
      <c r="AN428" s="147"/>
      <c r="AO428" s="147"/>
      <c r="AP428" s="147"/>
      <c r="AQ428" s="147"/>
      <c r="AR428" s="155"/>
      <c r="AS428" s="155"/>
      <c r="AT428" s="155"/>
      <c r="AU428" s="155"/>
      <c r="AV428" s="155"/>
      <c r="AW428" s="155"/>
      <c r="AX428" s="155"/>
      <c r="AY428" s="155"/>
      <c r="AZ428" s="155"/>
      <c r="BA428" s="155"/>
      <c r="BB428" s="155"/>
      <c r="BC428" s="155"/>
      <c r="BD428" s="147"/>
    </row>
    <row r="429" spans="1:56" ht="15.6">
      <c r="A429" s="154" t="s">
        <v>2666</v>
      </c>
      <c r="B429" s="154" t="s">
        <v>2667</v>
      </c>
      <c r="C429" s="154" t="s">
        <v>148</v>
      </c>
      <c r="D429" s="155">
        <v>420.15563119985239</v>
      </c>
      <c r="E429" s="155">
        <v>5.3501300832255856</v>
      </c>
      <c r="F429" s="155"/>
      <c r="G429" s="155"/>
      <c r="H429" s="154">
        <v>6.7347546447917128E-2</v>
      </c>
      <c r="I429" s="154">
        <v>1.2914094621766015E-2</v>
      </c>
      <c r="J429" s="154">
        <v>2.1242344825349053E-2</v>
      </c>
      <c r="K429" s="154">
        <v>2.14428922700956E-2</v>
      </c>
      <c r="L429" s="154">
        <v>5.4607340138089905E-2</v>
      </c>
      <c r="M429" s="154">
        <v>1.9390718236449268E-2</v>
      </c>
      <c r="N429" s="147"/>
      <c r="O429" s="154">
        <v>1.2076024610358331E-2</v>
      </c>
      <c r="P429" s="154">
        <v>9.6320890011099802</v>
      </c>
      <c r="Q429" s="154">
        <v>0.52627289448292724</v>
      </c>
      <c r="R429" s="154">
        <v>1.5014173114147633</v>
      </c>
      <c r="S429" s="154">
        <v>75.120419048332124</v>
      </c>
      <c r="T429" s="154">
        <v>148.59376945894087</v>
      </c>
      <c r="U429" s="154">
        <v>7.9262354745376822</v>
      </c>
      <c r="V429" s="154">
        <v>1.0427631153558081</v>
      </c>
      <c r="W429" s="154">
        <v>9347.6025023588973</v>
      </c>
      <c r="X429" s="147"/>
      <c r="Y429" s="147"/>
      <c r="Z429" s="154">
        <v>14.848350871599232</v>
      </c>
      <c r="AA429" s="154">
        <v>0.19175300813301435</v>
      </c>
      <c r="AB429" s="154">
        <v>5.4607340138089905E-2</v>
      </c>
      <c r="AC429" s="154">
        <v>1.0588755462596479E-3</v>
      </c>
      <c r="AD429" s="154">
        <v>0.86398560258020163</v>
      </c>
      <c r="AE429" s="147"/>
      <c r="AF429" s="155">
        <v>420.15563119985239</v>
      </c>
      <c r="AG429" s="155">
        <v>5.4259295771827185</v>
      </c>
      <c r="AH429" s="155">
        <v>424.85843914967688</v>
      </c>
      <c r="AI429" s="155">
        <v>9.1101937407274889</v>
      </c>
      <c r="AJ429" s="155">
        <v>396.18125700260327</v>
      </c>
      <c r="AK429" s="155">
        <v>21.738012802060798</v>
      </c>
      <c r="AL429" s="147"/>
      <c r="AM429" s="154" t="s">
        <v>763</v>
      </c>
      <c r="AN429" s="154" t="s">
        <v>764</v>
      </c>
      <c r="AO429" s="147"/>
      <c r="AP429" s="154" t="s">
        <v>2329</v>
      </c>
      <c r="AQ429" s="154" t="s">
        <v>2330</v>
      </c>
      <c r="AR429" s="155">
        <v>0.70928291952850486</v>
      </c>
      <c r="AS429" s="155">
        <v>18.861398766167099</v>
      </c>
      <c r="AT429" s="155">
        <v>15461.605895612853</v>
      </c>
      <c r="AU429" s="155">
        <v>846.9092972111381</v>
      </c>
      <c r="AV429" s="155">
        <v>2432.1192812393424</v>
      </c>
      <c r="AW429" s="155">
        <v>127816.53879393513</v>
      </c>
      <c r="AX429" s="155">
        <v>297665.30788644392</v>
      </c>
      <c r="AY429" s="155">
        <v>281.7459313406103</v>
      </c>
      <c r="AZ429" s="155">
        <v>610.02037447218027</v>
      </c>
      <c r="BA429" s="155">
        <v>52929431.21065712</v>
      </c>
      <c r="BB429" s="155">
        <v>4884985.5986363608</v>
      </c>
      <c r="BC429" s="155">
        <v>69827.391963190166</v>
      </c>
      <c r="BD429" s="154">
        <v>7</v>
      </c>
    </row>
    <row r="430" spans="1:56" ht="15.6">
      <c r="A430" s="154" t="s">
        <v>2666</v>
      </c>
      <c r="B430" s="154" t="s">
        <v>2668</v>
      </c>
      <c r="C430" s="154" t="s">
        <v>148</v>
      </c>
      <c r="D430" s="155">
        <v>415.27958878215196</v>
      </c>
      <c r="E430" s="155">
        <v>5.1711709248152404</v>
      </c>
      <c r="F430" s="155"/>
      <c r="G430" s="155"/>
      <c r="H430" s="154">
        <v>6.6540514204227963E-2</v>
      </c>
      <c r="I430" s="154">
        <v>1.2657017604380856E-2</v>
      </c>
      <c r="J430" s="154">
        <v>2.0618120442956876E-2</v>
      </c>
      <c r="K430" s="154">
        <v>1.8740296952511833E-2</v>
      </c>
      <c r="L430" s="154">
        <v>5.469272116280053E-2</v>
      </c>
      <c r="M430" s="154">
        <v>1.4326644922548443E-2</v>
      </c>
      <c r="N430" s="147"/>
      <c r="O430" s="154">
        <v>9.7033585522493906E-4</v>
      </c>
      <c r="P430" s="154">
        <v>16.379948599992534</v>
      </c>
      <c r="Q430" s="154">
        <v>0.89847975904948485</v>
      </c>
      <c r="R430" s="154">
        <v>2.5986084369436466</v>
      </c>
      <c r="S430" s="154">
        <v>132.52096488237927</v>
      </c>
      <c r="T430" s="154">
        <v>254.24430059238418</v>
      </c>
      <c r="U430" s="154">
        <v>7.1964097113096175</v>
      </c>
      <c r="V430" s="154">
        <v>2.2334615778089808</v>
      </c>
      <c r="W430" s="154">
        <v>9492.5208433534262</v>
      </c>
      <c r="X430" s="147"/>
      <c r="Y430" s="147"/>
      <c r="Z430" s="154">
        <v>15.028438117126248</v>
      </c>
      <c r="AA430" s="154">
        <v>0.19021520581481519</v>
      </c>
      <c r="AB430" s="154">
        <v>5.469272116280053E-2</v>
      </c>
      <c r="AC430" s="154">
        <v>7.8356319594739398E-4</v>
      </c>
      <c r="AD430" s="154">
        <v>0.86363780890043229</v>
      </c>
      <c r="AE430" s="147"/>
      <c r="AF430" s="155">
        <v>415.27958878215196</v>
      </c>
      <c r="AG430" s="155">
        <v>5.2562010659557403</v>
      </c>
      <c r="AH430" s="155">
        <v>412.50013514575465</v>
      </c>
      <c r="AI430" s="155">
        <v>7.7303750255827053</v>
      </c>
      <c r="AJ430" s="155">
        <v>399.6830757585185</v>
      </c>
      <c r="AK430" s="155">
        <v>16.051065061208725</v>
      </c>
      <c r="AL430" s="147"/>
      <c r="AM430" s="154" t="s">
        <v>763</v>
      </c>
      <c r="AN430" s="154" t="s">
        <v>764</v>
      </c>
      <c r="AO430" s="147"/>
      <c r="AP430" s="154" t="s">
        <v>2329</v>
      </c>
      <c r="AQ430" s="154" t="s">
        <v>2330</v>
      </c>
      <c r="AR430" s="155">
        <v>1E-4</v>
      </c>
      <c r="AS430" s="155">
        <v>1.5124850505429492</v>
      </c>
      <c r="AT430" s="155">
        <v>25942.578178330186</v>
      </c>
      <c r="AU430" s="155">
        <v>1424.3751322105006</v>
      </c>
      <c r="AV430" s="155">
        <v>4165.2778547088674</v>
      </c>
      <c r="AW430" s="155">
        <v>224574.42625190044</v>
      </c>
      <c r="AX430" s="155">
        <v>506244.01287527708</v>
      </c>
      <c r="AY430" s="155">
        <v>257.43247821918573</v>
      </c>
      <c r="AZ430" s="155">
        <v>1288.9458919607932</v>
      </c>
      <c r="BA430" s="155">
        <v>51705257.913180843</v>
      </c>
      <c r="BB430" s="155">
        <v>4918913.6170779178</v>
      </c>
      <c r="BC430" s="155">
        <v>63862.457484662569</v>
      </c>
      <c r="BD430" s="154">
        <v>70</v>
      </c>
    </row>
    <row r="432" spans="1:56" ht="15.6">
      <c r="A432" s="154" t="s">
        <v>2669</v>
      </c>
      <c r="B432" s="154" t="s">
        <v>2670</v>
      </c>
      <c r="C432" s="154" t="s">
        <v>148</v>
      </c>
      <c r="D432" s="155">
        <v>44.972278940298473</v>
      </c>
      <c r="E432" s="155">
        <v>16.919725792466654</v>
      </c>
      <c r="F432" s="155"/>
      <c r="G432" s="155"/>
      <c r="H432" s="154">
        <v>0.23063480674760664</v>
      </c>
      <c r="I432" s="154">
        <v>1.345309298976141E-2</v>
      </c>
      <c r="J432" s="154">
        <v>0.51548772960948097</v>
      </c>
      <c r="K432" s="154">
        <v>1.3004745238426497E-2</v>
      </c>
      <c r="L432" s="154">
        <v>0.91089905604141652</v>
      </c>
      <c r="M432" s="154">
        <v>3.4553812101353223E-3</v>
      </c>
      <c r="N432" s="147"/>
      <c r="O432" s="154">
        <v>6.0226082926904798</v>
      </c>
      <c r="P432" s="154">
        <v>101.85770613370067</v>
      </c>
      <c r="Q432" s="154">
        <v>92.857751446880471</v>
      </c>
      <c r="R432" s="154">
        <v>221.56215941591725</v>
      </c>
      <c r="S432" s="154">
        <v>451.83761047508801</v>
      </c>
      <c r="T432" s="154">
        <v>457.65161638072681</v>
      </c>
      <c r="U432" s="154">
        <v>446.1098223136517</v>
      </c>
      <c r="V432" s="154">
        <v>455.10663087749759</v>
      </c>
      <c r="W432" s="154">
        <v>432.03942611863357</v>
      </c>
      <c r="X432" s="147"/>
      <c r="Y432" s="147"/>
      <c r="Z432" s="154">
        <v>4.3358589889441186</v>
      </c>
      <c r="AA432" s="154">
        <v>5.8330714168758117E-2</v>
      </c>
      <c r="AB432" s="154">
        <v>0.91089905604141652</v>
      </c>
      <c r="AC432" s="154">
        <v>3.1475034825755128E-3</v>
      </c>
      <c r="AD432" s="154">
        <v>0.93794545761102832</v>
      </c>
      <c r="AE432" s="147"/>
      <c r="AF432" s="155">
        <v>1337.8252331718879</v>
      </c>
      <c r="AG432" s="155">
        <v>17.997887265910649</v>
      </c>
      <c r="AH432" s="155">
        <v>8402.9776834243075</v>
      </c>
      <c r="AI432" s="155">
        <v>109.27858401711639</v>
      </c>
      <c r="AJ432" s="155">
        <v>5105.8830929821961</v>
      </c>
      <c r="AK432" s="155">
        <v>2.4409535498788371</v>
      </c>
      <c r="AL432" s="147"/>
      <c r="AM432" s="154" t="s">
        <v>763</v>
      </c>
      <c r="AN432" s="154" t="s">
        <v>764</v>
      </c>
      <c r="AO432" s="147"/>
      <c r="AP432" s="154" t="s">
        <v>2329</v>
      </c>
      <c r="AQ432" s="154" t="s">
        <v>2330</v>
      </c>
      <c r="AR432" s="155">
        <v>164.86620468488536</v>
      </c>
      <c r="AS432" s="155">
        <v>7861.6229623136433</v>
      </c>
      <c r="AT432" s="155">
        <v>136799.82516050737</v>
      </c>
      <c r="AU432" s="155">
        <v>125045.0950131578</v>
      </c>
      <c r="AV432" s="155">
        <v>300203.48235637293</v>
      </c>
      <c r="AW432" s="155">
        <v>642649.36339475773</v>
      </c>
      <c r="AX432" s="155">
        <v>766495.11286371807</v>
      </c>
      <c r="AY432" s="155">
        <v>13242.008452154258</v>
      </c>
      <c r="AZ432" s="155">
        <v>222759.39052983833</v>
      </c>
      <c r="BA432" s="155">
        <v>39900.623700298682</v>
      </c>
      <c r="BB432" s="155">
        <v>188814.61746753249</v>
      </c>
      <c r="BC432" s="155">
        <v>67910.851288343561</v>
      </c>
      <c r="BD432" s="154">
        <v>1</v>
      </c>
    </row>
    <row r="433" spans="1:56" ht="15.6">
      <c r="A433" s="154" t="s">
        <v>2669</v>
      </c>
      <c r="B433" s="154" t="s">
        <v>2671</v>
      </c>
      <c r="C433" s="154" t="s">
        <v>148</v>
      </c>
      <c r="D433" s="155">
        <v>52.75275517524306</v>
      </c>
      <c r="E433" s="155">
        <v>16.854394469422793</v>
      </c>
      <c r="F433" s="155"/>
      <c r="G433" s="155"/>
      <c r="H433" s="154">
        <v>0.23248073254829626</v>
      </c>
      <c r="I433" s="154">
        <v>1.3232732667163067E-2</v>
      </c>
      <c r="J433" s="154">
        <v>0.51404748341830164</v>
      </c>
      <c r="K433" s="154">
        <v>1.2970662050057839E-2</v>
      </c>
      <c r="L433" s="154">
        <v>0.90729972808127846</v>
      </c>
      <c r="M433" s="154">
        <v>3.2639201879246169E-3</v>
      </c>
      <c r="N433" s="147"/>
      <c r="O433" s="154">
        <v>6.0225726091244258</v>
      </c>
      <c r="P433" s="154">
        <v>102.91946248650893</v>
      </c>
      <c r="Q433" s="154">
        <v>93.401167502428009</v>
      </c>
      <c r="R433" s="154">
        <v>223.20765436528109</v>
      </c>
      <c r="S433" s="154">
        <v>456.38874102771729</v>
      </c>
      <c r="T433" s="154">
        <v>459.31264222054642</v>
      </c>
      <c r="U433" s="154">
        <v>452.33970166731899</v>
      </c>
      <c r="V433" s="154">
        <v>455.91208950839933</v>
      </c>
      <c r="W433" s="154">
        <v>433.66810609414745</v>
      </c>
      <c r="X433" s="147"/>
      <c r="Y433" s="147"/>
      <c r="Z433" s="154">
        <v>4.3014317317339703</v>
      </c>
      <c r="AA433" s="154">
        <v>5.6919696192087907E-2</v>
      </c>
      <c r="AB433" s="154">
        <v>0.90729972808127846</v>
      </c>
      <c r="AC433" s="154">
        <v>2.9613538989830004E-3</v>
      </c>
      <c r="AD433" s="154">
        <v>0.93881786232057174</v>
      </c>
      <c r="AE433" s="147"/>
      <c r="AF433" s="155">
        <v>1347.4874713402698</v>
      </c>
      <c r="AG433" s="155">
        <v>17.830941480597346</v>
      </c>
      <c r="AH433" s="155">
        <v>8383.759826484662</v>
      </c>
      <c r="AI433" s="155">
        <v>108.7429154181841</v>
      </c>
      <c r="AJ433" s="155">
        <v>5100.2886655117891</v>
      </c>
      <c r="AK433" s="155">
        <v>2.306248390146997</v>
      </c>
      <c r="AL433" s="147"/>
      <c r="AM433" s="154" t="s">
        <v>763</v>
      </c>
      <c r="AN433" s="154" t="s">
        <v>764</v>
      </c>
      <c r="AO433" s="147"/>
      <c r="AP433" s="154" t="s">
        <v>2329</v>
      </c>
      <c r="AQ433" s="154" t="s">
        <v>2330</v>
      </c>
      <c r="AR433" s="155">
        <v>171.03716875149394</v>
      </c>
      <c r="AS433" s="155">
        <v>7832.1336826801025</v>
      </c>
      <c r="AT433" s="155">
        <v>137682.75184135418</v>
      </c>
      <c r="AU433" s="155">
        <v>125279.59150750414</v>
      </c>
      <c r="AV433" s="155">
        <v>301258.81127916178</v>
      </c>
      <c r="AW433" s="155">
        <v>646670.26883973554</v>
      </c>
      <c r="AX433" s="155">
        <v>766346.21709964774</v>
      </c>
      <c r="AY433" s="155">
        <v>13378.47897163476</v>
      </c>
      <c r="AZ433" s="155">
        <v>222276.3396016254</v>
      </c>
      <c r="BA433" s="155">
        <v>39737.536817181768</v>
      </c>
      <c r="BB433" s="155">
        <v>188796.8978571429</v>
      </c>
      <c r="BC433" s="155">
        <v>67460.824294478531</v>
      </c>
      <c r="BD433" s="154">
        <v>2</v>
      </c>
    </row>
    <row r="434" spans="1:56" ht="15.6">
      <c r="A434" s="154" t="s">
        <v>2669</v>
      </c>
      <c r="B434" s="154" t="s">
        <v>2672</v>
      </c>
      <c r="C434" s="154" t="s">
        <v>148</v>
      </c>
      <c r="D434" s="155">
        <v>45.448357119720669</v>
      </c>
      <c r="E434" s="155">
        <v>16.784291003275246</v>
      </c>
      <c r="F434" s="155"/>
      <c r="G434" s="155"/>
      <c r="H434" s="154">
        <v>0.22977720386561207</v>
      </c>
      <c r="I434" s="154">
        <v>1.3373330384783928E-2</v>
      </c>
      <c r="J434" s="154">
        <v>0.51131742616081244</v>
      </c>
      <c r="K434" s="154">
        <v>1.2971264025677271E-2</v>
      </c>
      <c r="L434" s="154">
        <v>0.91011739251319412</v>
      </c>
      <c r="M434" s="154">
        <v>3.2986464019997361E-3</v>
      </c>
      <c r="N434" s="147"/>
      <c r="O434" s="154">
        <v>6.0886704361282389</v>
      </c>
      <c r="P434" s="154">
        <v>103.060503916645</v>
      </c>
      <c r="Q434" s="154">
        <v>93.884435544650131</v>
      </c>
      <c r="R434" s="154">
        <v>223.22628772990805</v>
      </c>
      <c r="S434" s="154">
        <v>458.38622324311535</v>
      </c>
      <c r="T434" s="154">
        <v>464.1298826044906</v>
      </c>
      <c r="U434" s="154">
        <v>452.97722087327054</v>
      </c>
      <c r="V434" s="154">
        <v>461.20240011732352</v>
      </c>
      <c r="W434" s="154">
        <v>434.11908910488756</v>
      </c>
      <c r="X434" s="147"/>
      <c r="Y434" s="147"/>
      <c r="Z434" s="154">
        <v>4.3520418177986961</v>
      </c>
      <c r="AA434" s="154">
        <v>5.820129307781758E-2</v>
      </c>
      <c r="AB434" s="154">
        <v>0.91011739251319412</v>
      </c>
      <c r="AC434" s="154">
        <v>3.0021554622110293E-3</v>
      </c>
      <c r="AD434" s="154">
        <v>0.93754037637952814</v>
      </c>
      <c r="AE434" s="147"/>
      <c r="AF434" s="155">
        <v>1333.3312999760208</v>
      </c>
      <c r="AG434" s="155">
        <v>17.831079986952773</v>
      </c>
      <c r="AH434" s="155">
        <v>8347.2812148423218</v>
      </c>
      <c r="AI434" s="155">
        <v>108.27478853429588</v>
      </c>
      <c r="AJ434" s="155">
        <v>5104.6701491148497</v>
      </c>
      <c r="AK434" s="155">
        <v>2.330352545022679</v>
      </c>
      <c r="AL434" s="147"/>
      <c r="AM434" s="154" t="s">
        <v>763</v>
      </c>
      <c r="AN434" s="154" t="s">
        <v>764</v>
      </c>
      <c r="AO434" s="147"/>
      <c r="AP434" s="154" t="s">
        <v>2329</v>
      </c>
      <c r="AQ434" s="154" t="s">
        <v>2330</v>
      </c>
      <c r="AR434" s="155">
        <v>118.75018930336387</v>
      </c>
      <c r="AS434" s="155">
        <v>7921.6644425593449</v>
      </c>
      <c r="AT434" s="155">
        <v>137328.41113440119</v>
      </c>
      <c r="AU434" s="155">
        <v>125356.90008047763</v>
      </c>
      <c r="AV434" s="155">
        <v>300430.33108155715</v>
      </c>
      <c r="AW434" s="155">
        <v>649288.6305043461</v>
      </c>
      <c r="AX434" s="155">
        <v>773534.9250663704</v>
      </c>
      <c r="AY434" s="155">
        <v>13447.076377183374</v>
      </c>
      <c r="AZ434" s="155">
        <v>223956.31686673057</v>
      </c>
      <c r="BA434" s="155">
        <v>39430.428626450972</v>
      </c>
      <c r="BB434" s="155">
        <v>188609.03169934641</v>
      </c>
      <c r="BC434" s="155">
        <v>67057.839146341445</v>
      </c>
      <c r="BD434" s="154">
        <v>26</v>
      </c>
    </row>
    <row r="435" spans="1:56" ht="15.6">
      <c r="A435" s="154" t="s">
        <v>2669</v>
      </c>
      <c r="B435" s="154" t="s">
        <v>2673</v>
      </c>
      <c r="C435" s="154" t="s">
        <v>148</v>
      </c>
      <c r="D435" s="155">
        <v>50.304851623907844</v>
      </c>
      <c r="E435" s="155">
        <v>16.796075341143627</v>
      </c>
      <c r="F435" s="155"/>
      <c r="G435" s="155"/>
      <c r="H435" s="154">
        <v>0.22995756527501332</v>
      </c>
      <c r="I435" s="154">
        <v>1.317811329660209E-2</v>
      </c>
      <c r="J435" s="154">
        <v>0.50964617766655673</v>
      </c>
      <c r="K435" s="154">
        <v>1.2928158410435774E-2</v>
      </c>
      <c r="L435" s="154">
        <v>0.90728494055552167</v>
      </c>
      <c r="M435" s="154">
        <v>3.4389211853771465E-3</v>
      </c>
      <c r="N435" s="147"/>
      <c r="O435" s="154">
        <v>6.1720151581821661</v>
      </c>
      <c r="P435" s="154">
        <v>104.83896626039414</v>
      </c>
      <c r="Q435" s="154">
        <v>95.242968288933241</v>
      </c>
      <c r="R435" s="154">
        <v>227.25000100863025</v>
      </c>
      <c r="S435" s="154">
        <v>467.20538954978565</v>
      </c>
      <c r="T435" s="154">
        <v>471.28841145624358</v>
      </c>
      <c r="U435" s="154">
        <v>461.28740025797117</v>
      </c>
      <c r="V435" s="154">
        <v>463.39110157159791</v>
      </c>
      <c r="W435" s="154">
        <v>444.49109813148431</v>
      </c>
      <c r="X435" s="147"/>
      <c r="Y435" s="147"/>
      <c r="Z435" s="154">
        <v>4.3486284036973046</v>
      </c>
      <c r="AA435" s="154">
        <v>5.7306717788744972E-2</v>
      </c>
      <c r="AB435" s="154">
        <v>0.90728494055552167</v>
      </c>
      <c r="AC435" s="154">
        <v>3.1200814032500287E-3</v>
      </c>
      <c r="AD435" s="154">
        <v>0.93762555628536792</v>
      </c>
      <c r="AE435" s="147"/>
      <c r="AF435" s="155">
        <v>1334.2766737326876</v>
      </c>
      <c r="AG435" s="155">
        <v>17.58324917546274</v>
      </c>
      <c r="AH435" s="155">
        <v>8324.9177148787367</v>
      </c>
      <c r="AI435" s="155">
        <v>107.62585497179531</v>
      </c>
      <c r="AJ435" s="155">
        <v>5100.2656328022786</v>
      </c>
      <c r="AK435" s="155">
        <v>2.4299044530447902</v>
      </c>
      <c r="AL435" s="147"/>
      <c r="AM435" s="154" t="s">
        <v>763</v>
      </c>
      <c r="AN435" s="154" t="s">
        <v>764</v>
      </c>
      <c r="AO435" s="147"/>
      <c r="AP435" s="154" t="s">
        <v>2329</v>
      </c>
      <c r="AQ435" s="154" t="s">
        <v>2330</v>
      </c>
      <c r="AR435" s="155">
        <v>208.98809257612993</v>
      </c>
      <c r="AS435" s="155">
        <v>7852.0027844186316</v>
      </c>
      <c r="AT435" s="155">
        <v>136130.22409988721</v>
      </c>
      <c r="AU435" s="155">
        <v>123864.57699618093</v>
      </c>
      <c r="AV435" s="155">
        <v>298293.90269613743</v>
      </c>
      <c r="AW435" s="155">
        <v>646710.58228129474</v>
      </c>
      <c r="AX435" s="155">
        <v>767116.89109496481</v>
      </c>
      <c r="AY435" s="155">
        <v>13424.007098085014</v>
      </c>
      <c r="AZ435" s="155">
        <v>219261.47181300301</v>
      </c>
      <c r="BA435" s="155">
        <v>38307.958700298674</v>
      </c>
      <c r="BB435" s="155">
        <v>188465.54727272736</v>
      </c>
      <c r="BC435" s="155">
        <v>68222.49435582821</v>
      </c>
      <c r="BD435" s="154">
        <v>45</v>
      </c>
    </row>
    <row r="436" spans="1:56" ht="15.6">
      <c r="A436" s="154" t="s">
        <v>2669</v>
      </c>
      <c r="B436" s="154" t="s">
        <v>2674</v>
      </c>
      <c r="C436" s="154" t="s">
        <v>148</v>
      </c>
      <c r="D436" s="155">
        <v>47.292326974733172</v>
      </c>
      <c r="E436" s="155">
        <v>16.867598591207333</v>
      </c>
      <c r="F436" s="155"/>
      <c r="G436" s="155"/>
      <c r="H436" s="154">
        <v>0.23164977280672105</v>
      </c>
      <c r="I436" s="154">
        <v>1.2850060182938248E-2</v>
      </c>
      <c r="J436" s="154">
        <v>0.51064633684646321</v>
      </c>
      <c r="K436" s="154">
        <v>1.2854387857127897E-2</v>
      </c>
      <c r="L436" s="154">
        <v>0.91008909383434666</v>
      </c>
      <c r="M436" s="154">
        <v>3.260052553063024E-3</v>
      </c>
      <c r="N436" s="147"/>
      <c r="O436" s="154">
        <v>6.0801136924427857</v>
      </c>
      <c r="P436" s="154">
        <v>102.42380297479265</v>
      </c>
      <c r="Q436" s="154">
        <v>93.296874556577976</v>
      </c>
      <c r="R436" s="154">
        <v>222.06303241552104</v>
      </c>
      <c r="S436" s="154">
        <v>455.6825128402142</v>
      </c>
      <c r="T436" s="154">
        <v>455.96033597825186</v>
      </c>
      <c r="U436" s="154">
        <v>448.07876073480293</v>
      </c>
      <c r="V436" s="154">
        <v>450.79015842716382</v>
      </c>
      <c r="W436" s="154">
        <v>430.72885445490834</v>
      </c>
      <c r="X436" s="147"/>
      <c r="Y436" s="147"/>
      <c r="Z436" s="154">
        <v>4.3168615616746511</v>
      </c>
      <c r="AA436" s="154">
        <v>5.5471930868932054E-2</v>
      </c>
      <c r="AB436" s="154">
        <v>0.91008909383434666</v>
      </c>
      <c r="AC436" s="154">
        <v>2.9669382738694758E-3</v>
      </c>
      <c r="AD436" s="154">
        <v>0.93842505778137564</v>
      </c>
      <c r="AE436" s="147"/>
      <c r="AF436" s="155">
        <v>1343.1397220191477</v>
      </c>
      <c r="AG436" s="155">
        <v>17.259426262040996</v>
      </c>
      <c r="AH436" s="155">
        <v>8338.304131208015</v>
      </c>
      <c r="AI436" s="155">
        <v>107.18379537323968</v>
      </c>
      <c r="AJ436" s="155">
        <v>5104.6262160236092</v>
      </c>
      <c r="AK436" s="155">
        <v>2.303091929366897</v>
      </c>
      <c r="AL436" s="147"/>
      <c r="AM436" s="154" t="s">
        <v>763</v>
      </c>
      <c r="AN436" s="154" t="s">
        <v>764</v>
      </c>
      <c r="AO436" s="147"/>
      <c r="AP436" s="154" t="s">
        <v>2329</v>
      </c>
      <c r="AQ436" s="154" t="s">
        <v>2330</v>
      </c>
      <c r="AR436" s="155">
        <v>140.63926948828316</v>
      </c>
      <c r="AS436" s="155">
        <v>8017.7751044849992</v>
      </c>
      <c r="AT436" s="155">
        <v>137262.55088411001</v>
      </c>
      <c r="AU436" s="155">
        <v>125153.89998159255</v>
      </c>
      <c r="AV436" s="155">
        <v>301169.02183231444</v>
      </c>
      <c r="AW436" s="155">
        <v>653318.27128866059</v>
      </c>
      <c r="AX436" s="155">
        <v>768132.18891101587</v>
      </c>
      <c r="AY436" s="155">
        <v>13558.719225942772</v>
      </c>
      <c r="AZ436" s="155">
        <v>220131.54416228269</v>
      </c>
      <c r="BA436" s="155">
        <v>39388.009083967299</v>
      </c>
      <c r="BB436" s="155">
        <v>188846.23601307202</v>
      </c>
      <c r="BC436" s="155">
        <v>65131.562439024412</v>
      </c>
      <c r="BD436" s="154">
        <v>69</v>
      </c>
    </row>
    <row r="437" spans="1:56" ht="15.6">
      <c r="A437" s="154" t="s">
        <v>2669</v>
      </c>
      <c r="B437" s="154" t="s">
        <v>2675</v>
      </c>
      <c r="C437" s="154" t="s">
        <v>148</v>
      </c>
      <c r="D437" s="155">
        <v>46.05319805232854</v>
      </c>
      <c r="E437" s="155">
        <v>16.807156812307262</v>
      </c>
      <c r="F437" s="155"/>
      <c r="G437" s="155"/>
      <c r="H437" s="154">
        <v>0.22899926422214856</v>
      </c>
      <c r="I437" s="154">
        <v>1.3140471276119232E-2</v>
      </c>
      <c r="J437" s="154">
        <v>0.51335537255798913</v>
      </c>
      <c r="K437" s="154">
        <v>1.2803462374873713E-2</v>
      </c>
      <c r="L437" s="154">
        <v>0.90930127692972185</v>
      </c>
      <c r="M437" s="154">
        <v>3.4822296535563075E-3</v>
      </c>
      <c r="N437" s="147"/>
      <c r="O437" s="154">
        <v>5.9921074219155628</v>
      </c>
      <c r="P437" s="154">
        <v>102.41277536112726</v>
      </c>
      <c r="Q437" s="154">
        <v>93.144572769084078</v>
      </c>
      <c r="R437" s="154">
        <v>222.44027427356474</v>
      </c>
      <c r="S437" s="154">
        <v>453.24633041194124</v>
      </c>
      <c r="T437" s="154">
        <v>460.25514968088459</v>
      </c>
      <c r="U437" s="154">
        <v>450.24182057434297</v>
      </c>
      <c r="V437" s="154">
        <v>459.9324822857397</v>
      </c>
      <c r="W437" s="154">
        <v>433.88843068694422</v>
      </c>
      <c r="X437" s="147"/>
      <c r="Y437" s="147"/>
      <c r="Z437" s="154">
        <v>4.366826257703238</v>
      </c>
      <c r="AA437" s="154">
        <v>5.7382155007152637E-2</v>
      </c>
      <c r="AB437" s="154">
        <v>0.90930127692972185</v>
      </c>
      <c r="AC437" s="154">
        <v>3.1663958705412934E-3</v>
      </c>
      <c r="AD437" s="154">
        <v>0.93717305096903658</v>
      </c>
      <c r="AE437" s="147"/>
      <c r="AF437" s="155">
        <v>1329.2520992980606</v>
      </c>
      <c r="AG437" s="155">
        <v>17.466999029547356</v>
      </c>
      <c r="AH437" s="155">
        <v>8374.5181736920094</v>
      </c>
      <c r="AI437" s="155">
        <v>107.22282834456176</v>
      </c>
      <c r="AJ437" s="155">
        <v>5103.4025656282402</v>
      </c>
      <c r="AK437" s="155">
        <v>2.4601784178702326</v>
      </c>
      <c r="AL437" s="147"/>
      <c r="AM437" s="154" t="s">
        <v>763</v>
      </c>
      <c r="AN437" s="154" t="s">
        <v>764</v>
      </c>
      <c r="AO437" s="147"/>
      <c r="AP437" s="154" t="s">
        <v>2329</v>
      </c>
      <c r="AQ437" s="154" t="s">
        <v>2330</v>
      </c>
      <c r="AR437" s="155">
        <v>122.61451637319738</v>
      </c>
      <c r="AS437" s="155">
        <v>7859.6172056008872</v>
      </c>
      <c r="AT437" s="155">
        <v>135960.92345884736</v>
      </c>
      <c r="AU437" s="155">
        <v>123708.55887928538</v>
      </c>
      <c r="AV437" s="155">
        <v>299162.30916296504</v>
      </c>
      <c r="AW437" s="155">
        <v>645901.6068267487</v>
      </c>
      <c r="AX437" s="155">
        <v>770138.41871544928</v>
      </c>
      <c r="AY437" s="155">
        <v>13591.691643539556</v>
      </c>
      <c r="AZ437" s="155">
        <v>222477.3942148035</v>
      </c>
      <c r="BA437" s="155">
        <v>38877.904154844124</v>
      </c>
      <c r="BB437" s="155">
        <v>188787.49681818191</v>
      </c>
      <c r="BC437" s="155">
        <v>65963.496564417175</v>
      </c>
      <c r="BD437" s="154">
        <v>92</v>
      </c>
    </row>
    <row r="438" spans="1:56" ht="15.6">
      <c r="A438" s="154" t="s">
        <v>2669</v>
      </c>
      <c r="B438" s="154" t="s">
        <v>2676</v>
      </c>
      <c r="C438" s="154" t="s">
        <v>148</v>
      </c>
      <c r="D438" s="155">
        <v>46.53218225320439</v>
      </c>
      <c r="E438" s="155">
        <v>16.758538228567993</v>
      </c>
      <c r="F438" s="155"/>
      <c r="G438" s="155"/>
      <c r="H438" s="154">
        <v>0.22935294229791114</v>
      </c>
      <c r="I438" s="154">
        <v>1.2760716253542151E-2</v>
      </c>
      <c r="J438" s="154">
        <v>0.51341235467901813</v>
      </c>
      <c r="K438" s="154">
        <v>1.2043514632298843E-2</v>
      </c>
      <c r="L438" s="154">
        <v>0.9092157795775605</v>
      </c>
      <c r="M438" s="154">
        <v>3.3388060803405109E-3</v>
      </c>
      <c r="N438" s="147"/>
      <c r="O438" s="154">
        <v>6.1645535850658719</v>
      </c>
      <c r="P438" s="154">
        <v>103.58472697224892</v>
      </c>
      <c r="Q438" s="154">
        <v>94.27808042098566</v>
      </c>
      <c r="R438" s="154">
        <v>226.13470362552661</v>
      </c>
      <c r="S438" s="154">
        <v>461.93574130124796</v>
      </c>
      <c r="T438" s="154">
        <v>466.31396885001908</v>
      </c>
      <c r="U438" s="154">
        <v>451.89090211287532</v>
      </c>
      <c r="V438" s="154">
        <v>463.23644453915938</v>
      </c>
      <c r="W438" s="154">
        <v>444.39401625436057</v>
      </c>
      <c r="X438" s="147"/>
      <c r="Y438" s="147"/>
      <c r="Z438" s="154">
        <v>4.3600923100479783</v>
      </c>
      <c r="AA438" s="154">
        <v>5.563790080777338E-2</v>
      </c>
      <c r="AB438" s="154">
        <v>0.9092157795775605</v>
      </c>
      <c r="AC438" s="154">
        <v>3.0356951731950969E-3</v>
      </c>
      <c r="AD438" s="154">
        <v>0.93734003463858306</v>
      </c>
      <c r="AE438" s="147"/>
      <c r="AF438" s="155">
        <v>1331.1069640104329</v>
      </c>
      <c r="AG438" s="155">
        <v>16.985878270851078</v>
      </c>
      <c r="AH438" s="155">
        <v>8375.2792070773085</v>
      </c>
      <c r="AI438" s="155">
        <v>100.86779768002381</v>
      </c>
      <c r="AJ438" s="155">
        <v>5103.2697021261811</v>
      </c>
      <c r="AK438" s="155">
        <v>2.3588636421603231</v>
      </c>
      <c r="AL438" s="147"/>
      <c r="AM438" s="154" t="s">
        <v>763</v>
      </c>
      <c r="AN438" s="154" t="s">
        <v>764</v>
      </c>
      <c r="AO438" s="147"/>
      <c r="AP438" s="154" t="s">
        <v>2329</v>
      </c>
      <c r="AQ438" s="154" t="s">
        <v>2330</v>
      </c>
      <c r="AR438" s="155">
        <v>206.8644408576439</v>
      </c>
      <c r="AS438" s="155">
        <v>7889.2522465455468</v>
      </c>
      <c r="AT438" s="155">
        <v>135551.49131620556</v>
      </c>
      <c r="AU438" s="155">
        <v>123851.35782473593</v>
      </c>
      <c r="AV438" s="155">
        <v>299807.01196153701</v>
      </c>
      <c r="AW438" s="155">
        <v>643990.70898354915</v>
      </c>
      <c r="AX438" s="155">
        <v>765466.99837657646</v>
      </c>
      <c r="AY438" s="155">
        <v>13183.053152281598</v>
      </c>
      <c r="AZ438" s="155">
        <v>221413.81869480305</v>
      </c>
      <c r="BA438" s="155">
        <v>38382.646974536139</v>
      </c>
      <c r="BB438" s="155">
        <v>189572.16019607833</v>
      </c>
      <c r="BC438" s="155">
        <v>65193.084573170752</v>
      </c>
      <c r="BD438" s="154">
        <v>115</v>
      </c>
    </row>
    <row r="439" spans="1:56" ht="15.6">
      <c r="A439" s="154" t="s">
        <v>2669</v>
      </c>
      <c r="B439" s="154" t="s">
        <v>2677</v>
      </c>
      <c r="C439" s="154" t="s">
        <v>148</v>
      </c>
      <c r="D439" s="155">
        <v>45.697308181988809</v>
      </c>
      <c r="E439" s="155">
        <v>16.909411681471042</v>
      </c>
      <c r="F439" s="155"/>
      <c r="G439" s="155"/>
      <c r="H439" s="154">
        <v>0.23005905565954091</v>
      </c>
      <c r="I439" s="154">
        <v>1.3414659581764542E-2</v>
      </c>
      <c r="J439" s="154">
        <v>0.51199952593675713</v>
      </c>
      <c r="K439" s="154">
        <v>1.2203199108315785E-2</v>
      </c>
      <c r="L439" s="154">
        <v>0.91012957573416875</v>
      </c>
      <c r="M439" s="154">
        <v>3.5364855985520046E-3</v>
      </c>
      <c r="N439" s="147"/>
      <c r="O439" s="154">
        <v>6.058411548219925</v>
      </c>
      <c r="P439" s="154">
        <v>102.07376524116856</v>
      </c>
      <c r="Q439" s="154">
        <v>92.958314166742753</v>
      </c>
      <c r="R439" s="154">
        <v>220.89849604868007</v>
      </c>
      <c r="S439" s="154">
        <v>451.16832046581391</v>
      </c>
      <c r="T439" s="154">
        <v>456.66123070345208</v>
      </c>
      <c r="U439" s="154">
        <v>450.55758915918722</v>
      </c>
      <c r="V439" s="154">
        <v>452.0748311452075</v>
      </c>
      <c r="W439" s="154">
        <v>429.12378532294525</v>
      </c>
      <c r="X439" s="147"/>
      <c r="Y439" s="147"/>
      <c r="Z439" s="154">
        <v>4.3467100094502555</v>
      </c>
      <c r="AA439" s="154">
        <v>5.8309635077423712E-2</v>
      </c>
      <c r="AB439" s="154">
        <v>0.91012957573416875</v>
      </c>
      <c r="AC439" s="154">
        <v>3.2186601374001337E-3</v>
      </c>
      <c r="AD439" s="154">
        <v>0.93767349036659842</v>
      </c>
      <c r="AE439" s="147"/>
      <c r="AF439" s="155">
        <v>1334.8085799393134</v>
      </c>
      <c r="AG439" s="155">
        <v>17.906002706704431</v>
      </c>
      <c r="AH439" s="155">
        <v>8356.4015002203396</v>
      </c>
      <c r="AI439" s="155">
        <v>101.97483133621753</v>
      </c>
      <c r="AJ439" s="155">
        <v>5104.689062857964</v>
      </c>
      <c r="AK439" s="155">
        <v>2.4983737588191373</v>
      </c>
      <c r="AL439" s="147"/>
      <c r="AM439" s="154" t="s">
        <v>763</v>
      </c>
      <c r="AN439" s="154" t="s">
        <v>764</v>
      </c>
      <c r="AO439" s="147"/>
      <c r="AP439" s="154" t="s">
        <v>2329</v>
      </c>
      <c r="AQ439" s="154" t="s">
        <v>2330</v>
      </c>
      <c r="AR439" s="155">
        <v>126.65688426590202</v>
      </c>
      <c r="AS439" s="155">
        <v>7754.7170354445861</v>
      </c>
      <c r="AT439" s="155">
        <v>133648.65242564326</v>
      </c>
      <c r="AU439" s="155">
        <v>122241.17474659815</v>
      </c>
      <c r="AV439" s="155">
        <v>293205.30148172722</v>
      </c>
      <c r="AW439" s="155">
        <v>629543.37903137947</v>
      </c>
      <c r="AX439" s="155">
        <v>750449.33949925145</v>
      </c>
      <c r="AY439" s="155">
        <v>13147.193099693483</v>
      </c>
      <c r="AZ439" s="155">
        <v>216368.42214171839</v>
      </c>
      <c r="BA439" s="155">
        <v>38326.590979392146</v>
      </c>
      <c r="BB439" s="155">
        <v>183054.06424836599</v>
      </c>
      <c r="BC439" s="155">
        <v>64188.655243902482</v>
      </c>
      <c r="BD439" s="154">
        <v>138</v>
      </c>
    </row>
    <row r="440" spans="1:56" ht="15.6">
      <c r="A440" s="154" t="s">
        <v>2669</v>
      </c>
      <c r="B440" s="154" t="s">
        <v>2678</v>
      </c>
      <c r="C440" s="154" t="s">
        <v>148</v>
      </c>
      <c r="D440" s="155">
        <v>41.226783938571586</v>
      </c>
      <c r="E440" s="155">
        <v>16.903281721045282</v>
      </c>
      <c r="F440" s="155"/>
      <c r="G440" s="155"/>
      <c r="H440" s="154">
        <v>0.22980736610761118</v>
      </c>
      <c r="I440" s="154">
        <v>1.3063978694137422E-2</v>
      </c>
      <c r="J440" s="154">
        <v>0.51204991211367989</v>
      </c>
      <c r="K440" s="154">
        <v>1.2141786190924826E-2</v>
      </c>
      <c r="L440" s="154">
        <v>0.91268759051238424</v>
      </c>
      <c r="M440" s="154">
        <v>3.435097706589234E-3</v>
      </c>
      <c r="N440" s="147"/>
      <c r="O440" s="154">
        <v>6.2260807963816251</v>
      </c>
      <c r="P440" s="154">
        <v>104.25409469331105</v>
      </c>
      <c r="Q440" s="154">
        <v>95.240938579160371</v>
      </c>
      <c r="R440" s="154">
        <v>226.98309827651235</v>
      </c>
      <c r="S440" s="154">
        <v>463.57232213765047</v>
      </c>
      <c r="T440" s="154">
        <v>466.92826431710142</v>
      </c>
      <c r="U440" s="154">
        <v>456.67885141848717</v>
      </c>
      <c r="V440" s="154">
        <v>457.85479132229545</v>
      </c>
      <c r="W440" s="154">
        <v>442.1139968950082</v>
      </c>
      <c r="X440" s="147"/>
      <c r="Y440" s="147"/>
      <c r="Z440" s="154">
        <v>4.3514706118329256</v>
      </c>
      <c r="AA440" s="154">
        <v>5.684751936115047E-2</v>
      </c>
      <c r="AB440" s="154">
        <v>0.91268759051238424</v>
      </c>
      <c r="AC440" s="154">
        <v>3.135171049001545E-3</v>
      </c>
      <c r="AD440" s="154">
        <v>0.93755462075155283</v>
      </c>
      <c r="AE440" s="147"/>
      <c r="AF440" s="155">
        <v>1333.4894065985548</v>
      </c>
      <c r="AG440" s="155">
        <v>17.420677196661472</v>
      </c>
      <c r="AH440" s="155">
        <v>8357.0750453703313</v>
      </c>
      <c r="AI440" s="155">
        <v>101.46981838239995</v>
      </c>
      <c r="AJ440" s="155">
        <v>5108.6543008903873</v>
      </c>
      <c r="AK440" s="155">
        <v>2.4263401798496917</v>
      </c>
      <c r="AL440" s="147"/>
      <c r="AM440" s="154" t="s">
        <v>763</v>
      </c>
      <c r="AN440" s="154" t="s">
        <v>764</v>
      </c>
      <c r="AO440" s="147"/>
      <c r="AP440" s="154" t="s">
        <v>2329</v>
      </c>
      <c r="AQ440" s="154" t="s">
        <v>2330</v>
      </c>
      <c r="AR440" s="155">
        <v>110.3649653275944</v>
      </c>
      <c r="AS440" s="155">
        <v>7691.240242438419</v>
      </c>
      <c r="AT440" s="155">
        <v>131788.94892333783</v>
      </c>
      <c r="AU440" s="155">
        <v>120969.62069260058</v>
      </c>
      <c r="AV440" s="155">
        <v>291043.60646331537</v>
      </c>
      <c r="AW440" s="155">
        <v>624712.41975032701</v>
      </c>
      <c r="AX440" s="155">
        <v>741205.79794218706</v>
      </c>
      <c r="AY440" s="155">
        <v>12861.574956804243</v>
      </c>
      <c r="AZ440" s="155">
        <v>211724.011425554</v>
      </c>
      <c r="BA440" s="155">
        <v>36931.655610754839</v>
      </c>
      <c r="BB440" s="155">
        <v>181984.35516339869</v>
      </c>
      <c r="BC440" s="155">
        <v>64877.421646341441</v>
      </c>
      <c r="BD440" s="154">
        <v>160</v>
      </c>
    </row>
    <row r="441" spans="1:56" ht="15.6">
      <c r="A441" s="154" t="s">
        <v>2669</v>
      </c>
      <c r="B441" s="154" t="s">
        <v>2679</v>
      </c>
      <c r="C441" s="154" t="s">
        <v>148</v>
      </c>
      <c r="D441" s="155">
        <v>45.632993453631919</v>
      </c>
      <c r="E441" s="155">
        <v>16.817896168745268</v>
      </c>
      <c r="F441" s="155"/>
      <c r="G441" s="155"/>
      <c r="H441" s="154">
        <v>0.23009276677408941</v>
      </c>
      <c r="I441" s="154">
        <v>1.2628060513776724E-2</v>
      </c>
      <c r="J441" s="154">
        <v>0.51252950102574213</v>
      </c>
      <c r="K441" s="154">
        <v>1.1965937650760178E-2</v>
      </c>
      <c r="L441" s="154">
        <v>0.91018790008762884</v>
      </c>
      <c r="M441" s="154">
        <v>3.3344791704782574E-3</v>
      </c>
      <c r="N441" s="147"/>
      <c r="O441" s="154">
        <v>5.9831144281206345</v>
      </c>
      <c r="P441" s="154">
        <v>102.5289985355077</v>
      </c>
      <c r="Q441" s="154">
        <v>93.346855444074819</v>
      </c>
      <c r="R441" s="154">
        <v>222.23531940867014</v>
      </c>
      <c r="S441" s="154">
        <v>452.95933410819822</v>
      </c>
      <c r="T441" s="154">
        <v>458.97300317109983</v>
      </c>
      <c r="U441" s="154">
        <v>450.29791159455004</v>
      </c>
      <c r="V441" s="154">
        <v>456.74342665217745</v>
      </c>
      <c r="W441" s="154">
        <v>431.46466318273991</v>
      </c>
      <c r="X441" s="147"/>
      <c r="Y441" s="147"/>
      <c r="Z441" s="154">
        <v>4.3460731687486032</v>
      </c>
      <c r="AA441" s="154">
        <v>5.4882474972258719E-2</v>
      </c>
      <c r="AB441" s="154">
        <v>0.91018790008762884</v>
      </c>
      <c r="AC441" s="154">
        <v>3.0350025940635438E-3</v>
      </c>
      <c r="AD441" s="154">
        <v>0.93768941263988959</v>
      </c>
      <c r="AE441" s="147"/>
      <c r="AF441" s="155">
        <v>1334.9852485537886</v>
      </c>
      <c r="AG441" s="155">
        <v>16.858274503736503</v>
      </c>
      <c r="AH441" s="155">
        <v>8363.4849023355437</v>
      </c>
      <c r="AI441" s="155">
        <v>100.0769388844212</v>
      </c>
      <c r="AJ441" s="155">
        <v>5104.7796043128938</v>
      </c>
      <c r="AK441" s="155">
        <v>2.3556559377934088</v>
      </c>
      <c r="AL441" s="147"/>
      <c r="AM441" s="154" t="s">
        <v>763</v>
      </c>
      <c r="AN441" s="154" t="s">
        <v>764</v>
      </c>
      <c r="AO441" s="147"/>
      <c r="AP441" s="154" t="s">
        <v>2329</v>
      </c>
      <c r="AQ441" s="154" t="s">
        <v>2330</v>
      </c>
      <c r="AR441" s="155">
        <v>221.24436274509821</v>
      </c>
      <c r="AS441" s="155">
        <v>7693.8342976634885</v>
      </c>
      <c r="AT441" s="155">
        <v>134969.04823775677</v>
      </c>
      <c r="AU441" s="155">
        <v>123523.49726681969</v>
      </c>
      <c r="AV441" s="155">
        <v>296920.0113828177</v>
      </c>
      <c r="AW441" s="155">
        <v>635871.49079608545</v>
      </c>
      <c r="AX441" s="155">
        <v>759123.75936853245</v>
      </c>
      <c r="AY441" s="155">
        <v>13202.137674844686</v>
      </c>
      <c r="AZ441" s="155">
        <v>220116.57435318019</v>
      </c>
      <c r="BA441" s="155">
        <v>38381.966142790807</v>
      </c>
      <c r="BB441" s="155">
        <v>184837.2905228759</v>
      </c>
      <c r="BC441" s="155">
        <v>66430.090548780514</v>
      </c>
      <c r="BD441" s="154">
        <v>183</v>
      </c>
    </row>
    <row r="442" spans="1:56" ht="15.6">
      <c r="A442" s="154" t="s">
        <v>2669</v>
      </c>
      <c r="B442" s="154" t="s">
        <v>2680</v>
      </c>
      <c r="C442" s="154" t="s">
        <v>148</v>
      </c>
      <c r="D442" s="155">
        <v>47.298521398019197</v>
      </c>
      <c r="E442" s="155">
        <v>16.854469379339807</v>
      </c>
      <c r="F442" s="155"/>
      <c r="G442" s="155"/>
      <c r="H442" s="154">
        <v>0.23050636728522256</v>
      </c>
      <c r="I442" s="154">
        <v>1.2367681137058885E-2</v>
      </c>
      <c r="J442" s="154">
        <v>0.50837956306243315</v>
      </c>
      <c r="K442" s="154">
        <v>1.2078884367509738E-2</v>
      </c>
      <c r="L442" s="154">
        <v>0.90942178004042784</v>
      </c>
      <c r="M442" s="154">
        <v>3.4029181240955841E-3</v>
      </c>
      <c r="N442" s="147"/>
      <c r="O442" s="154">
        <v>5.9650976880768871</v>
      </c>
      <c r="P442" s="154">
        <v>102.67481403406515</v>
      </c>
      <c r="Q442" s="154">
        <v>93.394336698898599</v>
      </c>
      <c r="R442" s="154">
        <v>221.91480615287449</v>
      </c>
      <c r="S442" s="154">
        <v>455.28400475438838</v>
      </c>
      <c r="T442" s="154">
        <v>458.77478043674483</v>
      </c>
      <c r="U442" s="154">
        <v>448.29227057948447</v>
      </c>
      <c r="V442" s="154">
        <v>457.75885449830275</v>
      </c>
      <c r="W442" s="154">
        <v>435.41644003682626</v>
      </c>
      <c r="X442" s="147"/>
      <c r="Y442" s="147"/>
      <c r="Z442" s="154">
        <v>4.3382749542993153</v>
      </c>
      <c r="AA442" s="154">
        <v>5.3654401319662641E-2</v>
      </c>
      <c r="AB442" s="154">
        <v>0.90942178004042784</v>
      </c>
      <c r="AC442" s="154">
        <v>3.0946878577468397E-3</v>
      </c>
      <c r="AD442" s="154">
        <v>0.93788478098298556</v>
      </c>
      <c r="AE442" s="147"/>
      <c r="AF442" s="155">
        <v>1337.1523957244931</v>
      </c>
      <c r="AG442" s="155">
        <v>16.537474461974909</v>
      </c>
      <c r="AH442" s="155">
        <v>8307.952249787706</v>
      </c>
      <c r="AI442" s="155">
        <v>100.35079455597808</v>
      </c>
      <c r="AJ442" s="155">
        <v>5103.5898058508183</v>
      </c>
      <c r="AK442" s="155">
        <v>2.4041261244909298</v>
      </c>
      <c r="AL442" s="147"/>
      <c r="AM442" s="154" t="s">
        <v>763</v>
      </c>
      <c r="AN442" s="154" t="s">
        <v>764</v>
      </c>
      <c r="AO442" s="147"/>
      <c r="AP442" s="154" t="s">
        <v>2329</v>
      </c>
      <c r="AQ442" s="154" t="s">
        <v>2330</v>
      </c>
      <c r="AR442" s="155">
        <v>190.22813720022305</v>
      </c>
      <c r="AS442" s="155">
        <v>7694.5898642372476</v>
      </c>
      <c r="AT442" s="155">
        <v>135632.45814334691</v>
      </c>
      <c r="AU442" s="155">
        <v>124070.62840561186</v>
      </c>
      <c r="AV442" s="155">
        <v>297695.8044206826</v>
      </c>
      <c r="AW442" s="155">
        <v>641569.53878436843</v>
      </c>
      <c r="AX442" s="155">
        <v>761835.47579735552</v>
      </c>
      <c r="AY442" s="155">
        <v>13185.113797992512</v>
      </c>
      <c r="AZ442" s="155">
        <v>221538.7945307148</v>
      </c>
      <c r="BA442" s="155">
        <v>38441.993635363629</v>
      </c>
      <c r="BB442" s="155">
        <v>187078.26487012993</v>
      </c>
      <c r="BC442" s="155">
        <v>66684.400858895693</v>
      </c>
      <c r="BD442" s="154">
        <v>205</v>
      </c>
    </row>
    <row r="443" spans="1:56" ht="15.6">
      <c r="A443" s="154" t="s">
        <v>2669</v>
      </c>
      <c r="B443" s="154" t="s">
        <v>2681</v>
      </c>
      <c r="C443" s="154" t="s">
        <v>148</v>
      </c>
      <c r="D443" s="155">
        <v>48.690539198769052</v>
      </c>
      <c r="E443" s="155">
        <v>16.697506574496551</v>
      </c>
      <c r="F443" s="155"/>
      <c r="G443" s="155"/>
      <c r="H443" s="154">
        <v>0.22899166986761649</v>
      </c>
      <c r="I443" s="154">
        <v>1.2726509666020109E-2</v>
      </c>
      <c r="J443" s="154">
        <v>0.50844292833475135</v>
      </c>
      <c r="K443" s="154">
        <v>1.1892117170270956E-2</v>
      </c>
      <c r="L443" s="154">
        <v>0.90769637301069606</v>
      </c>
      <c r="M443" s="154">
        <v>3.3199721171689625E-3</v>
      </c>
      <c r="N443" s="147"/>
      <c r="O443" s="154">
        <v>6.0280311100208532</v>
      </c>
      <c r="P443" s="154">
        <v>102.6459330306191</v>
      </c>
      <c r="Q443" s="154">
        <v>93.220483138152787</v>
      </c>
      <c r="R443" s="154">
        <v>222.56735926438265</v>
      </c>
      <c r="S443" s="154">
        <v>456.03817081064631</v>
      </c>
      <c r="T443" s="154">
        <v>460.33331933536374</v>
      </c>
      <c r="U443" s="154">
        <v>448.04185681142218</v>
      </c>
      <c r="V443" s="154">
        <v>459.71874523294997</v>
      </c>
      <c r="W443" s="154">
        <v>429.46528314357539</v>
      </c>
      <c r="X443" s="147"/>
      <c r="Y443" s="147"/>
      <c r="Z443" s="154">
        <v>4.366971080555528</v>
      </c>
      <c r="AA443" s="154">
        <v>5.5576299667920208E-2</v>
      </c>
      <c r="AB443" s="154">
        <v>0.90769637301069606</v>
      </c>
      <c r="AC443" s="154">
        <v>3.013526649250909E-3</v>
      </c>
      <c r="AD443" s="154">
        <v>0.93716946568720294</v>
      </c>
      <c r="AE443" s="147"/>
      <c r="AF443" s="155">
        <v>1329.212264851089</v>
      </c>
      <c r="AG443" s="155">
        <v>16.916232736819865</v>
      </c>
      <c r="AH443" s="155">
        <v>8308.8013241767003</v>
      </c>
      <c r="AI443" s="155">
        <v>98.809238891611798</v>
      </c>
      <c r="AJ443" s="155">
        <v>5100.9063220849484</v>
      </c>
      <c r="AK443" s="155">
        <v>2.3457925617018422</v>
      </c>
      <c r="AL443" s="147"/>
      <c r="AM443" s="154" t="s">
        <v>763</v>
      </c>
      <c r="AN443" s="154" t="s">
        <v>764</v>
      </c>
      <c r="AO443" s="147"/>
      <c r="AP443" s="154" t="s">
        <v>2329</v>
      </c>
      <c r="AQ443" s="154" t="s">
        <v>2330</v>
      </c>
      <c r="AR443" s="155">
        <v>133.62867089112103</v>
      </c>
      <c r="AS443" s="155">
        <v>7671.9254977382261</v>
      </c>
      <c r="AT443" s="155">
        <v>133836.9936434089</v>
      </c>
      <c r="AU443" s="155">
        <v>122291.66465241616</v>
      </c>
      <c r="AV443" s="155">
        <v>294884.34826308605</v>
      </c>
      <c r="AW443" s="155">
        <v>634524.21024290845</v>
      </c>
      <c r="AX443" s="155">
        <v>754939.26302866335</v>
      </c>
      <c r="AY443" s="155">
        <v>13002.604995106127</v>
      </c>
      <c r="AZ443" s="155">
        <v>219779.80305475864</v>
      </c>
      <c r="BA443" s="155">
        <v>37864.577080552117</v>
      </c>
      <c r="BB443" s="155">
        <v>182024.4484967321</v>
      </c>
      <c r="BC443" s="155">
        <v>64023.390670731722</v>
      </c>
      <c r="BD443" s="154">
        <v>229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D172E-E6B9-47CD-AE31-5CC832F7C60E}">
  <dimension ref="A1:D746"/>
  <sheetViews>
    <sheetView topLeftCell="A294" workbookViewId="0">
      <selection activeCell="C316" sqref="C316:D335"/>
    </sheetView>
  </sheetViews>
  <sheetFormatPr defaultRowHeight="14.4"/>
  <cols>
    <col min="1" max="1" width="20.26171875" customWidth="1"/>
    <col min="2" max="2" width="10.83984375" bestFit="1" customWidth="1"/>
    <col min="3" max="3" width="13.68359375" bestFit="1" customWidth="1"/>
  </cols>
  <sheetData>
    <row r="1" spans="1:4" s="81" customFormat="1">
      <c r="A1" s="216" t="s">
        <v>3723</v>
      </c>
      <c r="B1" s="216" t="s">
        <v>3724</v>
      </c>
      <c r="C1" s="216" t="s">
        <v>3725</v>
      </c>
      <c r="D1" s="216" t="s">
        <v>3726</v>
      </c>
    </row>
    <row r="2" spans="1:4" s="81" customFormat="1">
      <c r="A2" s="216" t="s">
        <v>4024</v>
      </c>
      <c r="B2" s="215" t="s">
        <v>4023</v>
      </c>
      <c r="C2" s="215"/>
      <c r="D2" s="215"/>
    </row>
    <row r="3" spans="1:4">
      <c r="A3" s="214" t="s">
        <v>4025</v>
      </c>
      <c r="B3" s="217" t="s">
        <v>4026</v>
      </c>
      <c r="C3" s="217">
        <v>1190</v>
      </c>
      <c r="D3" s="217">
        <v>12</v>
      </c>
    </row>
    <row r="4" spans="1:4">
      <c r="A4" s="214" t="s">
        <v>4027</v>
      </c>
      <c r="B4" s="217" t="s">
        <v>4026</v>
      </c>
      <c r="C4" s="217">
        <v>1205</v>
      </c>
      <c r="D4" s="217">
        <v>10</v>
      </c>
    </row>
    <row r="5" spans="1:4">
      <c r="A5" s="214" t="s">
        <v>4028</v>
      </c>
      <c r="B5" s="217" t="s">
        <v>4026</v>
      </c>
      <c r="C5" s="217">
        <v>1234</v>
      </c>
      <c r="D5" s="217">
        <v>13</v>
      </c>
    </row>
    <row r="6" spans="1:4">
      <c r="A6" s="214" t="s">
        <v>4029</v>
      </c>
      <c r="B6" s="217" t="s">
        <v>4026</v>
      </c>
      <c r="C6" s="217">
        <v>1276</v>
      </c>
      <c r="D6" s="217">
        <v>9</v>
      </c>
    </row>
    <row r="7" spans="1:4">
      <c r="A7" s="214" t="s">
        <v>4030</v>
      </c>
      <c r="B7" s="217" t="s">
        <v>4026</v>
      </c>
      <c r="C7" s="217">
        <v>1319</v>
      </c>
      <c r="D7" s="217">
        <v>8</v>
      </c>
    </row>
    <row r="8" spans="1:4">
      <c r="A8" s="214" t="s">
        <v>4031</v>
      </c>
      <c r="B8" s="217" t="s">
        <v>4026</v>
      </c>
      <c r="C8" s="217">
        <v>1346</v>
      </c>
      <c r="D8" s="217">
        <v>9</v>
      </c>
    </row>
    <row r="9" spans="1:4">
      <c r="A9" s="214" t="s">
        <v>4032</v>
      </c>
      <c r="B9" s="217" t="s">
        <v>4026</v>
      </c>
      <c r="C9" s="217">
        <v>1371</v>
      </c>
      <c r="D9" s="217">
        <v>13</v>
      </c>
    </row>
    <row r="10" spans="1:4">
      <c r="A10" s="214" t="s">
        <v>4033</v>
      </c>
      <c r="B10" s="217" t="s">
        <v>4026</v>
      </c>
      <c r="C10" s="217">
        <v>1382</v>
      </c>
      <c r="D10" s="217">
        <v>8</v>
      </c>
    </row>
    <row r="11" spans="1:4">
      <c r="A11" s="214" t="s">
        <v>4034</v>
      </c>
      <c r="B11" s="217" t="s">
        <v>4026</v>
      </c>
      <c r="C11" s="217">
        <v>1386</v>
      </c>
      <c r="D11" s="217">
        <v>11</v>
      </c>
    </row>
    <row r="12" spans="1:4">
      <c r="A12" s="214" t="s">
        <v>4035</v>
      </c>
      <c r="B12" s="217" t="s">
        <v>4026</v>
      </c>
      <c r="C12" s="217">
        <v>1412</v>
      </c>
      <c r="D12" s="217">
        <v>20</v>
      </c>
    </row>
    <row r="13" spans="1:4">
      <c r="A13" s="214" t="s">
        <v>4036</v>
      </c>
      <c r="B13" s="217" t="s">
        <v>4026</v>
      </c>
      <c r="C13" s="217">
        <v>1487</v>
      </c>
      <c r="D13" s="217">
        <v>10</v>
      </c>
    </row>
    <row r="14" spans="1:4">
      <c r="A14" s="214" t="s">
        <v>4037</v>
      </c>
      <c r="B14" s="217" t="s">
        <v>4026</v>
      </c>
      <c r="C14" s="217">
        <v>1785</v>
      </c>
      <c r="D14" s="217">
        <v>15</v>
      </c>
    </row>
    <row r="15" spans="1:4">
      <c r="A15" s="214" t="s">
        <v>4035</v>
      </c>
      <c r="B15" s="217" t="s">
        <v>4026</v>
      </c>
      <c r="C15" s="217">
        <v>1714</v>
      </c>
      <c r="D15" s="217">
        <v>16</v>
      </c>
    </row>
    <row r="16" spans="1:4">
      <c r="A16" s="214" t="s">
        <v>4038</v>
      </c>
      <c r="B16" s="217" t="s">
        <v>4026</v>
      </c>
      <c r="C16" s="217">
        <v>1731</v>
      </c>
      <c r="D16" s="217">
        <v>21</v>
      </c>
    </row>
    <row r="17" spans="1:4">
      <c r="A17" s="214" t="s">
        <v>4039</v>
      </c>
      <c r="B17" s="217" t="s">
        <v>4026</v>
      </c>
      <c r="C17" s="217">
        <v>1776</v>
      </c>
      <c r="D17" s="217">
        <v>18</v>
      </c>
    </row>
    <row r="18" spans="1:4">
      <c r="A18" s="214" t="s">
        <v>4040</v>
      </c>
      <c r="B18" s="217" t="s">
        <v>4026</v>
      </c>
      <c r="C18" s="217">
        <v>1759</v>
      </c>
      <c r="D18" s="217">
        <v>19</v>
      </c>
    </row>
    <row r="19" spans="1:4">
      <c r="A19" s="214" t="s">
        <v>4041</v>
      </c>
      <c r="B19" s="217" t="s">
        <v>4026</v>
      </c>
      <c r="C19" s="217">
        <v>1704</v>
      </c>
      <c r="D19" s="217">
        <v>28</v>
      </c>
    </row>
    <row r="20" spans="1:4">
      <c r="A20" s="214" t="s">
        <v>4042</v>
      </c>
      <c r="B20" s="217" t="s">
        <v>4026</v>
      </c>
      <c r="C20" s="217">
        <v>1813</v>
      </c>
      <c r="D20" s="217">
        <v>16</v>
      </c>
    </row>
    <row r="21" spans="1:4">
      <c r="A21" s="214" t="s">
        <v>4043</v>
      </c>
      <c r="B21" s="217" t="s">
        <v>4026</v>
      </c>
      <c r="C21" s="217">
        <v>2053</v>
      </c>
      <c r="D21" s="217">
        <v>30</v>
      </c>
    </row>
    <row r="22" spans="1:4">
      <c r="A22" s="214" t="s">
        <v>4044</v>
      </c>
      <c r="B22" s="217" t="s">
        <v>4026</v>
      </c>
      <c r="C22" s="217">
        <v>1757</v>
      </c>
      <c r="D22" s="217">
        <v>15</v>
      </c>
    </row>
    <row r="23" spans="1:4">
      <c r="A23" s="214" t="s">
        <v>4045</v>
      </c>
      <c r="B23" s="217" t="s">
        <v>4026</v>
      </c>
      <c r="C23" s="217">
        <v>1796</v>
      </c>
      <c r="D23" s="217">
        <v>11</v>
      </c>
    </row>
    <row r="24" spans="1:4">
      <c r="A24" s="214" t="s">
        <v>4046</v>
      </c>
      <c r="B24" s="217" t="s">
        <v>4026</v>
      </c>
      <c r="C24" s="217">
        <v>1874</v>
      </c>
      <c r="D24" s="217">
        <v>14</v>
      </c>
    </row>
    <row r="25" spans="1:4">
      <c r="A25" s="214" t="s">
        <v>4047</v>
      </c>
      <c r="B25" s="217" t="s">
        <v>4026</v>
      </c>
      <c r="C25" s="217">
        <v>1811</v>
      </c>
      <c r="D25" s="217">
        <v>21</v>
      </c>
    </row>
    <row r="26" spans="1:4">
      <c r="A26" s="214" t="s">
        <v>4048</v>
      </c>
      <c r="B26" s="217" t="s">
        <v>4026</v>
      </c>
      <c r="C26" s="217">
        <v>2454</v>
      </c>
      <c r="D26" s="217">
        <v>14</v>
      </c>
    </row>
    <row r="27" spans="1:4">
      <c r="A27" s="214" t="s">
        <v>4049</v>
      </c>
      <c r="B27" s="217" t="s">
        <v>4026</v>
      </c>
      <c r="C27" s="217">
        <v>2046</v>
      </c>
      <c r="D27" s="217">
        <v>51</v>
      </c>
    </row>
    <row r="28" spans="1:4">
      <c r="A28" s="214" t="s">
        <v>4050</v>
      </c>
      <c r="B28" s="217" t="s">
        <v>4026</v>
      </c>
      <c r="C28" s="217">
        <v>1956</v>
      </c>
      <c r="D28" s="217">
        <v>18</v>
      </c>
    </row>
    <row r="29" spans="1:4">
      <c r="A29" s="214" t="s">
        <v>4048</v>
      </c>
      <c r="B29" s="217" t="s">
        <v>4026</v>
      </c>
      <c r="C29" s="217">
        <v>2502</v>
      </c>
      <c r="D29" s="217">
        <v>15</v>
      </c>
    </row>
    <row r="30" spans="1:4">
      <c r="A30" s="214" t="s">
        <v>4051</v>
      </c>
      <c r="B30" s="217" t="s">
        <v>4026</v>
      </c>
      <c r="C30" s="217">
        <v>2593</v>
      </c>
      <c r="D30" s="217">
        <v>11</v>
      </c>
    </row>
    <row r="31" spans="1:4">
      <c r="A31" s="214" t="s">
        <v>4052</v>
      </c>
      <c r="B31" s="217" t="s">
        <v>4026</v>
      </c>
      <c r="C31" s="217">
        <v>2610</v>
      </c>
      <c r="D31" s="217">
        <v>13</v>
      </c>
    </row>
    <row r="32" spans="1:4">
      <c r="A32" s="81"/>
      <c r="B32" s="81"/>
      <c r="C32" s="81"/>
      <c r="D32" s="81"/>
    </row>
    <row r="33" spans="1:4">
      <c r="A33" s="209" t="s">
        <v>3723</v>
      </c>
      <c r="B33" s="209" t="s">
        <v>3724</v>
      </c>
      <c r="C33" s="209" t="s">
        <v>3725</v>
      </c>
      <c r="D33" s="209" t="s">
        <v>3726</v>
      </c>
    </row>
    <row r="34" spans="1:4">
      <c r="A34" s="209" t="s">
        <v>3760</v>
      </c>
      <c r="B34" s="2" t="s">
        <v>3748</v>
      </c>
      <c r="C34" s="208"/>
      <c r="D34" s="208"/>
    </row>
    <row r="35" spans="1:4">
      <c r="A35" s="210" t="s">
        <v>3761</v>
      </c>
      <c r="B35" s="210" t="s">
        <v>3762</v>
      </c>
      <c r="C35" s="210">
        <v>493</v>
      </c>
      <c r="D35" s="210">
        <v>4</v>
      </c>
    </row>
    <row r="36" spans="1:4">
      <c r="A36" s="210" t="s">
        <v>3763</v>
      </c>
      <c r="B36" s="210" t="s">
        <v>3762</v>
      </c>
      <c r="C36" s="210">
        <v>504</v>
      </c>
      <c r="D36" s="210">
        <v>3</v>
      </c>
    </row>
    <row r="37" spans="1:4">
      <c r="A37" s="210" t="s">
        <v>3764</v>
      </c>
      <c r="B37" s="210" t="s">
        <v>3762</v>
      </c>
      <c r="C37" s="210">
        <v>519</v>
      </c>
      <c r="D37" s="210">
        <v>4</v>
      </c>
    </row>
    <row r="38" spans="1:4">
      <c r="A38" s="210" t="s">
        <v>3765</v>
      </c>
      <c r="B38" s="210" t="s">
        <v>3762</v>
      </c>
      <c r="C38" s="210">
        <v>506</v>
      </c>
      <c r="D38" s="210">
        <v>4</v>
      </c>
    </row>
    <row r="39" spans="1:4">
      <c r="A39" s="210" t="s">
        <v>3766</v>
      </c>
      <c r="B39" s="210" t="s">
        <v>3762</v>
      </c>
      <c r="C39" s="210">
        <v>535</v>
      </c>
      <c r="D39" s="210">
        <v>5</v>
      </c>
    </row>
    <row r="40" spans="1:4">
      <c r="A40" s="210" t="s">
        <v>3767</v>
      </c>
      <c r="B40" s="210" t="s">
        <v>3762</v>
      </c>
      <c r="C40" s="210">
        <v>572</v>
      </c>
      <c r="D40" s="210">
        <v>5</v>
      </c>
    </row>
    <row r="41" spans="1:4">
      <c r="A41" s="210" t="s">
        <v>3768</v>
      </c>
      <c r="B41" s="210" t="s">
        <v>3762</v>
      </c>
      <c r="C41" s="210">
        <v>587</v>
      </c>
      <c r="D41" s="210">
        <v>6</v>
      </c>
    </row>
    <row r="42" spans="1:4">
      <c r="A42" s="210" t="s">
        <v>3769</v>
      </c>
      <c r="B42" s="210" t="s">
        <v>3762</v>
      </c>
      <c r="C42" s="210">
        <v>612</v>
      </c>
      <c r="D42" s="210">
        <v>5</v>
      </c>
    </row>
    <row r="43" spans="1:4">
      <c r="A43" s="210" t="s">
        <v>3770</v>
      </c>
      <c r="B43" s="210" t="s">
        <v>3762</v>
      </c>
      <c r="C43" s="210">
        <v>636</v>
      </c>
      <c r="D43" s="210">
        <v>5</v>
      </c>
    </row>
    <row r="44" spans="1:4">
      <c r="A44" s="210" t="s">
        <v>3771</v>
      </c>
      <c r="B44" s="210" t="s">
        <v>3762</v>
      </c>
      <c r="C44" s="210">
        <v>637</v>
      </c>
      <c r="D44" s="210">
        <v>6</v>
      </c>
    </row>
    <row r="45" spans="1:4">
      <c r="A45" s="210" t="s">
        <v>3772</v>
      </c>
      <c r="B45" s="210" t="s">
        <v>3762</v>
      </c>
      <c r="C45" s="210">
        <v>594</v>
      </c>
      <c r="D45" s="210">
        <v>7</v>
      </c>
    </row>
    <row r="46" spans="1:4">
      <c r="A46" s="210" t="s">
        <v>3773</v>
      </c>
      <c r="B46" s="210" t="s">
        <v>3762</v>
      </c>
      <c r="C46" s="210">
        <v>624</v>
      </c>
      <c r="D46" s="210">
        <v>5</v>
      </c>
    </row>
    <row r="47" spans="1:4">
      <c r="A47" s="210" t="s">
        <v>3774</v>
      </c>
      <c r="B47" s="210" t="s">
        <v>3762</v>
      </c>
      <c r="C47" s="210">
        <v>655</v>
      </c>
      <c r="D47" s="210">
        <v>5</v>
      </c>
    </row>
    <row r="48" spans="1:4" s="81" customFormat="1">
      <c r="A48" s="210" t="s">
        <v>3775</v>
      </c>
      <c r="B48" s="210" t="s">
        <v>3762</v>
      </c>
      <c r="C48" s="210">
        <v>683</v>
      </c>
      <c r="D48" s="210">
        <v>5</v>
      </c>
    </row>
    <row r="49" spans="1:4" s="81" customFormat="1">
      <c r="A49" s="210" t="s">
        <v>3776</v>
      </c>
      <c r="B49" s="210" t="s">
        <v>3762</v>
      </c>
      <c r="C49" s="210">
        <v>690</v>
      </c>
      <c r="D49" s="210">
        <v>4</v>
      </c>
    </row>
    <row r="50" spans="1:4" s="81" customFormat="1">
      <c r="A50" s="210" t="s">
        <v>3774</v>
      </c>
      <c r="B50" s="210" t="s">
        <v>3762</v>
      </c>
      <c r="C50" s="210">
        <v>712</v>
      </c>
      <c r="D50" s="210">
        <v>7</v>
      </c>
    </row>
    <row r="51" spans="1:4">
      <c r="A51" s="210" t="s">
        <v>3777</v>
      </c>
      <c r="B51" s="210" t="s">
        <v>3762</v>
      </c>
      <c r="C51" s="210">
        <v>763</v>
      </c>
      <c r="D51" s="210">
        <v>9</v>
      </c>
    </row>
    <row r="52" spans="1:4">
      <c r="A52" s="210" t="s">
        <v>3773</v>
      </c>
      <c r="B52" s="210" t="s">
        <v>3762</v>
      </c>
      <c r="C52" s="210">
        <v>886</v>
      </c>
      <c r="D52" s="210">
        <v>10</v>
      </c>
    </row>
    <row r="53" spans="1:4">
      <c r="A53" s="210" t="s">
        <v>3778</v>
      </c>
      <c r="B53" s="210" t="s">
        <v>3762</v>
      </c>
      <c r="C53" s="210">
        <v>932</v>
      </c>
      <c r="D53" s="210">
        <v>6</v>
      </c>
    </row>
    <row r="54" spans="1:4">
      <c r="A54" s="210" t="s">
        <v>3779</v>
      </c>
      <c r="B54" s="210" t="s">
        <v>3762</v>
      </c>
      <c r="C54" s="210">
        <v>938</v>
      </c>
      <c r="D54" s="210">
        <v>9</v>
      </c>
    </row>
    <row r="55" spans="1:4">
      <c r="A55" s="210" t="s">
        <v>3780</v>
      </c>
      <c r="B55" s="210" t="s">
        <v>3762</v>
      </c>
      <c r="C55" s="210">
        <v>981</v>
      </c>
      <c r="D55" s="210">
        <v>7</v>
      </c>
    </row>
    <row r="56" spans="1:4">
      <c r="A56" s="210" t="s">
        <v>3781</v>
      </c>
      <c r="B56" s="210" t="s">
        <v>3762</v>
      </c>
      <c r="C56" s="210">
        <v>988</v>
      </c>
      <c r="D56" s="210">
        <v>9</v>
      </c>
    </row>
    <row r="57" spans="1:4">
      <c r="A57" s="210" t="s">
        <v>3782</v>
      </c>
      <c r="B57" s="210" t="s">
        <v>3762</v>
      </c>
      <c r="C57" s="210">
        <v>1011</v>
      </c>
      <c r="D57" s="210">
        <v>8</v>
      </c>
    </row>
    <row r="58" spans="1:4">
      <c r="A58" s="210" t="s">
        <v>3783</v>
      </c>
      <c r="B58" s="210" t="s">
        <v>3762</v>
      </c>
      <c r="C58" s="210">
        <v>1046</v>
      </c>
      <c r="D58" s="210">
        <v>7</v>
      </c>
    </row>
    <row r="59" spans="1:4">
      <c r="A59" s="210" t="s">
        <v>3784</v>
      </c>
      <c r="B59" s="210" t="s">
        <v>3762</v>
      </c>
      <c r="C59" s="210">
        <v>1061</v>
      </c>
      <c r="D59" s="210">
        <v>8</v>
      </c>
    </row>
    <row r="60" spans="1:4">
      <c r="A60" s="210" t="s">
        <v>3785</v>
      </c>
      <c r="B60" s="210" t="s">
        <v>3762</v>
      </c>
      <c r="C60" s="210">
        <v>1113</v>
      </c>
      <c r="D60" s="210">
        <v>14</v>
      </c>
    </row>
    <row r="61" spans="1:4">
      <c r="A61" s="210" t="s">
        <v>3786</v>
      </c>
      <c r="B61" s="210" t="s">
        <v>3762</v>
      </c>
      <c r="C61" s="210">
        <v>1099</v>
      </c>
      <c r="D61" s="210">
        <v>9</v>
      </c>
    </row>
    <row r="62" spans="1:4">
      <c r="A62" s="210" t="s">
        <v>3787</v>
      </c>
      <c r="B62" s="210" t="s">
        <v>3762</v>
      </c>
      <c r="C62" s="210">
        <v>1083</v>
      </c>
      <c r="D62" s="210">
        <v>7</v>
      </c>
    </row>
    <row r="63" spans="1:4">
      <c r="A63" s="210" t="s">
        <v>3788</v>
      </c>
      <c r="B63" s="210" t="s">
        <v>3762</v>
      </c>
      <c r="C63" s="210">
        <v>1345</v>
      </c>
      <c r="D63" s="210">
        <v>11</v>
      </c>
    </row>
    <row r="64" spans="1:4">
      <c r="A64" s="210" t="s">
        <v>3789</v>
      </c>
      <c r="B64" s="210" t="s">
        <v>3762</v>
      </c>
      <c r="C64" s="210">
        <v>1564</v>
      </c>
      <c r="D64" s="210">
        <v>17</v>
      </c>
    </row>
    <row r="65" spans="1:4">
      <c r="A65" s="210" t="s">
        <v>3790</v>
      </c>
      <c r="B65" s="210" t="s">
        <v>3762</v>
      </c>
      <c r="C65" s="210">
        <v>1592</v>
      </c>
      <c r="D65" s="210">
        <v>23</v>
      </c>
    </row>
    <row r="66" spans="1:4">
      <c r="A66" s="210" t="s">
        <v>3791</v>
      </c>
      <c r="B66" s="210" t="s">
        <v>3762</v>
      </c>
      <c r="C66" s="210">
        <v>1763</v>
      </c>
      <c r="D66" s="210">
        <v>21</v>
      </c>
    </row>
    <row r="67" spans="1:4">
      <c r="A67" s="210" t="s">
        <v>3792</v>
      </c>
      <c r="B67" s="210" t="s">
        <v>3762</v>
      </c>
      <c r="C67" s="210">
        <v>1796</v>
      </c>
      <c r="D67" s="210">
        <v>17</v>
      </c>
    </row>
    <row r="68" spans="1:4">
      <c r="A68" s="210" t="s">
        <v>3793</v>
      </c>
      <c r="B68" s="210" t="s">
        <v>3762</v>
      </c>
      <c r="C68" s="210">
        <v>1914</v>
      </c>
      <c r="D68" s="210">
        <v>12</v>
      </c>
    </row>
    <row r="69" spans="1:4">
      <c r="A69" s="210" t="s">
        <v>3794</v>
      </c>
      <c r="B69" s="210" t="s">
        <v>3762</v>
      </c>
      <c r="C69" s="210">
        <v>1828</v>
      </c>
      <c r="D69" s="210">
        <v>19</v>
      </c>
    </row>
    <row r="70" spans="1:4">
      <c r="A70" s="210" t="s">
        <v>3795</v>
      </c>
      <c r="B70" s="210" t="s">
        <v>3762</v>
      </c>
      <c r="C70" s="210">
        <v>1774</v>
      </c>
      <c r="D70" s="210">
        <v>17</v>
      </c>
    </row>
    <row r="71" spans="1:4">
      <c r="A71" s="210" t="s">
        <v>3796</v>
      </c>
      <c r="B71" s="210" t="s">
        <v>3762</v>
      </c>
      <c r="C71" s="210">
        <v>1866</v>
      </c>
      <c r="D71" s="210">
        <v>12</v>
      </c>
    </row>
    <row r="72" spans="1:4">
      <c r="A72" s="210" t="s">
        <v>3797</v>
      </c>
      <c r="B72" s="210" t="s">
        <v>3762</v>
      </c>
      <c r="C72" s="210">
        <v>1864</v>
      </c>
      <c r="D72" s="210">
        <v>27</v>
      </c>
    </row>
    <row r="73" spans="1:4">
      <c r="A73" s="210" t="s">
        <v>3798</v>
      </c>
      <c r="B73" s="210" t="s">
        <v>3762</v>
      </c>
      <c r="C73" s="210">
        <v>1960</v>
      </c>
      <c r="D73" s="210">
        <v>16</v>
      </c>
    </row>
    <row r="74" spans="1:4">
      <c r="A74" s="210" t="s">
        <v>3799</v>
      </c>
      <c r="B74" s="210" t="s">
        <v>3762</v>
      </c>
      <c r="C74" s="210">
        <v>2112</v>
      </c>
      <c r="D74" s="210">
        <v>14</v>
      </c>
    </row>
    <row r="75" spans="1:4">
      <c r="A75" s="210" t="s">
        <v>3800</v>
      </c>
      <c r="B75" s="210" t="s">
        <v>3762</v>
      </c>
      <c r="C75" s="210">
        <v>2294</v>
      </c>
      <c r="D75" s="210">
        <v>12</v>
      </c>
    </row>
    <row r="76" spans="1:4">
      <c r="A76" s="210" t="s">
        <v>3801</v>
      </c>
      <c r="B76" s="210" t="s">
        <v>3762</v>
      </c>
      <c r="C76" s="210">
        <v>2481</v>
      </c>
      <c r="D76" s="210">
        <v>10</v>
      </c>
    </row>
    <row r="77" spans="1:4">
      <c r="A77" s="210" t="s">
        <v>3802</v>
      </c>
      <c r="B77" s="210" t="s">
        <v>3762</v>
      </c>
      <c r="C77" s="210">
        <v>2604</v>
      </c>
      <c r="D77" s="210">
        <v>16</v>
      </c>
    </row>
    <row r="78" spans="1:4">
      <c r="A78" s="210" t="s">
        <v>3803</v>
      </c>
      <c r="B78" s="210" t="s">
        <v>3762</v>
      </c>
      <c r="C78" s="210">
        <v>2814</v>
      </c>
      <c r="D78" s="210">
        <v>12</v>
      </c>
    </row>
    <row r="79" spans="1:4">
      <c r="A79" s="210"/>
      <c r="B79" s="210"/>
      <c r="C79" s="210"/>
      <c r="D79" s="210"/>
    </row>
    <row r="80" spans="1:4">
      <c r="A80" s="209" t="s">
        <v>3723</v>
      </c>
      <c r="B80" s="209" t="s">
        <v>3724</v>
      </c>
      <c r="C80" s="209" t="s">
        <v>3725</v>
      </c>
      <c r="D80" s="209" t="s">
        <v>3726</v>
      </c>
    </row>
    <row r="81" spans="1:4">
      <c r="A81" s="209" t="s">
        <v>3760</v>
      </c>
      <c r="B81" s="2" t="s">
        <v>4017</v>
      </c>
      <c r="C81" s="208"/>
      <c r="D81" s="208"/>
    </row>
    <row r="82" spans="1:4">
      <c r="A82" s="210" t="s">
        <v>3804</v>
      </c>
      <c r="B82" s="210" t="s">
        <v>3805</v>
      </c>
      <c r="C82" s="210">
        <v>502</v>
      </c>
      <c r="D82" s="210">
        <v>4</v>
      </c>
    </row>
    <row r="83" spans="1:4">
      <c r="A83" s="210" t="s">
        <v>3806</v>
      </c>
      <c r="B83" s="210" t="s">
        <v>3805</v>
      </c>
      <c r="C83" s="210">
        <v>504</v>
      </c>
      <c r="D83" s="210">
        <v>4</v>
      </c>
    </row>
    <row r="84" spans="1:4">
      <c r="A84" s="210" t="s">
        <v>3807</v>
      </c>
      <c r="B84" s="210" t="s">
        <v>3805</v>
      </c>
      <c r="C84" s="210">
        <v>500</v>
      </c>
      <c r="D84" s="210">
        <v>4</v>
      </c>
    </row>
    <row r="85" spans="1:4">
      <c r="A85" s="210" t="s">
        <v>3808</v>
      </c>
      <c r="B85" s="210" t="s">
        <v>3805</v>
      </c>
      <c r="C85" s="210">
        <v>509</v>
      </c>
      <c r="D85" s="210">
        <v>4</v>
      </c>
    </row>
    <row r="86" spans="1:4">
      <c r="A86" s="210" t="s">
        <v>3809</v>
      </c>
      <c r="B86" s="210" t="s">
        <v>3805</v>
      </c>
      <c r="C86" s="210">
        <v>513</v>
      </c>
      <c r="D86" s="210">
        <v>5</v>
      </c>
    </row>
    <row r="87" spans="1:4">
      <c r="A87" s="210" t="s">
        <v>3810</v>
      </c>
      <c r="B87" s="210" t="s">
        <v>3805</v>
      </c>
      <c r="C87" s="210">
        <v>499</v>
      </c>
      <c r="D87" s="210">
        <v>4</v>
      </c>
    </row>
    <row r="88" spans="1:4">
      <c r="A88" s="210" t="s">
        <v>3811</v>
      </c>
      <c r="B88" s="210" t="s">
        <v>3805</v>
      </c>
      <c r="C88" s="210">
        <v>522</v>
      </c>
      <c r="D88" s="210">
        <v>5</v>
      </c>
    </row>
    <row r="89" spans="1:4">
      <c r="A89" s="210" t="s">
        <v>3812</v>
      </c>
      <c r="B89" s="210" t="s">
        <v>3805</v>
      </c>
      <c r="C89" s="210">
        <v>531</v>
      </c>
      <c r="D89" s="210">
        <v>5</v>
      </c>
    </row>
    <row r="90" spans="1:4">
      <c r="A90" s="210" t="s">
        <v>3813</v>
      </c>
      <c r="B90" s="210" t="s">
        <v>3805</v>
      </c>
      <c r="C90" s="210">
        <v>545</v>
      </c>
      <c r="D90" s="210">
        <v>8</v>
      </c>
    </row>
    <row r="91" spans="1:4">
      <c r="A91" s="210" t="s">
        <v>3814</v>
      </c>
      <c r="B91" s="210" t="s">
        <v>3805</v>
      </c>
      <c r="C91" s="210">
        <v>566</v>
      </c>
      <c r="D91" s="210">
        <v>4</v>
      </c>
    </row>
    <row r="92" spans="1:4" s="81" customFormat="1">
      <c r="A92" s="210" t="s">
        <v>3815</v>
      </c>
      <c r="B92" s="210" t="s">
        <v>3805</v>
      </c>
      <c r="C92" s="210">
        <v>571</v>
      </c>
      <c r="D92" s="210">
        <v>5</v>
      </c>
    </row>
    <row r="93" spans="1:4" s="81" customFormat="1">
      <c r="A93" s="210" t="s">
        <v>3816</v>
      </c>
      <c r="B93" s="210" t="s">
        <v>3805</v>
      </c>
      <c r="C93" s="210">
        <v>579</v>
      </c>
      <c r="D93" s="210">
        <v>4</v>
      </c>
    </row>
    <row r="94" spans="1:4" s="81" customFormat="1">
      <c r="A94" s="210" t="s">
        <v>3817</v>
      </c>
      <c r="B94" s="210" t="s">
        <v>3805</v>
      </c>
      <c r="C94" s="210">
        <v>561</v>
      </c>
      <c r="D94" s="210">
        <v>5</v>
      </c>
    </row>
    <row r="95" spans="1:4">
      <c r="A95" s="210" t="s">
        <v>3818</v>
      </c>
      <c r="B95" s="210" t="s">
        <v>3805</v>
      </c>
      <c r="C95" s="210">
        <v>599</v>
      </c>
      <c r="D95" s="210">
        <v>5</v>
      </c>
    </row>
    <row r="96" spans="1:4">
      <c r="A96" s="210" t="s">
        <v>3819</v>
      </c>
      <c r="B96" s="210" t="s">
        <v>3805</v>
      </c>
      <c r="C96" s="210">
        <v>606</v>
      </c>
      <c r="D96" s="210">
        <v>6</v>
      </c>
    </row>
    <row r="97" spans="1:4">
      <c r="A97" s="210" t="s">
        <v>3820</v>
      </c>
      <c r="B97" s="210" t="s">
        <v>3805</v>
      </c>
      <c r="C97" s="210">
        <v>604</v>
      </c>
      <c r="D97" s="210">
        <v>5</v>
      </c>
    </row>
    <row r="98" spans="1:4">
      <c r="A98" s="210" t="s">
        <v>3821</v>
      </c>
      <c r="B98" s="210" t="s">
        <v>3805</v>
      </c>
      <c r="C98" s="210">
        <v>580</v>
      </c>
      <c r="D98" s="210">
        <v>5</v>
      </c>
    </row>
    <row r="99" spans="1:4">
      <c r="A99" s="210" t="s">
        <v>3822</v>
      </c>
      <c r="B99" s="210" t="s">
        <v>3805</v>
      </c>
      <c r="C99" s="210">
        <v>625</v>
      </c>
      <c r="D99" s="210">
        <v>5</v>
      </c>
    </row>
    <row r="100" spans="1:4">
      <c r="A100" s="210" t="s">
        <v>3823</v>
      </c>
      <c r="B100" s="210" t="s">
        <v>3805</v>
      </c>
      <c r="C100" s="210">
        <v>625</v>
      </c>
      <c r="D100" s="210">
        <v>4</v>
      </c>
    </row>
    <row r="101" spans="1:4">
      <c r="A101" s="210" t="s">
        <v>3824</v>
      </c>
      <c r="B101" s="210" t="s">
        <v>3805</v>
      </c>
      <c r="C101" s="210">
        <v>629</v>
      </c>
      <c r="D101" s="210">
        <v>5</v>
      </c>
    </row>
    <row r="102" spans="1:4">
      <c r="A102" s="210" t="s">
        <v>3825</v>
      </c>
      <c r="B102" s="210" t="s">
        <v>3805</v>
      </c>
      <c r="C102" s="210">
        <v>639</v>
      </c>
      <c r="D102" s="210">
        <v>5</v>
      </c>
    </row>
    <row r="103" spans="1:4">
      <c r="A103" s="210" t="s">
        <v>3826</v>
      </c>
      <c r="B103" s="210" t="s">
        <v>3805</v>
      </c>
      <c r="C103" s="210">
        <v>649</v>
      </c>
      <c r="D103" s="210">
        <v>4</v>
      </c>
    </row>
    <row r="104" spans="1:4">
      <c r="A104" s="210" t="s">
        <v>3827</v>
      </c>
      <c r="B104" s="210" t="s">
        <v>3805</v>
      </c>
      <c r="C104" s="210">
        <v>771</v>
      </c>
      <c r="D104" s="210">
        <v>10</v>
      </c>
    </row>
    <row r="105" spans="1:4">
      <c r="A105" s="210" t="s">
        <v>3828</v>
      </c>
      <c r="B105" s="210" t="s">
        <v>3805</v>
      </c>
      <c r="C105" s="210">
        <v>922</v>
      </c>
      <c r="D105" s="210">
        <v>11</v>
      </c>
    </row>
    <row r="106" spans="1:4">
      <c r="A106" s="210" t="s">
        <v>3828</v>
      </c>
      <c r="B106" s="210" t="s">
        <v>3805</v>
      </c>
      <c r="C106" s="210">
        <v>1059</v>
      </c>
      <c r="D106" s="210">
        <v>7</v>
      </c>
    </row>
    <row r="107" spans="1:4">
      <c r="A107" s="210" t="s">
        <v>3829</v>
      </c>
      <c r="B107" s="210" t="s">
        <v>3805</v>
      </c>
      <c r="C107" s="210">
        <v>1041</v>
      </c>
      <c r="D107" s="210">
        <v>9</v>
      </c>
    </row>
    <row r="108" spans="1:4">
      <c r="A108" s="210" t="s">
        <v>3830</v>
      </c>
      <c r="B108" s="210" t="s">
        <v>3805</v>
      </c>
      <c r="C108" s="210">
        <v>1090</v>
      </c>
      <c r="D108" s="210">
        <v>10</v>
      </c>
    </row>
    <row r="109" spans="1:4">
      <c r="A109" s="210" t="s">
        <v>3831</v>
      </c>
      <c r="B109" s="210" t="s">
        <v>3805</v>
      </c>
      <c r="C109" s="210">
        <v>1142</v>
      </c>
      <c r="D109" s="210">
        <v>7</v>
      </c>
    </row>
    <row r="110" spans="1:4">
      <c r="A110" s="210" t="s">
        <v>3832</v>
      </c>
      <c r="B110" s="210" t="s">
        <v>3805</v>
      </c>
      <c r="C110" s="210">
        <v>1167</v>
      </c>
      <c r="D110" s="210">
        <v>14</v>
      </c>
    </row>
    <row r="111" spans="1:4">
      <c r="A111" s="210" t="s">
        <v>3833</v>
      </c>
      <c r="B111" s="210" t="s">
        <v>3805</v>
      </c>
      <c r="C111" s="210">
        <v>1433</v>
      </c>
      <c r="D111" s="210">
        <v>10</v>
      </c>
    </row>
    <row r="112" spans="1:4">
      <c r="A112" s="210" t="s">
        <v>3834</v>
      </c>
      <c r="B112" s="210" t="s">
        <v>3805</v>
      </c>
      <c r="C112" s="210">
        <v>1454</v>
      </c>
      <c r="D112" s="210">
        <v>11</v>
      </c>
    </row>
    <row r="113" spans="1:4">
      <c r="A113" s="210" t="s">
        <v>3835</v>
      </c>
      <c r="B113" s="210" t="s">
        <v>3805</v>
      </c>
      <c r="C113" s="210">
        <v>1518</v>
      </c>
      <c r="D113" s="210">
        <v>22</v>
      </c>
    </row>
    <row r="114" spans="1:4">
      <c r="A114" s="210" t="s">
        <v>3832</v>
      </c>
      <c r="B114" s="210" t="s">
        <v>3805</v>
      </c>
      <c r="C114" s="210">
        <v>1661</v>
      </c>
      <c r="D114" s="210">
        <v>15</v>
      </c>
    </row>
    <row r="115" spans="1:4">
      <c r="A115" s="210" t="s">
        <v>3836</v>
      </c>
      <c r="B115" s="210" t="s">
        <v>3805</v>
      </c>
      <c r="C115" s="210">
        <v>1684</v>
      </c>
      <c r="D115" s="210">
        <v>20</v>
      </c>
    </row>
    <row r="116" spans="1:4">
      <c r="A116" s="210" t="s">
        <v>3837</v>
      </c>
      <c r="B116" s="210" t="s">
        <v>3805</v>
      </c>
      <c r="C116" s="210">
        <v>1761</v>
      </c>
      <c r="D116" s="210">
        <v>18</v>
      </c>
    </row>
    <row r="117" spans="1:4">
      <c r="A117" s="210" t="s">
        <v>3838</v>
      </c>
      <c r="B117" s="210" t="s">
        <v>3805</v>
      </c>
      <c r="C117" s="210">
        <v>1940</v>
      </c>
      <c r="D117" s="210">
        <v>25</v>
      </c>
    </row>
    <row r="118" spans="1:4">
      <c r="A118" s="210" t="s">
        <v>3839</v>
      </c>
      <c r="B118" s="210" t="s">
        <v>3805</v>
      </c>
      <c r="C118" s="210">
        <v>1758</v>
      </c>
      <c r="D118" s="210">
        <v>15</v>
      </c>
    </row>
    <row r="119" spans="1:4">
      <c r="A119" s="210" t="s">
        <v>3840</v>
      </c>
      <c r="B119" s="210" t="s">
        <v>3805</v>
      </c>
      <c r="C119" s="210">
        <v>1790</v>
      </c>
      <c r="D119" s="210">
        <v>15</v>
      </c>
    </row>
    <row r="120" spans="1:4">
      <c r="A120" s="210" t="s">
        <v>3841</v>
      </c>
      <c r="B120" s="210" t="s">
        <v>3805</v>
      </c>
      <c r="C120" s="210">
        <v>2183</v>
      </c>
      <c r="D120" s="210">
        <v>10</v>
      </c>
    </row>
    <row r="121" spans="1:4">
      <c r="A121" s="210" t="s">
        <v>3842</v>
      </c>
      <c r="B121" s="210" t="s">
        <v>3805</v>
      </c>
      <c r="C121" s="210">
        <v>2441</v>
      </c>
      <c r="D121" s="210">
        <v>9</v>
      </c>
    </row>
    <row r="122" spans="1:4">
      <c r="A122" s="210" t="s">
        <v>3843</v>
      </c>
      <c r="B122" s="210" t="s">
        <v>3805</v>
      </c>
      <c r="C122" s="210">
        <v>3069</v>
      </c>
      <c r="D122" s="210">
        <v>3</v>
      </c>
    </row>
    <row r="123" spans="1:4">
      <c r="A123" s="210"/>
      <c r="B123" s="210"/>
      <c r="C123" s="210"/>
      <c r="D123" s="210"/>
    </row>
    <row r="124" spans="1:4">
      <c r="A124" s="209" t="s">
        <v>3723</v>
      </c>
      <c r="B124" s="209" t="s">
        <v>3724</v>
      </c>
      <c r="C124" s="209" t="s">
        <v>3725</v>
      </c>
      <c r="D124" s="209" t="s">
        <v>3726</v>
      </c>
    </row>
    <row r="125" spans="1:4">
      <c r="A125" s="209" t="s">
        <v>3760</v>
      </c>
      <c r="B125" s="2" t="s">
        <v>4018</v>
      </c>
      <c r="C125" s="208"/>
      <c r="D125" s="208"/>
    </row>
    <row r="126" spans="1:4">
      <c r="A126" s="210" t="s">
        <v>3844</v>
      </c>
      <c r="B126" s="210" t="s">
        <v>3845</v>
      </c>
      <c r="C126" s="210">
        <v>486</v>
      </c>
      <c r="D126" s="210">
        <v>4</v>
      </c>
    </row>
    <row r="127" spans="1:4">
      <c r="A127" s="210" t="s">
        <v>3846</v>
      </c>
      <c r="B127" s="210" t="s">
        <v>3845</v>
      </c>
      <c r="C127" s="210">
        <v>489</v>
      </c>
      <c r="D127" s="210">
        <v>5</v>
      </c>
    </row>
    <row r="128" spans="1:4">
      <c r="A128" s="210" t="s">
        <v>3847</v>
      </c>
      <c r="B128" s="210" t="s">
        <v>3845</v>
      </c>
      <c r="C128" s="210">
        <v>497</v>
      </c>
      <c r="D128" s="210">
        <v>4</v>
      </c>
    </row>
    <row r="129" spans="1:4">
      <c r="A129" s="210" t="s">
        <v>3848</v>
      </c>
      <c r="B129" s="210" t="s">
        <v>3845</v>
      </c>
      <c r="C129" s="210">
        <v>497</v>
      </c>
      <c r="D129" s="210">
        <v>4</v>
      </c>
    </row>
    <row r="130" spans="1:4">
      <c r="A130" s="210" t="s">
        <v>3849</v>
      </c>
      <c r="B130" s="210" t="s">
        <v>3845</v>
      </c>
      <c r="C130" s="210">
        <v>498</v>
      </c>
      <c r="D130" s="210">
        <v>4</v>
      </c>
    </row>
    <row r="131" spans="1:4">
      <c r="A131" s="210" t="s">
        <v>3850</v>
      </c>
      <c r="B131" s="210" t="s">
        <v>3845</v>
      </c>
      <c r="C131" s="210">
        <v>499</v>
      </c>
      <c r="D131" s="210">
        <v>3</v>
      </c>
    </row>
    <row r="132" spans="1:4">
      <c r="A132" s="210" t="s">
        <v>3851</v>
      </c>
      <c r="B132" s="210" t="s">
        <v>3845</v>
      </c>
      <c r="C132" s="210">
        <v>500</v>
      </c>
      <c r="D132" s="210">
        <v>6</v>
      </c>
    </row>
    <row r="133" spans="1:4">
      <c r="A133" s="210" t="s">
        <v>3852</v>
      </c>
      <c r="B133" s="210" t="s">
        <v>3845</v>
      </c>
      <c r="C133" s="210">
        <v>507</v>
      </c>
      <c r="D133" s="210">
        <v>4</v>
      </c>
    </row>
    <row r="134" spans="1:4">
      <c r="A134" s="210" t="s">
        <v>3853</v>
      </c>
      <c r="B134" s="210" t="s">
        <v>3845</v>
      </c>
      <c r="C134" s="210">
        <v>512</v>
      </c>
      <c r="D134" s="210">
        <v>4</v>
      </c>
    </row>
    <row r="135" spans="1:4">
      <c r="A135" s="210" t="s">
        <v>3854</v>
      </c>
      <c r="B135" s="210" t="s">
        <v>3845</v>
      </c>
      <c r="C135" s="210">
        <v>517</v>
      </c>
      <c r="D135" s="210">
        <v>4</v>
      </c>
    </row>
    <row r="136" spans="1:4" s="81" customFormat="1">
      <c r="A136" s="210" t="s">
        <v>3855</v>
      </c>
      <c r="B136" s="210" t="s">
        <v>3845</v>
      </c>
      <c r="C136" s="210">
        <v>527</v>
      </c>
      <c r="D136" s="210">
        <v>19</v>
      </c>
    </row>
    <row r="137" spans="1:4" s="81" customFormat="1">
      <c r="A137" s="210" t="s">
        <v>3856</v>
      </c>
      <c r="B137" s="210" t="s">
        <v>3845</v>
      </c>
      <c r="C137" s="210">
        <v>562</v>
      </c>
      <c r="D137" s="210">
        <v>4</v>
      </c>
    </row>
    <row r="138" spans="1:4" s="81" customFormat="1">
      <c r="A138" s="210" t="s">
        <v>3857</v>
      </c>
      <c r="B138" s="210" t="s">
        <v>3845</v>
      </c>
      <c r="C138" s="210">
        <v>585</v>
      </c>
      <c r="D138" s="210">
        <v>5</v>
      </c>
    </row>
    <row r="139" spans="1:4">
      <c r="A139" s="210" t="s">
        <v>3858</v>
      </c>
      <c r="B139" s="210" t="s">
        <v>3845</v>
      </c>
      <c r="C139" s="210">
        <v>620</v>
      </c>
      <c r="D139" s="210">
        <v>5</v>
      </c>
    </row>
    <row r="140" spans="1:4">
      <c r="A140" s="210" t="s">
        <v>3859</v>
      </c>
      <c r="B140" s="210" t="s">
        <v>3845</v>
      </c>
      <c r="C140" s="210">
        <v>644</v>
      </c>
      <c r="D140" s="210">
        <v>5</v>
      </c>
    </row>
    <row r="141" spans="1:4">
      <c r="A141" s="210" t="s">
        <v>3860</v>
      </c>
      <c r="B141" s="210" t="s">
        <v>3845</v>
      </c>
      <c r="C141" s="210">
        <v>662</v>
      </c>
      <c r="D141" s="210">
        <v>4</v>
      </c>
    </row>
    <row r="142" spans="1:4">
      <c r="A142" s="210" t="s">
        <v>3861</v>
      </c>
      <c r="B142" s="210" t="s">
        <v>3845</v>
      </c>
      <c r="C142" s="210">
        <v>664</v>
      </c>
      <c r="D142" s="210">
        <v>4</v>
      </c>
    </row>
    <row r="143" spans="1:4">
      <c r="A143" s="210" t="s">
        <v>3862</v>
      </c>
      <c r="B143" s="210" t="s">
        <v>3845</v>
      </c>
      <c r="C143" s="210">
        <v>665</v>
      </c>
      <c r="D143" s="210">
        <v>4</v>
      </c>
    </row>
    <row r="144" spans="1:4">
      <c r="A144" s="210" t="s">
        <v>3863</v>
      </c>
      <c r="B144" s="210" t="s">
        <v>3845</v>
      </c>
      <c r="C144" s="210">
        <v>676</v>
      </c>
      <c r="D144" s="210">
        <v>6</v>
      </c>
    </row>
    <row r="145" spans="1:4">
      <c r="A145" s="210" t="s">
        <v>3864</v>
      </c>
      <c r="B145" s="210" t="s">
        <v>3845</v>
      </c>
      <c r="C145" s="210">
        <v>685</v>
      </c>
      <c r="D145" s="210">
        <v>8</v>
      </c>
    </row>
    <row r="146" spans="1:4">
      <c r="A146" s="210" t="s">
        <v>3864</v>
      </c>
      <c r="B146" s="210" t="s">
        <v>3845</v>
      </c>
      <c r="C146" s="210">
        <v>686</v>
      </c>
      <c r="D146" s="210">
        <v>9</v>
      </c>
    </row>
    <row r="147" spans="1:4">
      <c r="A147" s="210" t="s">
        <v>3865</v>
      </c>
      <c r="B147" s="210" t="s">
        <v>3845</v>
      </c>
      <c r="C147" s="210">
        <v>894</v>
      </c>
      <c r="D147" s="210">
        <v>5</v>
      </c>
    </row>
    <row r="148" spans="1:4">
      <c r="A148" s="210" t="s">
        <v>3866</v>
      </c>
      <c r="B148" s="210" t="s">
        <v>3845</v>
      </c>
      <c r="C148" s="210">
        <v>895</v>
      </c>
      <c r="D148" s="210">
        <v>7</v>
      </c>
    </row>
    <row r="149" spans="1:4">
      <c r="A149" s="210" t="s">
        <v>3867</v>
      </c>
      <c r="B149" s="210" t="s">
        <v>3845</v>
      </c>
      <c r="C149" s="210">
        <v>921</v>
      </c>
      <c r="D149" s="210">
        <v>7</v>
      </c>
    </row>
    <row r="150" spans="1:4">
      <c r="A150" s="210" t="s">
        <v>3868</v>
      </c>
      <c r="B150" s="210" t="s">
        <v>3845</v>
      </c>
      <c r="C150" s="210">
        <v>977</v>
      </c>
      <c r="D150" s="210">
        <v>6</v>
      </c>
    </row>
    <row r="151" spans="1:4">
      <c r="A151" s="210" t="s">
        <v>3869</v>
      </c>
      <c r="B151" s="210" t="s">
        <v>3845</v>
      </c>
      <c r="C151" s="210">
        <v>991</v>
      </c>
      <c r="D151" s="210">
        <v>9</v>
      </c>
    </row>
    <row r="152" spans="1:4">
      <c r="A152" s="210" t="s">
        <v>3870</v>
      </c>
      <c r="B152" s="210" t="s">
        <v>3845</v>
      </c>
      <c r="C152" s="210">
        <v>1022</v>
      </c>
      <c r="D152" s="210">
        <v>6</v>
      </c>
    </row>
    <row r="153" spans="1:4">
      <c r="A153" s="210" t="s">
        <v>3871</v>
      </c>
      <c r="B153" s="210" t="s">
        <v>3845</v>
      </c>
      <c r="C153" s="210">
        <v>1043</v>
      </c>
      <c r="D153" s="210">
        <v>6</v>
      </c>
    </row>
    <row r="154" spans="1:4">
      <c r="A154" s="210" t="s">
        <v>3872</v>
      </c>
      <c r="B154" s="210" t="s">
        <v>3845</v>
      </c>
      <c r="C154" s="210">
        <v>1049</v>
      </c>
      <c r="D154" s="210">
        <v>7</v>
      </c>
    </row>
    <row r="155" spans="1:4">
      <c r="A155" s="210" t="s">
        <v>3873</v>
      </c>
      <c r="B155" s="210" t="s">
        <v>3845</v>
      </c>
      <c r="C155" s="210">
        <v>1068</v>
      </c>
      <c r="D155" s="210">
        <v>7</v>
      </c>
    </row>
    <row r="156" spans="1:4">
      <c r="A156" s="210" t="s">
        <v>3865</v>
      </c>
      <c r="B156" s="210" t="s">
        <v>3845</v>
      </c>
      <c r="C156" s="210">
        <v>1082</v>
      </c>
      <c r="D156" s="210">
        <v>9</v>
      </c>
    </row>
    <row r="157" spans="1:4">
      <c r="A157" s="210" t="s">
        <v>3874</v>
      </c>
      <c r="B157" s="210" t="s">
        <v>3845</v>
      </c>
      <c r="C157" s="210">
        <v>1115</v>
      </c>
      <c r="D157" s="210">
        <v>9</v>
      </c>
    </row>
    <row r="158" spans="1:4">
      <c r="A158" s="210" t="s">
        <v>3874</v>
      </c>
      <c r="B158" s="210" t="s">
        <v>3845</v>
      </c>
      <c r="C158" s="210">
        <v>1196</v>
      </c>
      <c r="D158" s="210">
        <v>10</v>
      </c>
    </row>
    <row r="159" spans="1:4">
      <c r="A159" s="210" t="s">
        <v>3875</v>
      </c>
      <c r="B159" s="210" t="s">
        <v>3845</v>
      </c>
      <c r="C159" s="210">
        <v>1223</v>
      </c>
      <c r="D159" s="210">
        <v>8</v>
      </c>
    </row>
    <row r="160" spans="1:4">
      <c r="A160" s="210" t="s">
        <v>3876</v>
      </c>
      <c r="B160" s="210" t="s">
        <v>3845</v>
      </c>
      <c r="C160" s="210">
        <v>1394</v>
      </c>
      <c r="D160" s="210">
        <v>17</v>
      </c>
    </row>
    <row r="161" spans="1:4">
      <c r="A161" s="210" t="s">
        <v>3877</v>
      </c>
      <c r="B161" s="210" t="s">
        <v>3845</v>
      </c>
      <c r="C161" s="210">
        <v>1654</v>
      </c>
      <c r="D161" s="210">
        <v>20</v>
      </c>
    </row>
    <row r="162" spans="1:4">
      <c r="A162" s="210" t="s">
        <v>3878</v>
      </c>
      <c r="B162" s="210" t="s">
        <v>3845</v>
      </c>
      <c r="C162" s="210">
        <v>1728</v>
      </c>
      <c r="D162" s="210">
        <v>12</v>
      </c>
    </row>
    <row r="163" spans="1:4">
      <c r="A163" s="210" t="s">
        <v>3879</v>
      </c>
      <c r="B163" s="210" t="s">
        <v>3845</v>
      </c>
      <c r="C163" s="210">
        <v>1842</v>
      </c>
      <c r="D163" s="210">
        <v>13</v>
      </c>
    </row>
    <row r="164" spans="1:4">
      <c r="A164" s="210" t="s">
        <v>3880</v>
      </c>
      <c r="B164" s="210" t="s">
        <v>3845</v>
      </c>
      <c r="C164" s="210">
        <v>1742</v>
      </c>
      <c r="D164" s="210">
        <v>12</v>
      </c>
    </row>
    <row r="165" spans="1:4">
      <c r="A165" s="210" t="s">
        <v>3881</v>
      </c>
      <c r="B165" s="210" t="s">
        <v>3845</v>
      </c>
      <c r="C165" s="210">
        <v>1778</v>
      </c>
      <c r="D165" s="210">
        <v>17</v>
      </c>
    </row>
    <row r="166" spans="1:4">
      <c r="A166" s="210" t="s">
        <v>3882</v>
      </c>
      <c r="B166" s="210" t="s">
        <v>3845</v>
      </c>
      <c r="C166" s="210">
        <v>2801</v>
      </c>
      <c r="D166" s="210">
        <v>3</v>
      </c>
    </row>
    <row r="167" spans="1:4">
      <c r="A167" s="210"/>
      <c r="B167" s="210"/>
      <c r="C167" s="210"/>
      <c r="D167" s="210"/>
    </row>
    <row r="168" spans="1:4">
      <c r="A168" s="209" t="s">
        <v>3723</v>
      </c>
      <c r="B168" s="209" t="s">
        <v>3724</v>
      </c>
      <c r="C168" s="209" t="s">
        <v>3725</v>
      </c>
      <c r="D168" s="209" t="s">
        <v>3726</v>
      </c>
    </row>
    <row r="169" spans="1:4">
      <c r="A169" s="209" t="s">
        <v>3760</v>
      </c>
      <c r="B169" s="2" t="s">
        <v>4019</v>
      </c>
      <c r="C169" s="208"/>
      <c r="D169" s="208"/>
    </row>
    <row r="170" spans="1:4">
      <c r="A170" s="210" t="s">
        <v>3883</v>
      </c>
      <c r="B170" s="210" t="s">
        <v>3884</v>
      </c>
      <c r="C170" s="210">
        <v>491</v>
      </c>
      <c r="D170" s="210">
        <v>4</v>
      </c>
    </row>
    <row r="171" spans="1:4">
      <c r="A171" s="210" t="s">
        <v>3885</v>
      </c>
      <c r="B171" s="210" t="s">
        <v>3884</v>
      </c>
      <c r="C171" s="210">
        <v>495</v>
      </c>
      <c r="D171" s="210">
        <v>3</v>
      </c>
    </row>
    <row r="172" spans="1:4">
      <c r="A172" s="210" t="s">
        <v>3886</v>
      </c>
      <c r="B172" s="210" t="s">
        <v>3884</v>
      </c>
      <c r="C172" s="210">
        <v>504</v>
      </c>
      <c r="D172" s="210">
        <v>4</v>
      </c>
    </row>
    <row r="173" spans="1:4">
      <c r="A173" s="210" t="s">
        <v>3887</v>
      </c>
      <c r="B173" s="210" t="s">
        <v>3884</v>
      </c>
      <c r="C173" s="210">
        <v>507</v>
      </c>
      <c r="D173" s="210">
        <v>3</v>
      </c>
    </row>
    <row r="174" spans="1:4">
      <c r="A174" s="210" t="s">
        <v>3888</v>
      </c>
      <c r="B174" s="210" t="s">
        <v>3884</v>
      </c>
      <c r="C174" s="210">
        <v>535</v>
      </c>
      <c r="D174" s="210">
        <v>3</v>
      </c>
    </row>
    <row r="175" spans="1:4">
      <c r="A175" s="210" t="s">
        <v>3889</v>
      </c>
      <c r="B175" s="210" t="s">
        <v>3884</v>
      </c>
      <c r="C175" s="210">
        <v>551</v>
      </c>
      <c r="D175" s="210">
        <v>4</v>
      </c>
    </row>
    <row r="176" spans="1:4">
      <c r="A176" s="210" t="s">
        <v>3890</v>
      </c>
      <c r="B176" s="210" t="s">
        <v>3884</v>
      </c>
      <c r="C176" s="210">
        <v>552</v>
      </c>
      <c r="D176" s="210">
        <v>6</v>
      </c>
    </row>
    <row r="177" spans="1:4">
      <c r="A177" s="210" t="s">
        <v>3891</v>
      </c>
      <c r="B177" s="210" t="s">
        <v>3884</v>
      </c>
      <c r="C177" s="210">
        <v>555</v>
      </c>
      <c r="D177" s="210">
        <v>8</v>
      </c>
    </row>
    <row r="178" spans="1:4">
      <c r="A178" s="210" t="s">
        <v>3892</v>
      </c>
      <c r="B178" s="210" t="s">
        <v>3884</v>
      </c>
      <c r="C178" s="210">
        <v>559</v>
      </c>
      <c r="D178" s="210">
        <v>4</v>
      </c>
    </row>
    <row r="179" spans="1:4">
      <c r="A179" s="210" t="s">
        <v>3893</v>
      </c>
      <c r="B179" s="210" t="s">
        <v>3884</v>
      </c>
      <c r="C179" s="210">
        <v>592</v>
      </c>
      <c r="D179" s="210">
        <v>4</v>
      </c>
    </row>
    <row r="180" spans="1:4">
      <c r="A180" s="210" t="s">
        <v>3894</v>
      </c>
      <c r="B180" s="210" t="s">
        <v>3884</v>
      </c>
      <c r="C180" s="210">
        <v>591</v>
      </c>
      <c r="D180" s="210">
        <v>5</v>
      </c>
    </row>
    <row r="181" spans="1:4">
      <c r="A181" s="210" t="s">
        <v>3895</v>
      </c>
      <c r="B181" s="210" t="s">
        <v>3884</v>
      </c>
      <c r="C181" s="210">
        <v>644</v>
      </c>
      <c r="D181" s="210">
        <v>11</v>
      </c>
    </row>
    <row r="182" spans="1:4">
      <c r="A182" s="210" t="s">
        <v>3896</v>
      </c>
      <c r="B182" s="210" t="s">
        <v>3884</v>
      </c>
      <c r="C182" s="210">
        <v>658</v>
      </c>
      <c r="D182" s="210">
        <v>4</v>
      </c>
    </row>
    <row r="183" spans="1:4">
      <c r="A183" s="210" t="s">
        <v>3897</v>
      </c>
      <c r="B183" s="210" t="s">
        <v>3884</v>
      </c>
      <c r="C183" s="210">
        <v>660</v>
      </c>
      <c r="D183" s="210">
        <v>5</v>
      </c>
    </row>
    <row r="184" spans="1:4">
      <c r="A184" s="210" t="s">
        <v>3898</v>
      </c>
      <c r="B184" s="210" t="s">
        <v>3884</v>
      </c>
      <c r="C184" s="210">
        <v>666</v>
      </c>
      <c r="D184" s="210">
        <v>5</v>
      </c>
    </row>
    <row r="185" spans="1:4">
      <c r="A185" s="210" t="s">
        <v>3899</v>
      </c>
      <c r="B185" s="210" t="s">
        <v>3884</v>
      </c>
      <c r="C185" s="210">
        <v>698</v>
      </c>
      <c r="D185" s="210">
        <v>7</v>
      </c>
    </row>
    <row r="186" spans="1:4">
      <c r="A186" s="210" t="s">
        <v>3900</v>
      </c>
      <c r="B186" s="210" t="s">
        <v>3884</v>
      </c>
      <c r="C186" s="210">
        <v>723</v>
      </c>
      <c r="D186" s="210">
        <v>4</v>
      </c>
    </row>
    <row r="187" spans="1:4">
      <c r="A187" s="210" t="s">
        <v>3901</v>
      </c>
      <c r="B187" s="210" t="s">
        <v>3884</v>
      </c>
      <c r="C187" s="210">
        <v>755</v>
      </c>
      <c r="D187" s="210">
        <v>8</v>
      </c>
    </row>
    <row r="188" spans="1:4">
      <c r="A188" s="210" t="s">
        <v>3902</v>
      </c>
      <c r="B188" s="210" t="s">
        <v>3884</v>
      </c>
      <c r="C188" s="210">
        <v>913</v>
      </c>
      <c r="D188" s="210">
        <v>5</v>
      </c>
    </row>
    <row r="189" spans="1:4">
      <c r="A189" s="210" t="s">
        <v>3903</v>
      </c>
      <c r="B189" s="210" t="s">
        <v>3884</v>
      </c>
      <c r="C189" s="210">
        <v>891</v>
      </c>
      <c r="D189" s="210">
        <v>10</v>
      </c>
    </row>
    <row r="190" spans="1:4">
      <c r="A190" s="210" t="s">
        <v>3904</v>
      </c>
      <c r="B190" s="210" t="s">
        <v>3884</v>
      </c>
      <c r="C190" s="210">
        <v>994</v>
      </c>
      <c r="D190" s="210">
        <v>6</v>
      </c>
    </row>
    <row r="191" spans="1:4">
      <c r="A191" s="210" t="s">
        <v>3905</v>
      </c>
      <c r="B191" s="210" t="s">
        <v>3884</v>
      </c>
      <c r="C191" s="210">
        <v>1040</v>
      </c>
      <c r="D191" s="210">
        <v>12</v>
      </c>
    </row>
    <row r="192" spans="1:4" s="81" customFormat="1">
      <c r="A192" s="210" t="s">
        <v>3895</v>
      </c>
      <c r="B192" s="210" t="s">
        <v>3884</v>
      </c>
      <c r="C192" s="210">
        <v>1054</v>
      </c>
      <c r="D192" s="210">
        <v>7</v>
      </c>
    </row>
    <row r="193" spans="1:4" s="81" customFormat="1">
      <c r="A193" s="210" t="s">
        <v>3906</v>
      </c>
      <c r="B193" s="210" t="s">
        <v>3884</v>
      </c>
      <c r="C193" s="210">
        <v>1026</v>
      </c>
      <c r="D193" s="210">
        <v>6</v>
      </c>
    </row>
    <row r="194" spans="1:4" s="81" customFormat="1">
      <c r="A194" s="210" t="s">
        <v>3907</v>
      </c>
      <c r="B194" s="210" t="s">
        <v>3884</v>
      </c>
      <c r="C194" s="210">
        <v>978</v>
      </c>
      <c r="D194" s="210">
        <v>9</v>
      </c>
    </row>
    <row r="195" spans="1:4">
      <c r="A195" s="210" t="s">
        <v>3908</v>
      </c>
      <c r="B195" s="210" t="s">
        <v>3884</v>
      </c>
      <c r="C195" s="210">
        <v>1039</v>
      </c>
      <c r="D195" s="210">
        <v>7</v>
      </c>
    </row>
    <row r="196" spans="1:4">
      <c r="A196" s="210" t="s">
        <v>3907</v>
      </c>
      <c r="B196" s="210" t="s">
        <v>3884</v>
      </c>
      <c r="C196" s="210">
        <v>1054</v>
      </c>
      <c r="D196" s="210">
        <v>8</v>
      </c>
    </row>
    <row r="197" spans="1:4">
      <c r="A197" s="210" t="s">
        <v>3909</v>
      </c>
      <c r="B197" s="210" t="s">
        <v>3884</v>
      </c>
      <c r="C197" s="210">
        <v>1192</v>
      </c>
      <c r="D197" s="210">
        <v>8</v>
      </c>
    </row>
    <row r="198" spans="1:4">
      <c r="A198" s="210" t="s">
        <v>3910</v>
      </c>
      <c r="B198" s="210" t="s">
        <v>3884</v>
      </c>
      <c r="C198" s="210">
        <v>1169</v>
      </c>
      <c r="D198" s="210">
        <v>7</v>
      </c>
    </row>
    <row r="199" spans="1:4">
      <c r="A199" s="210" t="s">
        <v>3903</v>
      </c>
      <c r="B199" s="210" t="s">
        <v>3884</v>
      </c>
      <c r="C199" s="210">
        <v>1117</v>
      </c>
      <c r="D199" s="210">
        <v>8</v>
      </c>
    </row>
    <row r="200" spans="1:4">
      <c r="A200" s="210" t="s">
        <v>3911</v>
      </c>
      <c r="B200" s="210" t="s">
        <v>3884</v>
      </c>
      <c r="C200" s="210">
        <v>1204</v>
      </c>
      <c r="D200" s="210">
        <v>8</v>
      </c>
    </row>
    <row r="201" spans="1:4">
      <c r="A201" s="210" t="s">
        <v>3896</v>
      </c>
      <c r="B201" s="210" t="s">
        <v>3884</v>
      </c>
      <c r="C201" s="210">
        <v>1144</v>
      </c>
      <c r="D201" s="210">
        <v>12</v>
      </c>
    </row>
    <row r="202" spans="1:4">
      <c r="A202" s="210" t="s">
        <v>3912</v>
      </c>
      <c r="B202" s="210" t="s">
        <v>3884</v>
      </c>
      <c r="C202" s="210">
        <v>1470</v>
      </c>
      <c r="D202" s="210">
        <v>7</v>
      </c>
    </row>
    <row r="203" spans="1:4">
      <c r="A203" s="210" t="s">
        <v>3913</v>
      </c>
      <c r="B203" s="210" t="s">
        <v>3884</v>
      </c>
      <c r="C203" s="210">
        <v>1362</v>
      </c>
      <c r="D203" s="210">
        <v>10</v>
      </c>
    </row>
    <row r="204" spans="1:4">
      <c r="A204" s="210" t="s">
        <v>3914</v>
      </c>
      <c r="B204" s="210" t="s">
        <v>3884</v>
      </c>
      <c r="C204" s="210">
        <v>1393</v>
      </c>
      <c r="D204" s="210">
        <v>6</v>
      </c>
    </row>
    <row r="205" spans="1:4">
      <c r="A205" s="210" t="s">
        <v>3915</v>
      </c>
      <c r="B205" s="210" t="s">
        <v>3884</v>
      </c>
      <c r="C205" s="210">
        <v>1630</v>
      </c>
      <c r="D205" s="210">
        <v>13</v>
      </c>
    </row>
    <row r="206" spans="1:4">
      <c r="A206" s="210" t="s">
        <v>3916</v>
      </c>
      <c r="B206" s="210" t="s">
        <v>3884</v>
      </c>
      <c r="C206" s="210">
        <v>1657</v>
      </c>
      <c r="D206" s="210">
        <v>22</v>
      </c>
    </row>
    <row r="207" spans="1:4">
      <c r="A207" s="210" t="s">
        <v>3917</v>
      </c>
      <c r="B207" s="210" t="s">
        <v>3884</v>
      </c>
      <c r="C207" s="210">
        <v>1654</v>
      </c>
      <c r="D207" s="210">
        <v>30</v>
      </c>
    </row>
    <row r="208" spans="1:4">
      <c r="A208" s="210" t="s">
        <v>3918</v>
      </c>
      <c r="B208" s="210" t="s">
        <v>3884</v>
      </c>
      <c r="C208" s="210">
        <v>1584</v>
      </c>
      <c r="D208" s="210">
        <v>23</v>
      </c>
    </row>
    <row r="209" spans="1:4">
      <c r="A209" s="210" t="s">
        <v>3919</v>
      </c>
      <c r="B209" s="210" t="s">
        <v>3884</v>
      </c>
      <c r="C209" s="210">
        <v>1662</v>
      </c>
      <c r="D209" s="210">
        <v>9</v>
      </c>
    </row>
    <row r="210" spans="1:4">
      <c r="A210" s="210" t="s">
        <v>3920</v>
      </c>
      <c r="B210" s="210" t="s">
        <v>3884</v>
      </c>
      <c r="C210" s="210">
        <v>1849</v>
      </c>
      <c r="D210" s="210">
        <v>14</v>
      </c>
    </row>
    <row r="211" spans="1:4">
      <c r="A211" s="210" t="s">
        <v>3921</v>
      </c>
      <c r="B211" s="210" t="s">
        <v>3884</v>
      </c>
      <c r="C211" s="210">
        <v>1665</v>
      </c>
      <c r="D211" s="210">
        <v>10</v>
      </c>
    </row>
    <row r="212" spans="1:4">
      <c r="A212" s="210" t="s">
        <v>3922</v>
      </c>
      <c r="B212" s="210" t="s">
        <v>3884</v>
      </c>
      <c r="C212" s="210">
        <v>1743</v>
      </c>
      <c r="D212" s="210">
        <v>18</v>
      </c>
    </row>
    <row r="213" spans="1:4">
      <c r="A213" s="210" t="s">
        <v>3923</v>
      </c>
      <c r="B213" s="210" t="s">
        <v>3884</v>
      </c>
      <c r="C213" s="210">
        <v>1768</v>
      </c>
      <c r="D213" s="210">
        <v>15</v>
      </c>
    </row>
    <row r="214" spans="1:4">
      <c r="A214" s="210" t="s">
        <v>3924</v>
      </c>
      <c r="B214" s="210" t="s">
        <v>3884</v>
      </c>
      <c r="C214" s="210">
        <v>1695</v>
      </c>
      <c r="D214" s="210">
        <v>14</v>
      </c>
    </row>
    <row r="215" spans="1:4">
      <c r="A215" s="210" t="s">
        <v>3925</v>
      </c>
      <c r="B215" s="210" t="s">
        <v>3884</v>
      </c>
      <c r="C215" s="210">
        <v>1746</v>
      </c>
      <c r="D215" s="210">
        <v>12</v>
      </c>
    </row>
    <row r="216" spans="1:4">
      <c r="A216" s="210" t="s">
        <v>3926</v>
      </c>
      <c r="B216" s="210" t="s">
        <v>3884</v>
      </c>
      <c r="C216" s="210">
        <v>1791</v>
      </c>
      <c r="D216" s="210">
        <v>19</v>
      </c>
    </row>
    <row r="217" spans="1:4">
      <c r="A217" s="210" t="s">
        <v>3927</v>
      </c>
      <c r="B217" s="210" t="s">
        <v>3884</v>
      </c>
      <c r="C217" s="210">
        <v>1792</v>
      </c>
      <c r="D217" s="210">
        <v>16</v>
      </c>
    </row>
    <row r="218" spans="1:4">
      <c r="A218" s="210" t="s">
        <v>3928</v>
      </c>
      <c r="B218" s="210" t="s">
        <v>3884</v>
      </c>
      <c r="C218" s="210">
        <v>1801</v>
      </c>
      <c r="D218" s="210">
        <v>19</v>
      </c>
    </row>
    <row r="219" spans="1:4">
      <c r="A219" s="210" t="s">
        <v>3929</v>
      </c>
      <c r="B219" s="210" t="s">
        <v>3884</v>
      </c>
      <c r="C219" s="210">
        <v>2035</v>
      </c>
      <c r="D219" s="210">
        <v>11</v>
      </c>
    </row>
    <row r="220" spans="1:4">
      <c r="A220" s="210" t="s">
        <v>3930</v>
      </c>
      <c r="B220" s="210" t="s">
        <v>3884</v>
      </c>
      <c r="C220" s="210">
        <v>2142</v>
      </c>
      <c r="D220" s="210">
        <v>22</v>
      </c>
    </row>
    <row r="221" spans="1:4">
      <c r="A221" s="210" t="s">
        <v>3931</v>
      </c>
      <c r="B221" s="210" t="s">
        <v>3884</v>
      </c>
      <c r="C221" s="210">
        <v>2457</v>
      </c>
      <c r="D221" s="210">
        <v>14</v>
      </c>
    </row>
    <row r="222" spans="1:4">
      <c r="A222" s="210" t="s">
        <v>3932</v>
      </c>
      <c r="B222" s="210" t="s">
        <v>3884</v>
      </c>
      <c r="C222" s="210">
        <v>3009</v>
      </c>
      <c r="D222" s="210">
        <v>3</v>
      </c>
    </row>
    <row r="223" spans="1:4">
      <c r="A223" s="210"/>
      <c r="B223" s="210"/>
      <c r="C223" s="210"/>
      <c r="D223" s="210"/>
    </row>
    <row r="224" spans="1:4">
      <c r="A224" s="209" t="s">
        <v>3723</v>
      </c>
      <c r="B224" s="209" t="s">
        <v>3724</v>
      </c>
      <c r="C224" s="209" t="s">
        <v>3725</v>
      </c>
      <c r="D224" s="209" t="s">
        <v>3726</v>
      </c>
    </row>
    <row r="225" spans="1:4">
      <c r="A225" s="209" t="s">
        <v>3760</v>
      </c>
      <c r="B225" s="2" t="s">
        <v>4020</v>
      </c>
      <c r="C225" s="208"/>
      <c r="D225" s="208"/>
    </row>
    <row r="226" spans="1:4">
      <c r="A226" s="210" t="s">
        <v>3933</v>
      </c>
      <c r="B226" s="210" t="s">
        <v>3934</v>
      </c>
      <c r="C226" s="210">
        <v>481</v>
      </c>
      <c r="D226" s="210">
        <v>5</v>
      </c>
    </row>
    <row r="227" spans="1:4">
      <c r="A227" s="210" t="s">
        <v>3935</v>
      </c>
      <c r="B227" s="210" t="s">
        <v>3934</v>
      </c>
      <c r="C227" s="210">
        <v>481</v>
      </c>
      <c r="D227" s="210">
        <v>5</v>
      </c>
    </row>
    <row r="228" spans="1:4">
      <c r="A228" s="210" t="s">
        <v>3936</v>
      </c>
      <c r="B228" s="210" t="s">
        <v>3934</v>
      </c>
      <c r="C228" s="210">
        <v>481</v>
      </c>
      <c r="D228" s="210">
        <v>3</v>
      </c>
    </row>
    <row r="229" spans="1:4">
      <c r="A229" s="210" t="s">
        <v>3937</v>
      </c>
      <c r="B229" s="210" t="s">
        <v>3934</v>
      </c>
      <c r="C229" s="210">
        <v>490</v>
      </c>
      <c r="D229" s="210">
        <v>3</v>
      </c>
    </row>
    <row r="230" spans="1:4">
      <c r="A230" s="210" t="s">
        <v>3938</v>
      </c>
      <c r="B230" s="210" t="s">
        <v>3934</v>
      </c>
      <c r="C230" s="210">
        <v>491</v>
      </c>
      <c r="D230" s="210">
        <v>3</v>
      </c>
    </row>
    <row r="231" spans="1:4">
      <c r="A231" s="210" t="s">
        <v>3939</v>
      </c>
      <c r="B231" s="210" t="s">
        <v>3934</v>
      </c>
      <c r="C231" s="210">
        <v>493</v>
      </c>
      <c r="D231" s="210">
        <v>3</v>
      </c>
    </row>
    <row r="232" spans="1:4">
      <c r="A232" s="210" t="s">
        <v>3940</v>
      </c>
      <c r="B232" s="210" t="s">
        <v>3934</v>
      </c>
      <c r="C232" s="210">
        <v>493</v>
      </c>
      <c r="D232" s="210">
        <v>3</v>
      </c>
    </row>
    <row r="233" spans="1:4">
      <c r="A233" s="210" t="s">
        <v>3941</v>
      </c>
      <c r="B233" s="210" t="s">
        <v>3934</v>
      </c>
      <c r="C233" s="210">
        <v>493</v>
      </c>
      <c r="D233" s="210">
        <v>3</v>
      </c>
    </row>
    <row r="234" spans="1:4">
      <c r="A234" s="210" t="s">
        <v>3942</v>
      </c>
      <c r="B234" s="210" t="s">
        <v>3934</v>
      </c>
      <c r="C234" s="210">
        <v>493</v>
      </c>
      <c r="D234" s="210">
        <v>4</v>
      </c>
    </row>
    <row r="235" spans="1:4">
      <c r="A235" s="210" t="s">
        <v>3943</v>
      </c>
      <c r="B235" s="210" t="s">
        <v>3934</v>
      </c>
      <c r="C235" s="210">
        <v>493</v>
      </c>
      <c r="D235" s="210">
        <v>3</v>
      </c>
    </row>
    <row r="236" spans="1:4">
      <c r="A236" s="210" t="s">
        <v>3944</v>
      </c>
      <c r="B236" s="210" t="s">
        <v>3934</v>
      </c>
      <c r="C236" s="210">
        <v>494</v>
      </c>
      <c r="D236" s="210">
        <v>3</v>
      </c>
    </row>
    <row r="237" spans="1:4">
      <c r="A237" s="210" t="s">
        <v>3945</v>
      </c>
      <c r="B237" s="210" t="s">
        <v>3934</v>
      </c>
      <c r="C237" s="210">
        <v>494</v>
      </c>
      <c r="D237" s="210">
        <v>5</v>
      </c>
    </row>
    <row r="238" spans="1:4">
      <c r="A238" s="210" t="s">
        <v>3946</v>
      </c>
      <c r="B238" s="210" t="s">
        <v>3934</v>
      </c>
      <c r="C238" s="210">
        <v>496</v>
      </c>
      <c r="D238" s="210">
        <v>3</v>
      </c>
    </row>
    <row r="239" spans="1:4" s="81" customFormat="1">
      <c r="A239" s="210" t="s">
        <v>3947</v>
      </c>
      <c r="B239" s="210" t="s">
        <v>3934</v>
      </c>
      <c r="C239" s="210">
        <v>496</v>
      </c>
      <c r="D239" s="210">
        <v>8</v>
      </c>
    </row>
    <row r="240" spans="1:4" s="81" customFormat="1">
      <c r="A240" s="210" t="s">
        <v>3948</v>
      </c>
      <c r="B240" s="210" t="s">
        <v>3934</v>
      </c>
      <c r="C240" s="210">
        <v>497</v>
      </c>
      <c r="D240" s="210">
        <v>3</v>
      </c>
    </row>
    <row r="241" spans="1:4" s="81" customFormat="1">
      <c r="A241" s="210" t="s">
        <v>3949</v>
      </c>
      <c r="B241" s="210" t="s">
        <v>3934</v>
      </c>
      <c r="C241" s="210">
        <v>499</v>
      </c>
      <c r="D241" s="210">
        <v>3</v>
      </c>
    </row>
    <row r="242" spans="1:4">
      <c r="A242" s="210" t="s">
        <v>3950</v>
      </c>
      <c r="B242" s="210" t="s">
        <v>3934</v>
      </c>
      <c r="C242" s="210">
        <v>499</v>
      </c>
      <c r="D242" s="210">
        <v>5</v>
      </c>
    </row>
    <row r="243" spans="1:4">
      <c r="A243" s="210" t="s">
        <v>3951</v>
      </c>
      <c r="B243" s="210" t="s">
        <v>3934</v>
      </c>
      <c r="C243" s="210">
        <v>499</v>
      </c>
      <c r="D243" s="210">
        <v>7</v>
      </c>
    </row>
    <row r="244" spans="1:4">
      <c r="A244" s="210" t="s">
        <v>3952</v>
      </c>
      <c r="B244" s="210" t="s">
        <v>3934</v>
      </c>
      <c r="C244" s="210">
        <v>500</v>
      </c>
      <c r="D244" s="210">
        <v>4</v>
      </c>
    </row>
    <row r="245" spans="1:4">
      <c r="A245" s="210" t="s">
        <v>3953</v>
      </c>
      <c r="B245" s="210" t="s">
        <v>3934</v>
      </c>
      <c r="C245" s="210">
        <v>500</v>
      </c>
      <c r="D245" s="210">
        <v>5</v>
      </c>
    </row>
    <row r="246" spans="1:4">
      <c r="A246" s="210" t="s">
        <v>3954</v>
      </c>
      <c r="B246" s="210" t="s">
        <v>3934</v>
      </c>
      <c r="C246" s="210">
        <v>500</v>
      </c>
      <c r="D246" s="210">
        <v>7</v>
      </c>
    </row>
    <row r="247" spans="1:4">
      <c r="A247" s="210" t="s">
        <v>3955</v>
      </c>
      <c r="B247" s="210" t="s">
        <v>3934</v>
      </c>
      <c r="C247" s="210">
        <v>501</v>
      </c>
      <c r="D247" s="210">
        <v>5</v>
      </c>
    </row>
    <row r="248" spans="1:4">
      <c r="A248" s="210" t="s">
        <v>3956</v>
      </c>
      <c r="B248" s="210" t="s">
        <v>3934</v>
      </c>
      <c r="C248" s="210">
        <v>503</v>
      </c>
      <c r="D248" s="210">
        <v>3</v>
      </c>
    </row>
    <row r="249" spans="1:4">
      <c r="A249" s="210" t="s">
        <v>3957</v>
      </c>
      <c r="B249" s="210" t="s">
        <v>3934</v>
      </c>
      <c r="C249" s="210">
        <v>503</v>
      </c>
      <c r="D249" s="210">
        <v>6</v>
      </c>
    </row>
    <row r="250" spans="1:4">
      <c r="A250" s="210" t="s">
        <v>3958</v>
      </c>
      <c r="B250" s="210" t="s">
        <v>3934</v>
      </c>
      <c r="C250" s="210">
        <v>503</v>
      </c>
      <c r="D250" s="210">
        <v>3</v>
      </c>
    </row>
    <row r="251" spans="1:4">
      <c r="A251" s="210" t="s">
        <v>3959</v>
      </c>
      <c r="B251" s="210" t="s">
        <v>3934</v>
      </c>
      <c r="C251" s="210">
        <v>504</v>
      </c>
      <c r="D251" s="210">
        <v>3</v>
      </c>
    </row>
    <row r="252" spans="1:4">
      <c r="A252" s="210" t="s">
        <v>3960</v>
      </c>
      <c r="B252" s="210" t="s">
        <v>3934</v>
      </c>
      <c r="C252" s="210">
        <v>504</v>
      </c>
      <c r="D252" s="210">
        <v>5</v>
      </c>
    </row>
    <row r="253" spans="1:4">
      <c r="A253" s="210" t="s">
        <v>3961</v>
      </c>
      <c r="B253" s="210" t="s">
        <v>3934</v>
      </c>
      <c r="C253" s="210">
        <v>505</v>
      </c>
      <c r="D253" s="210">
        <v>5</v>
      </c>
    </row>
    <row r="254" spans="1:4">
      <c r="A254" s="210" t="s">
        <v>3962</v>
      </c>
      <c r="B254" s="210" t="s">
        <v>3934</v>
      </c>
      <c r="C254" s="210">
        <v>505</v>
      </c>
      <c r="D254" s="210">
        <v>8</v>
      </c>
    </row>
    <row r="255" spans="1:4">
      <c r="A255" s="210" t="s">
        <v>3963</v>
      </c>
      <c r="B255" s="210" t="s">
        <v>3934</v>
      </c>
      <c r="C255" s="210">
        <v>509</v>
      </c>
      <c r="D255" s="210">
        <v>28</v>
      </c>
    </row>
    <row r="256" spans="1:4">
      <c r="A256" s="210" t="s">
        <v>3964</v>
      </c>
      <c r="B256" s="210" t="s">
        <v>3934</v>
      </c>
      <c r="C256" s="210">
        <v>510</v>
      </c>
      <c r="D256" s="210">
        <v>5</v>
      </c>
    </row>
    <row r="257" spans="1:4">
      <c r="A257" s="210" t="s">
        <v>3965</v>
      </c>
      <c r="B257" s="210" t="s">
        <v>3934</v>
      </c>
      <c r="C257" s="210">
        <v>512</v>
      </c>
      <c r="D257" s="210">
        <v>5</v>
      </c>
    </row>
    <row r="258" spans="1:4">
      <c r="A258" s="210" t="s">
        <v>3966</v>
      </c>
      <c r="B258" s="210" t="s">
        <v>3934</v>
      </c>
      <c r="C258" s="210">
        <v>513</v>
      </c>
      <c r="D258" s="210">
        <v>6</v>
      </c>
    </row>
    <row r="259" spans="1:4">
      <c r="A259" s="210" t="s">
        <v>3967</v>
      </c>
      <c r="B259" s="210" t="s">
        <v>3934</v>
      </c>
      <c r="C259" s="210">
        <v>513</v>
      </c>
      <c r="D259" s="210">
        <v>5</v>
      </c>
    </row>
    <row r="260" spans="1:4">
      <c r="A260" s="210" t="s">
        <v>3968</v>
      </c>
      <c r="B260" s="210" t="s">
        <v>3934</v>
      </c>
      <c r="C260" s="210">
        <v>513</v>
      </c>
      <c r="D260" s="210">
        <v>3</v>
      </c>
    </row>
    <row r="261" spans="1:4">
      <c r="A261" s="210" t="s">
        <v>3969</v>
      </c>
      <c r="B261" s="210" t="s">
        <v>3934</v>
      </c>
      <c r="C261" s="210">
        <v>516</v>
      </c>
      <c r="D261" s="210">
        <v>5</v>
      </c>
    </row>
    <row r="262" spans="1:4">
      <c r="A262" s="210" t="s">
        <v>3970</v>
      </c>
      <c r="B262" s="210" t="s">
        <v>3934</v>
      </c>
      <c r="C262" s="210">
        <v>518</v>
      </c>
      <c r="D262" s="210">
        <v>5</v>
      </c>
    </row>
    <row r="263" spans="1:4">
      <c r="A263" s="210" t="s">
        <v>3971</v>
      </c>
      <c r="B263" s="210" t="s">
        <v>3934</v>
      </c>
      <c r="C263" s="210">
        <v>518</v>
      </c>
      <c r="D263" s="210">
        <v>10</v>
      </c>
    </row>
    <row r="264" spans="1:4">
      <c r="A264" s="210" t="s">
        <v>3972</v>
      </c>
      <c r="B264" s="210" t="s">
        <v>3934</v>
      </c>
      <c r="C264" s="210">
        <v>520</v>
      </c>
      <c r="D264" s="210">
        <v>5</v>
      </c>
    </row>
    <row r="265" spans="1:4">
      <c r="A265" s="210" t="s">
        <v>3973</v>
      </c>
      <c r="B265" s="210" t="s">
        <v>3934</v>
      </c>
      <c r="C265" s="210">
        <v>520</v>
      </c>
      <c r="D265" s="210">
        <v>9</v>
      </c>
    </row>
    <row r="266" spans="1:4">
      <c r="A266" s="210" t="s">
        <v>3952</v>
      </c>
      <c r="B266" s="210" t="s">
        <v>3934</v>
      </c>
      <c r="C266" s="210">
        <v>559</v>
      </c>
      <c r="D266" s="210">
        <v>6</v>
      </c>
    </row>
    <row r="267" spans="1:4">
      <c r="A267" s="210" t="s">
        <v>3974</v>
      </c>
      <c r="B267" s="210" t="s">
        <v>3934</v>
      </c>
      <c r="C267" s="210">
        <v>656</v>
      </c>
      <c r="D267" s="210">
        <v>18</v>
      </c>
    </row>
    <row r="268" spans="1:4">
      <c r="A268" s="210" t="s">
        <v>3975</v>
      </c>
      <c r="B268" s="210" t="s">
        <v>3934</v>
      </c>
      <c r="C268" s="210">
        <v>1609</v>
      </c>
      <c r="D268" s="210">
        <v>30</v>
      </c>
    </row>
    <row r="269" spans="1:4">
      <c r="A269" s="210" t="s">
        <v>3976</v>
      </c>
      <c r="B269" s="210" t="s">
        <v>3934</v>
      </c>
      <c r="C269" s="210">
        <v>1767</v>
      </c>
      <c r="D269" s="210">
        <v>10</v>
      </c>
    </row>
    <row r="270" spans="1:4">
      <c r="A270" s="210"/>
      <c r="B270" s="210"/>
      <c r="C270" s="210"/>
      <c r="D270" s="210"/>
    </row>
    <row r="271" spans="1:4">
      <c r="A271" s="209" t="s">
        <v>3723</v>
      </c>
      <c r="B271" s="209" t="s">
        <v>3724</v>
      </c>
      <c r="C271" s="209" t="s">
        <v>3725</v>
      </c>
      <c r="D271" s="209" t="s">
        <v>3726</v>
      </c>
    </row>
    <row r="272" spans="1:4">
      <c r="A272" s="209" t="s">
        <v>3760</v>
      </c>
      <c r="B272" s="2" t="s">
        <v>4021</v>
      </c>
      <c r="C272" s="208"/>
      <c r="D272" s="208"/>
    </row>
    <row r="273" spans="1:4">
      <c r="A273" s="210" t="s">
        <v>3977</v>
      </c>
      <c r="B273" s="210" t="s">
        <v>3978</v>
      </c>
      <c r="C273" s="210">
        <v>484</v>
      </c>
      <c r="D273" s="210">
        <v>5</v>
      </c>
    </row>
    <row r="274" spans="1:4">
      <c r="A274" s="210" t="s">
        <v>3979</v>
      </c>
      <c r="B274" s="210" t="s">
        <v>3978</v>
      </c>
      <c r="C274" s="210">
        <v>486</v>
      </c>
      <c r="D274" s="210">
        <v>4</v>
      </c>
    </row>
    <row r="275" spans="1:4">
      <c r="A275" s="210" t="s">
        <v>3980</v>
      </c>
      <c r="B275" s="210" t="s">
        <v>3978</v>
      </c>
      <c r="C275" s="210">
        <v>490</v>
      </c>
      <c r="D275" s="210">
        <v>4</v>
      </c>
    </row>
    <row r="276" spans="1:4">
      <c r="A276" s="210" t="s">
        <v>3981</v>
      </c>
      <c r="B276" s="210" t="s">
        <v>3978</v>
      </c>
      <c r="C276" s="210">
        <v>491</v>
      </c>
      <c r="D276" s="210">
        <v>5</v>
      </c>
    </row>
    <row r="277" spans="1:4">
      <c r="A277" s="210" t="s">
        <v>3982</v>
      </c>
      <c r="B277" s="210" t="s">
        <v>3978</v>
      </c>
      <c r="C277" s="210">
        <v>492</v>
      </c>
      <c r="D277" s="210">
        <v>5</v>
      </c>
    </row>
    <row r="278" spans="1:4">
      <c r="A278" s="210" t="s">
        <v>3983</v>
      </c>
      <c r="B278" s="210" t="s">
        <v>3978</v>
      </c>
      <c r="C278" s="210">
        <v>492</v>
      </c>
      <c r="D278" s="210">
        <v>5</v>
      </c>
    </row>
    <row r="279" spans="1:4">
      <c r="A279" s="210" t="s">
        <v>3984</v>
      </c>
      <c r="B279" s="210" t="s">
        <v>3978</v>
      </c>
      <c r="C279" s="210">
        <v>494</v>
      </c>
      <c r="D279" s="210">
        <v>5</v>
      </c>
    </row>
    <row r="280" spans="1:4">
      <c r="A280" s="210" t="s">
        <v>3985</v>
      </c>
      <c r="B280" s="210" t="s">
        <v>3978</v>
      </c>
      <c r="C280" s="210">
        <v>495</v>
      </c>
      <c r="D280" s="210">
        <v>7</v>
      </c>
    </row>
    <row r="281" spans="1:4">
      <c r="A281" s="210" t="s">
        <v>3986</v>
      </c>
      <c r="B281" s="210" t="s">
        <v>3978</v>
      </c>
      <c r="C281" s="210">
        <v>496</v>
      </c>
      <c r="D281" s="210">
        <v>5</v>
      </c>
    </row>
    <row r="282" spans="1:4">
      <c r="A282" s="210" t="s">
        <v>3987</v>
      </c>
      <c r="B282" s="210" t="s">
        <v>3978</v>
      </c>
      <c r="C282" s="210">
        <v>497</v>
      </c>
      <c r="D282" s="210">
        <v>7</v>
      </c>
    </row>
    <row r="283" spans="1:4">
      <c r="A283" s="210" t="s">
        <v>3988</v>
      </c>
      <c r="B283" s="210" t="s">
        <v>3978</v>
      </c>
      <c r="C283" s="210">
        <v>498</v>
      </c>
      <c r="D283" s="210">
        <v>5</v>
      </c>
    </row>
    <row r="284" spans="1:4">
      <c r="A284" s="210" t="s">
        <v>3989</v>
      </c>
      <c r="B284" s="210" t="s">
        <v>3978</v>
      </c>
      <c r="C284" s="210">
        <v>499</v>
      </c>
      <c r="D284" s="210">
        <v>5</v>
      </c>
    </row>
    <row r="285" spans="1:4">
      <c r="A285" s="210" t="s">
        <v>3990</v>
      </c>
      <c r="B285" s="210" t="s">
        <v>3978</v>
      </c>
      <c r="C285" s="210">
        <v>501</v>
      </c>
      <c r="D285" s="210">
        <v>5</v>
      </c>
    </row>
    <row r="286" spans="1:4">
      <c r="A286" s="210" t="s">
        <v>3991</v>
      </c>
      <c r="B286" s="210" t="s">
        <v>3978</v>
      </c>
      <c r="C286" s="210">
        <v>501</v>
      </c>
      <c r="D286" s="210">
        <v>6</v>
      </c>
    </row>
    <row r="287" spans="1:4">
      <c r="A287" s="210" t="s">
        <v>3992</v>
      </c>
      <c r="B287" s="210" t="s">
        <v>3978</v>
      </c>
      <c r="C287" s="210">
        <v>501</v>
      </c>
      <c r="D287" s="210">
        <v>5</v>
      </c>
    </row>
    <row r="288" spans="1:4">
      <c r="A288" s="210" t="s">
        <v>3993</v>
      </c>
      <c r="B288" s="210" t="s">
        <v>3978</v>
      </c>
      <c r="C288" s="210">
        <v>501</v>
      </c>
      <c r="D288" s="210">
        <v>5</v>
      </c>
    </row>
    <row r="289" spans="1:4">
      <c r="A289" s="210" t="s">
        <v>3994</v>
      </c>
      <c r="B289" s="210" t="s">
        <v>3978</v>
      </c>
      <c r="C289" s="210">
        <v>502</v>
      </c>
      <c r="D289" s="210">
        <v>5</v>
      </c>
    </row>
    <row r="290" spans="1:4">
      <c r="A290" s="210" t="s">
        <v>3995</v>
      </c>
      <c r="B290" s="210" t="s">
        <v>3978</v>
      </c>
      <c r="C290" s="210">
        <v>503</v>
      </c>
      <c r="D290" s="210">
        <v>5</v>
      </c>
    </row>
    <row r="291" spans="1:4">
      <c r="A291" s="210" t="s">
        <v>3996</v>
      </c>
      <c r="B291" s="210" t="s">
        <v>3978</v>
      </c>
      <c r="C291" s="210">
        <v>503</v>
      </c>
      <c r="D291" s="210">
        <v>7</v>
      </c>
    </row>
    <row r="292" spans="1:4">
      <c r="A292" s="210" t="s">
        <v>3997</v>
      </c>
      <c r="B292" s="210" t="s">
        <v>3978</v>
      </c>
      <c r="C292" s="210">
        <v>504</v>
      </c>
      <c r="D292" s="210">
        <v>5</v>
      </c>
    </row>
    <row r="293" spans="1:4">
      <c r="A293" s="210" t="s">
        <v>3998</v>
      </c>
      <c r="B293" s="210" t="s">
        <v>3978</v>
      </c>
      <c r="C293" s="210">
        <v>505</v>
      </c>
      <c r="D293" s="210">
        <v>5</v>
      </c>
    </row>
    <row r="294" spans="1:4">
      <c r="A294" s="210" t="s">
        <v>3999</v>
      </c>
      <c r="B294" s="210" t="s">
        <v>3978</v>
      </c>
      <c r="C294" s="210">
        <v>506</v>
      </c>
      <c r="D294" s="210">
        <v>6</v>
      </c>
    </row>
    <row r="295" spans="1:4">
      <c r="A295" s="210" t="s">
        <v>4000</v>
      </c>
      <c r="B295" s="210" t="s">
        <v>3978</v>
      </c>
      <c r="C295" s="210">
        <v>506</v>
      </c>
      <c r="D295" s="210">
        <v>7</v>
      </c>
    </row>
    <row r="296" spans="1:4">
      <c r="A296" s="210" t="s">
        <v>4001</v>
      </c>
      <c r="B296" s="210" t="s">
        <v>3978</v>
      </c>
      <c r="C296" s="210">
        <v>508</v>
      </c>
      <c r="D296" s="210">
        <v>6</v>
      </c>
    </row>
    <row r="297" spans="1:4">
      <c r="A297" s="210" t="s">
        <v>4002</v>
      </c>
      <c r="B297" s="210" t="s">
        <v>3978</v>
      </c>
      <c r="C297" s="210">
        <v>509</v>
      </c>
      <c r="D297" s="210">
        <v>6</v>
      </c>
    </row>
    <row r="298" spans="1:4">
      <c r="A298" s="210" t="s">
        <v>4003</v>
      </c>
      <c r="B298" s="210" t="s">
        <v>3978</v>
      </c>
      <c r="C298" s="210">
        <v>510</v>
      </c>
      <c r="D298" s="210">
        <v>6</v>
      </c>
    </row>
    <row r="299" spans="1:4">
      <c r="A299" s="210" t="s">
        <v>4004</v>
      </c>
      <c r="B299" s="210" t="s">
        <v>3978</v>
      </c>
      <c r="C299" s="210">
        <v>512</v>
      </c>
      <c r="D299" s="210">
        <v>5</v>
      </c>
    </row>
    <row r="300" spans="1:4">
      <c r="A300" s="210" t="s">
        <v>3988</v>
      </c>
      <c r="B300" s="210" t="s">
        <v>3978</v>
      </c>
      <c r="C300" s="210">
        <v>512</v>
      </c>
      <c r="D300" s="210">
        <v>7</v>
      </c>
    </row>
    <row r="301" spans="1:4">
      <c r="A301" s="210" t="s">
        <v>4005</v>
      </c>
      <c r="B301" s="210" t="s">
        <v>3978</v>
      </c>
      <c r="C301" s="210">
        <v>513</v>
      </c>
      <c r="D301" s="210">
        <v>8</v>
      </c>
    </row>
    <row r="302" spans="1:4">
      <c r="A302" s="210" t="s">
        <v>4006</v>
      </c>
      <c r="B302" s="210" t="s">
        <v>3978</v>
      </c>
      <c r="C302" s="210">
        <v>514</v>
      </c>
      <c r="D302" s="210">
        <v>6</v>
      </c>
    </row>
    <row r="303" spans="1:4">
      <c r="A303" s="210" t="s">
        <v>4007</v>
      </c>
      <c r="B303" s="210" t="s">
        <v>3978</v>
      </c>
      <c r="C303" s="210">
        <v>517</v>
      </c>
      <c r="D303" s="210">
        <v>7</v>
      </c>
    </row>
    <row r="304" spans="1:4">
      <c r="A304" s="210" t="s">
        <v>4008</v>
      </c>
      <c r="B304" s="210" t="s">
        <v>3978</v>
      </c>
      <c r="C304" s="210">
        <v>517</v>
      </c>
      <c r="D304" s="210">
        <v>9</v>
      </c>
    </row>
    <row r="305" spans="1:4">
      <c r="A305" s="210" t="s">
        <v>4009</v>
      </c>
      <c r="B305" s="210" t="s">
        <v>3978</v>
      </c>
      <c r="C305" s="210">
        <v>557</v>
      </c>
      <c r="D305" s="210">
        <v>8</v>
      </c>
    </row>
    <row r="306" spans="1:4">
      <c r="A306" s="210" t="s">
        <v>4010</v>
      </c>
      <c r="B306" s="210" t="s">
        <v>3978</v>
      </c>
      <c r="C306" s="210">
        <v>580</v>
      </c>
      <c r="D306" s="210">
        <v>20</v>
      </c>
    </row>
    <row r="307" spans="1:4">
      <c r="A307" s="210" t="s">
        <v>4011</v>
      </c>
      <c r="B307" s="210" t="s">
        <v>3978</v>
      </c>
      <c r="C307" s="210">
        <v>789</v>
      </c>
      <c r="D307" s="210">
        <v>14</v>
      </c>
    </row>
    <row r="308" spans="1:4">
      <c r="A308" s="210" t="s">
        <v>4012</v>
      </c>
      <c r="B308" s="210" t="s">
        <v>3978</v>
      </c>
      <c r="C308" s="210">
        <v>875</v>
      </c>
      <c r="D308" s="210">
        <v>20</v>
      </c>
    </row>
    <row r="309" spans="1:4">
      <c r="A309" s="210" t="s">
        <v>4013</v>
      </c>
      <c r="B309" s="210" t="s">
        <v>3978</v>
      </c>
      <c r="C309" s="210">
        <v>1426</v>
      </c>
      <c r="D309" s="210">
        <v>14</v>
      </c>
    </row>
    <row r="310" spans="1:4">
      <c r="A310" s="210" t="s">
        <v>4014</v>
      </c>
      <c r="B310" s="210" t="s">
        <v>3978</v>
      </c>
      <c r="C310" s="210">
        <v>1464</v>
      </c>
      <c r="D310" s="210">
        <v>23</v>
      </c>
    </row>
    <row r="311" spans="1:4">
      <c r="A311" s="210" t="s">
        <v>4015</v>
      </c>
      <c r="B311" s="210" t="s">
        <v>3978</v>
      </c>
      <c r="C311" s="210">
        <v>1809</v>
      </c>
      <c r="D311" s="210">
        <v>15</v>
      </c>
    </row>
    <row r="312" spans="1:4">
      <c r="A312" s="210" t="s">
        <v>4016</v>
      </c>
      <c r="B312" s="210" t="s">
        <v>3978</v>
      </c>
      <c r="C312" s="210">
        <v>2491</v>
      </c>
      <c r="D312" s="210">
        <v>12</v>
      </c>
    </row>
    <row r="313" spans="1:4">
      <c r="A313" s="207"/>
      <c r="B313" s="207"/>
      <c r="C313" s="207"/>
    </row>
    <row r="314" spans="1:4">
      <c r="A314" s="205" t="s">
        <v>3723</v>
      </c>
      <c r="B314" s="205" t="s">
        <v>3724</v>
      </c>
      <c r="C314" s="205" t="s">
        <v>3725</v>
      </c>
      <c r="D314" s="205" t="s">
        <v>3726</v>
      </c>
    </row>
    <row r="315" spans="1:4">
      <c r="A315" s="205" t="s">
        <v>3727</v>
      </c>
      <c r="B315" s="203" t="s">
        <v>3722</v>
      </c>
      <c r="C315" s="204"/>
      <c r="D315" s="204"/>
    </row>
    <row r="316" spans="1:4">
      <c r="A316" s="206" t="s">
        <v>3728</v>
      </c>
      <c r="B316" s="206" t="s">
        <v>3729</v>
      </c>
      <c r="C316" s="206">
        <v>985</v>
      </c>
      <c r="D316" s="206">
        <v>10</v>
      </c>
    </row>
    <row r="317" spans="1:4">
      <c r="A317" s="206" t="s">
        <v>3730</v>
      </c>
      <c r="B317" s="206" t="s">
        <v>3729</v>
      </c>
      <c r="C317" s="206">
        <v>1552</v>
      </c>
      <c r="D317" s="206">
        <v>11</v>
      </c>
    </row>
    <row r="318" spans="1:4">
      <c r="A318" s="206" t="s">
        <v>3731</v>
      </c>
      <c r="B318" s="206" t="s">
        <v>3729</v>
      </c>
      <c r="C318" s="206">
        <v>1698</v>
      </c>
      <c r="D318" s="206">
        <v>13</v>
      </c>
    </row>
    <row r="319" spans="1:4">
      <c r="A319" s="206" t="s">
        <v>3732</v>
      </c>
      <c r="B319" s="206" t="s">
        <v>3729</v>
      </c>
      <c r="C319" s="206">
        <v>1703</v>
      </c>
      <c r="D319" s="206">
        <v>9</v>
      </c>
    </row>
    <row r="320" spans="1:4">
      <c r="A320" s="206" t="s">
        <v>3733</v>
      </c>
      <c r="B320" s="206" t="s">
        <v>3729</v>
      </c>
      <c r="C320" s="206">
        <v>1718</v>
      </c>
      <c r="D320" s="206">
        <v>20</v>
      </c>
    </row>
    <row r="321" spans="1:4">
      <c r="A321" s="206" t="s">
        <v>3734</v>
      </c>
      <c r="B321" s="206" t="s">
        <v>3729</v>
      </c>
      <c r="C321" s="206">
        <v>1722</v>
      </c>
      <c r="D321" s="206">
        <v>16</v>
      </c>
    </row>
    <row r="322" spans="1:4">
      <c r="A322" s="206" t="s">
        <v>3735</v>
      </c>
      <c r="B322" s="206" t="s">
        <v>3729</v>
      </c>
      <c r="C322" s="206">
        <v>1726</v>
      </c>
      <c r="D322" s="206">
        <v>15</v>
      </c>
    </row>
    <row r="323" spans="1:4">
      <c r="A323" s="206" t="s">
        <v>3736</v>
      </c>
      <c r="B323" s="206" t="s">
        <v>3729</v>
      </c>
      <c r="C323" s="206">
        <v>1747</v>
      </c>
      <c r="D323" s="206">
        <v>18</v>
      </c>
    </row>
    <row r="324" spans="1:4">
      <c r="A324" s="206" t="s">
        <v>3737</v>
      </c>
      <c r="B324" s="206" t="s">
        <v>3729</v>
      </c>
      <c r="C324" s="206">
        <v>1769</v>
      </c>
      <c r="D324" s="206">
        <v>16</v>
      </c>
    </row>
    <row r="325" spans="1:4">
      <c r="A325" s="206" t="s">
        <v>3738</v>
      </c>
      <c r="B325" s="206" t="s">
        <v>3729</v>
      </c>
      <c r="C325" s="206">
        <v>1790</v>
      </c>
      <c r="D325" s="206">
        <v>9</v>
      </c>
    </row>
    <row r="326" spans="1:4">
      <c r="A326" s="206" t="s">
        <v>3739</v>
      </c>
      <c r="B326" s="206" t="s">
        <v>3729</v>
      </c>
      <c r="C326" s="206">
        <v>1812</v>
      </c>
      <c r="D326" s="206">
        <v>12</v>
      </c>
    </row>
    <row r="327" spans="1:4">
      <c r="A327" s="206" t="s">
        <v>3740</v>
      </c>
      <c r="B327" s="206" t="s">
        <v>3729</v>
      </c>
      <c r="C327" s="206">
        <v>1838</v>
      </c>
      <c r="D327" s="206">
        <v>16</v>
      </c>
    </row>
    <row r="328" spans="1:4">
      <c r="A328" s="206" t="s">
        <v>3741</v>
      </c>
      <c r="B328" s="206" t="s">
        <v>3729</v>
      </c>
      <c r="C328" s="206">
        <v>1842</v>
      </c>
      <c r="D328" s="206">
        <v>16</v>
      </c>
    </row>
    <row r="329" spans="1:4">
      <c r="A329" s="206" t="s">
        <v>3742</v>
      </c>
      <c r="B329" s="206" t="s">
        <v>3729</v>
      </c>
      <c r="C329" s="206">
        <v>1873</v>
      </c>
      <c r="D329" s="206">
        <v>13</v>
      </c>
    </row>
    <row r="330" spans="1:4">
      <c r="A330" s="206" t="s">
        <v>3743</v>
      </c>
      <c r="B330" s="206" t="s">
        <v>3729</v>
      </c>
      <c r="C330" s="206">
        <v>1928</v>
      </c>
      <c r="D330" s="206">
        <v>15</v>
      </c>
    </row>
    <row r="331" spans="1:4">
      <c r="A331" s="206" t="s">
        <v>3744</v>
      </c>
      <c r="B331" s="206" t="s">
        <v>3729</v>
      </c>
      <c r="C331" s="206">
        <v>1938</v>
      </c>
      <c r="D331" s="206">
        <v>18</v>
      </c>
    </row>
    <row r="332" spans="1:4">
      <c r="A332" s="206" t="s">
        <v>3745</v>
      </c>
      <c r="B332" s="206" t="s">
        <v>3729</v>
      </c>
      <c r="C332" s="206">
        <v>2320</v>
      </c>
      <c r="D332" s="206">
        <v>23</v>
      </c>
    </row>
    <row r="333" spans="1:4">
      <c r="A333" s="206" t="s">
        <v>3746</v>
      </c>
      <c r="B333" s="206" t="s">
        <v>3729</v>
      </c>
      <c r="C333" s="206">
        <v>2455</v>
      </c>
      <c r="D333" s="206">
        <v>13</v>
      </c>
    </row>
    <row r="334" spans="1:4">
      <c r="A334" s="206" t="s">
        <v>3746</v>
      </c>
      <c r="B334" s="206" t="s">
        <v>3729</v>
      </c>
      <c r="C334" s="206">
        <v>2503</v>
      </c>
      <c r="D334" s="206">
        <v>28</v>
      </c>
    </row>
    <row r="335" spans="1:4">
      <c r="A335" s="206" t="s">
        <v>3747</v>
      </c>
      <c r="B335" s="206" t="s">
        <v>3729</v>
      </c>
      <c r="C335" s="206">
        <v>4653</v>
      </c>
      <c r="D335" s="206">
        <v>4</v>
      </c>
    </row>
    <row r="336" spans="1:4">
      <c r="A336" s="207"/>
      <c r="B336" s="207"/>
      <c r="C336" s="207"/>
    </row>
    <row r="337" spans="1:4">
      <c r="A337" s="222" t="s">
        <v>3723</v>
      </c>
      <c r="B337" s="222" t="s">
        <v>3724</v>
      </c>
      <c r="C337" s="222" t="s">
        <v>3725</v>
      </c>
      <c r="D337" s="222" t="s">
        <v>3726</v>
      </c>
    </row>
    <row r="338" spans="1:4">
      <c r="A338" s="222" t="s">
        <v>4065</v>
      </c>
      <c r="B338" s="221" t="s">
        <v>4341</v>
      </c>
      <c r="C338" s="221"/>
      <c r="D338" s="221"/>
    </row>
    <row r="339" spans="1:4">
      <c r="A339" s="223" t="s">
        <v>4066</v>
      </c>
      <c r="B339" s="223" t="s">
        <v>4067</v>
      </c>
      <c r="C339" s="223">
        <v>482</v>
      </c>
      <c r="D339" s="223">
        <v>3</v>
      </c>
    </row>
    <row r="340" spans="1:4">
      <c r="A340" s="223" t="s">
        <v>4068</v>
      </c>
      <c r="B340" s="223" t="s">
        <v>4067</v>
      </c>
      <c r="C340" s="223">
        <v>497</v>
      </c>
      <c r="D340" s="223">
        <v>4</v>
      </c>
    </row>
    <row r="341" spans="1:4">
      <c r="A341" s="223" t="s">
        <v>4069</v>
      </c>
      <c r="B341" s="223" t="s">
        <v>4067</v>
      </c>
      <c r="C341" s="223">
        <v>502</v>
      </c>
      <c r="D341" s="223">
        <v>5</v>
      </c>
    </row>
    <row r="342" spans="1:4">
      <c r="A342" s="223" t="s">
        <v>4070</v>
      </c>
      <c r="B342" s="223" t="s">
        <v>4067</v>
      </c>
      <c r="C342" s="223">
        <v>505</v>
      </c>
      <c r="D342" s="223">
        <v>4</v>
      </c>
    </row>
    <row r="343" spans="1:4">
      <c r="A343" s="223" t="s">
        <v>4071</v>
      </c>
      <c r="B343" s="223" t="s">
        <v>4067</v>
      </c>
      <c r="C343" s="223">
        <v>505</v>
      </c>
      <c r="D343" s="223">
        <v>4</v>
      </c>
    </row>
    <row r="344" spans="1:4">
      <c r="A344" s="223" t="s">
        <v>4072</v>
      </c>
      <c r="B344" s="223" t="s">
        <v>4067</v>
      </c>
      <c r="C344" s="223">
        <v>509</v>
      </c>
      <c r="D344" s="223">
        <v>4</v>
      </c>
    </row>
    <row r="345" spans="1:4">
      <c r="A345" s="223" t="s">
        <v>4073</v>
      </c>
      <c r="B345" s="223" t="s">
        <v>4067</v>
      </c>
      <c r="C345" s="223">
        <v>512</v>
      </c>
      <c r="D345" s="223">
        <v>4</v>
      </c>
    </row>
    <row r="346" spans="1:4">
      <c r="A346" s="223" t="s">
        <v>4074</v>
      </c>
      <c r="B346" s="223" t="s">
        <v>4067</v>
      </c>
      <c r="C346" s="223">
        <v>520</v>
      </c>
      <c r="D346" s="223">
        <v>6</v>
      </c>
    </row>
    <row r="347" spans="1:4">
      <c r="A347" s="223" t="s">
        <v>4075</v>
      </c>
      <c r="B347" s="223" t="s">
        <v>4067</v>
      </c>
      <c r="C347" s="223">
        <v>537</v>
      </c>
      <c r="D347" s="223">
        <v>4</v>
      </c>
    </row>
    <row r="348" spans="1:4">
      <c r="A348" s="223" t="s">
        <v>4076</v>
      </c>
      <c r="B348" s="223" t="s">
        <v>4067</v>
      </c>
      <c r="C348" s="223">
        <v>544</v>
      </c>
      <c r="D348" s="223">
        <v>4</v>
      </c>
    </row>
    <row r="349" spans="1:4">
      <c r="A349" s="223" t="s">
        <v>4077</v>
      </c>
      <c r="B349" s="223" t="s">
        <v>4067</v>
      </c>
      <c r="C349" s="223">
        <v>577</v>
      </c>
      <c r="D349" s="223">
        <v>4</v>
      </c>
    </row>
    <row r="350" spans="1:4">
      <c r="A350" s="223" t="s">
        <v>4078</v>
      </c>
      <c r="B350" s="223" t="s">
        <v>4067</v>
      </c>
      <c r="C350" s="223">
        <v>591</v>
      </c>
      <c r="D350" s="223">
        <v>6</v>
      </c>
    </row>
    <row r="351" spans="1:4">
      <c r="A351" s="223" t="s">
        <v>4079</v>
      </c>
      <c r="B351" s="223" t="s">
        <v>4067</v>
      </c>
      <c r="C351" s="223">
        <v>607</v>
      </c>
      <c r="D351" s="223">
        <v>4</v>
      </c>
    </row>
    <row r="352" spans="1:4">
      <c r="A352" s="223" t="s">
        <v>4080</v>
      </c>
      <c r="B352" s="223" t="s">
        <v>4067</v>
      </c>
      <c r="C352" s="223">
        <v>613</v>
      </c>
      <c r="D352" s="223">
        <v>4</v>
      </c>
    </row>
    <row r="353" spans="1:4">
      <c r="A353" s="223" t="s">
        <v>4078</v>
      </c>
      <c r="B353" s="223" t="s">
        <v>4067</v>
      </c>
      <c r="C353" s="223">
        <v>641</v>
      </c>
      <c r="D353" s="223">
        <v>4</v>
      </c>
    </row>
    <row r="354" spans="1:4">
      <c r="A354" s="223" t="s">
        <v>4081</v>
      </c>
      <c r="B354" s="223" t="s">
        <v>4067</v>
      </c>
      <c r="C354" s="223">
        <v>949</v>
      </c>
      <c r="D354" s="223">
        <v>9</v>
      </c>
    </row>
    <row r="355" spans="1:4">
      <c r="A355" s="223" t="s">
        <v>4082</v>
      </c>
      <c r="B355" s="223" t="s">
        <v>4067</v>
      </c>
      <c r="C355" s="223">
        <v>977</v>
      </c>
      <c r="D355" s="223">
        <v>9</v>
      </c>
    </row>
    <row r="356" spans="1:4">
      <c r="A356" s="223" t="s">
        <v>4083</v>
      </c>
      <c r="B356" s="223" t="s">
        <v>4067</v>
      </c>
      <c r="C356" s="223">
        <v>998</v>
      </c>
      <c r="D356" s="223">
        <v>7</v>
      </c>
    </row>
    <row r="357" spans="1:4">
      <c r="A357" s="223" t="s">
        <v>4084</v>
      </c>
      <c r="B357" s="223" t="s">
        <v>4067</v>
      </c>
      <c r="C357" s="223">
        <v>1001</v>
      </c>
      <c r="D357" s="223">
        <v>9</v>
      </c>
    </row>
    <row r="358" spans="1:4">
      <c r="A358" s="223" t="s">
        <v>4085</v>
      </c>
      <c r="B358" s="223" t="s">
        <v>4067</v>
      </c>
      <c r="C358" s="223">
        <v>1003</v>
      </c>
      <c r="D358" s="223">
        <v>9</v>
      </c>
    </row>
    <row r="359" spans="1:4">
      <c r="A359" s="223" t="s">
        <v>4086</v>
      </c>
      <c r="B359" s="223" t="s">
        <v>4067</v>
      </c>
      <c r="C359" s="223">
        <v>1017</v>
      </c>
      <c r="D359" s="223">
        <v>7</v>
      </c>
    </row>
    <row r="360" spans="1:4">
      <c r="A360" s="223" t="s">
        <v>4087</v>
      </c>
      <c r="B360" s="223" t="s">
        <v>4067</v>
      </c>
      <c r="C360" s="223">
        <v>1031</v>
      </c>
      <c r="D360" s="223">
        <v>11</v>
      </c>
    </row>
    <row r="361" spans="1:4">
      <c r="A361" s="223" t="s">
        <v>4084</v>
      </c>
      <c r="B361" s="223" t="s">
        <v>4067</v>
      </c>
      <c r="C361" s="223">
        <v>1056</v>
      </c>
      <c r="D361" s="223">
        <v>7</v>
      </c>
    </row>
    <row r="362" spans="1:4">
      <c r="A362" s="223" t="s">
        <v>4081</v>
      </c>
      <c r="B362" s="223" t="s">
        <v>4067</v>
      </c>
      <c r="C362" s="223">
        <v>1095</v>
      </c>
      <c r="D362" s="223">
        <v>9</v>
      </c>
    </row>
    <row r="363" spans="1:4">
      <c r="A363" s="223" t="s">
        <v>4088</v>
      </c>
      <c r="B363" s="223" t="s">
        <v>4067</v>
      </c>
      <c r="C363" s="223">
        <v>1134</v>
      </c>
      <c r="D363" s="223">
        <v>8</v>
      </c>
    </row>
    <row r="364" spans="1:4">
      <c r="A364" s="223" t="s">
        <v>4083</v>
      </c>
      <c r="B364" s="223" t="s">
        <v>4067</v>
      </c>
      <c r="C364" s="223">
        <v>1170</v>
      </c>
      <c r="D364" s="223">
        <v>9</v>
      </c>
    </row>
    <row r="365" spans="1:4">
      <c r="A365" s="223" t="s">
        <v>4084</v>
      </c>
      <c r="B365" s="223" t="s">
        <v>4067</v>
      </c>
      <c r="C365" s="223">
        <v>1172</v>
      </c>
      <c r="D365" s="223">
        <v>12</v>
      </c>
    </row>
    <row r="366" spans="1:4">
      <c r="A366" s="223" t="s">
        <v>4089</v>
      </c>
      <c r="B366" s="223" t="s">
        <v>4067</v>
      </c>
      <c r="C366" s="223">
        <v>1203</v>
      </c>
      <c r="D366" s="223">
        <v>7</v>
      </c>
    </row>
    <row r="367" spans="1:4">
      <c r="A367" s="223" t="s">
        <v>4090</v>
      </c>
      <c r="B367" s="223" t="s">
        <v>4067</v>
      </c>
      <c r="C367" s="223">
        <v>1422</v>
      </c>
      <c r="D367" s="223">
        <v>17</v>
      </c>
    </row>
    <row r="368" spans="1:4">
      <c r="A368" s="223" t="s">
        <v>4091</v>
      </c>
      <c r="B368" s="223" t="s">
        <v>4067</v>
      </c>
      <c r="C368" s="223">
        <v>1425</v>
      </c>
      <c r="D368" s="223">
        <v>9</v>
      </c>
    </row>
    <row r="369" spans="1:4">
      <c r="A369" s="223" t="s">
        <v>4092</v>
      </c>
      <c r="B369" s="223" t="s">
        <v>4067</v>
      </c>
      <c r="C369" s="223">
        <v>1452</v>
      </c>
      <c r="D369" s="223">
        <v>10</v>
      </c>
    </row>
    <row r="370" spans="1:4">
      <c r="A370" s="223" t="s">
        <v>4093</v>
      </c>
      <c r="B370" s="223" t="s">
        <v>4067</v>
      </c>
      <c r="C370" s="223">
        <v>1498</v>
      </c>
      <c r="D370" s="223">
        <v>10</v>
      </c>
    </row>
    <row r="371" spans="1:4">
      <c r="A371" s="223" t="s">
        <v>4094</v>
      </c>
      <c r="B371" s="223" t="s">
        <v>4067</v>
      </c>
      <c r="C371" s="223">
        <v>1478</v>
      </c>
      <c r="D371" s="223">
        <v>12</v>
      </c>
    </row>
    <row r="372" spans="1:4">
      <c r="A372" s="223" t="s">
        <v>4095</v>
      </c>
      <c r="B372" s="223" t="s">
        <v>4067</v>
      </c>
      <c r="C372" s="223">
        <v>1600</v>
      </c>
      <c r="D372" s="223">
        <v>10</v>
      </c>
    </row>
    <row r="373" spans="1:4">
      <c r="A373" s="223" t="s">
        <v>4096</v>
      </c>
      <c r="B373" s="223" t="s">
        <v>4067</v>
      </c>
      <c r="C373" s="223">
        <v>1463</v>
      </c>
      <c r="D373" s="223">
        <v>12</v>
      </c>
    </row>
    <row r="374" spans="1:4">
      <c r="A374" s="223" t="s">
        <v>4097</v>
      </c>
      <c r="B374" s="223" t="s">
        <v>4067</v>
      </c>
      <c r="C374" s="223">
        <v>1720</v>
      </c>
      <c r="D374" s="223">
        <v>18</v>
      </c>
    </row>
    <row r="375" spans="1:4">
      <c r="A375" s="223" t="s">
        <v>4098</v>
      </c>
      <c r="B375" s="223" t="s">
        <v>4067</v>
      </c>
      <c r="C375" s="223">
        <v>1652</v>
      </c>
      <c r="D375" s="223">
        <v>22</v>
      </c>
    </row>
    <row r="376" spans="1:4">
      <c r="A376" s="223" t="s">
        <v>4095</v>
      </c>
      <c r="B376" s="223" t="s">
        <v>4067</v>
      </c>
      <c r="C376" s="223">
        <v>1612</v>
      </c>
      <c r="D376" s="223">
        <v>34</v>
      </c>
    </row>
    <row r="377" spans="1:4">
      <c r="A377" s="223" t="s">
        <v>4099</v>
      </c>
      <c r="B377" s="223" t="s">
        <v>4067</v>
      </c>
      <c r="C377" s="223">
        <v>1623</v>
      </c>
      <c r="D377" s="223">
        <v>22</v>
      </c>
    </row>
    <row r="378" spans="1:4">
      <c r="A378" s="223" t="s">
        <v>4100</v>
      </c>
      <c r="B378" s="223" t="s">
        <v>4067</v>
      </c>
      <c r="C378" s="223">
        <v>1635</v>
      </c>
      <c r="D378" s="223">
        <v>18</v>
      </c>
    </row>
    <row r="379" spans="1:4">
      <c r="A379" s="223" t="s">
        <v>4101</v>
      </c>
      <c r="B379" s="223" t="s">
        <v>4067</v>
      </c>
      <c r="C379" s="223">
        <v>1724</v>
      </c>
      <c r="D379" s="223">
        <v>10</v>
      </c>
    </row>
    <row r="380" spans="1:4">
      <c r="A380" s="223" t="s">
        <v>4102</v>
      </c>
      <c r="B380" s="223" t="s">
        <v>4067</v>
      </c>
      <c r="C380" s="223">
        <v>1727</v>
      </c>
      <c r="D380" s="223">
        <v>12</v>
      </c>
    </row>
    <row r="381" spans="1:4">
      <c r="A381" s="223" t="s">
        <v>4103</v>
      </c>
      <c r="B381" s="223" t="s">
        <v>4067</v>
      </c>
      <c r="C381" s="223">
        <v>1677</v>
      </c>
      <c r="D381" s="223">
        <v>19</v>
      </c>
    </row>
    <row r="382" spans="1:4">
      <c r="A382" s="223" t="s">
        <v>4104</v>
      </c>
      <c r="B382" s="223" t="s">
        <v>4067</v>
      </c>
      <c r="C382" s="223">
        <v>1727</v>
      </c>
      <c r="D382" s="223">
        <v>10</v>
      </c>
    </row>
    <row r="383" spans="1:4">
      <c r="A383" s="223" t="s">
        <v>4098</v>
      </c>
      <c r="B383" s="223" t="s">
        <v>4067</v>
      </c>
      <c r="C383" s="223">
        <v>1629</v>
      </c>
      <c r="D383" s="223">
        <v>24</v>
      </c>
    </row>
    <row r="384" spans="1:4">
      <c r="A384" s="223" t="s">
        <v>4105</v>
      </c>
      <c r="B384" s="223" t="s">
        <v>4067</v>
      </c>
      <c r="C384" s="223">
        <v>1755</v>
      </c>
      <c r="D384" s="223">
        <v>14</v>
      </c>
    </row>
    <row r="385" spans="1:4">
      <c r="A385" s="223" t="s">
        <v>4106</v>
      </c>
      <c r="B385" s="223" t="s">
        <v>4067</v>
      </c>
      <c r="C385" s="223">
        <v>1798</v>
      </c>
      <c r="D385" s="223">
        <v>31</v>
      </c>
    </row>
    <row r="386" spans="1:4">
      <c r="A386" s="223" t="s">
        <v>4107</v>
      </c>
      <c r="B386" s="223" t="s">
        <v>4067</v>
      </c>
      <c r="C386" s="223">
        <v>1794</v>
      </c>
      <c r="D386" s="223">
        <v>14</v>
      </c>
    </row>
    <row r="387" spans="1:4">
      <c r="A387" s="223" t="s">
        <v>4108</v>
      </c>
      <c r="B387" s="223" t="s">
        <v>4067</v>
      </c>
      <c r="C387" s="223">
        <v>1794</v>
      </c>
      <c r="D387" s="223">
        <v>24</v>
      </c>
    </row>
    <row r="388" spans="1:4">
      <c r="A388" s="223" t="s">
        <v>4109</v>
      </c>
      <c r="B388" s="223" t="s">
        <v>4067</v>
      </c>
      <c r="C388" s="223">
        <v>1778</v>
      </c>
      <c r="D388" s="223">
        <v>11</v>
      </c>
    </row>
    <row r="389" spans="1:4">
      <c r="A389" s="223" t="s">
        <v>4110</v>
      </c>
      <c r="B389" s="223" t="s">
        <v>4067</v>
      </c>
      <c r="C389" s="223">
        <v>1805</v>
      </c>
      <c r="D389" s="223">
        <v>17</v>
      </c>
    </row>
    <row r="390" spans="1:4">
      <c r="A390" s="223" t="s">
        <v>4111</v>
      </c>
      <c r="B390" s="223" t="s">
        <v>4067</v>
      </c>
      <c r="C390" s="223">
        <v>1769</v>
      </c>
      <c r="D390" s="223">
        <v>16</v>
      </c>
    </row>
    <row r="391" spans="1:4">
      <c r="A391" s="223" t="s">
        <v>4112</v>
      </c>
      <c r="B391" s="223" t="s">
        <v>4067</v>
      </c>
      <c r="C391" s="223">
        <v>1862</v>
      </c>
      <c r="D391" s="223">
        <v>22</v>
      </c>
    </row>
    <row r="392" spans="1:4">
      <c r="A392" s="223" t="s">
        <v>4108</v>
      </c>
      <c r="B392" s="223" t="s">
        <v>4067</v>
      </c>
      <c r="C392" s="223">
        <v>1801</v>
      </c>
      <c r="D392" s="223">
        <v>17</v>
      </c>
    </row>
    <row r="393" spans="1:4">
      <c r="A393" s="223" t="s">
        <v>4113</v>
      </c>
      <c r="B393" s="223" t="s">
        <v>4067</v>
      </c>
      <c r="C393" s="223">
        <v>2004</v>
      </c>
      <c r="D393" s="223">
        <v>29</v>
      </c>
    </row>
    <row r="394" spans="1:4">
      <c r="A394" s="223" t="s">
        <v>4108</v>
      </c>
      <c r="B394" s="223" t="s">
        <v>4067</v>
      </c>
      <c r="C394" s="223">
        <v>1789</v>
      </c>
      <c r="D394" s="223">
        <v>29</v>
      </c>
    </row>
    <row r="395" spans="1:4">
      <c r="A395" s="223" t="s">
        <v>4114</v>
      </c>
      <c r="B395" s="223" t="s">
        <v>4067</v>
      </c>
      <c r="C395" s="223">
        <v>1984</v>
      </c>
      <c r="D395" s="223">
        <v>12</v>
      </c>
    </row>
    <row r="396" spans="1:4">
      <c r="A396" s="223" t="s">
        <v>4113</v>
      </c>
      <c r="B396" s="223" t="s">
        <v>4067</v>
      </c>
      <c r="C396" s="223">
        <v>2000</v>
      </c>
      <c r="D396" s="223">
        <v>30</v>
      </c>
    </row>
    <row r="398" spans="1:4">
      <c r="A398" s="225" t="s">
        <v>3723</v>
      </c>
      <c r="B398" s="225" t="s">
        <v>3724</v>
      </c>
      <c r="C398" s="225" t="s">
        <v>3725</v>
      </c>
      <c r="D398" s="225" t="s">
        <v>3726</v>
      </c>
    </row>
    <row r="399" spans="1:4">
      <c r="A399" s="225" t="s">
        <v>4065</v>
      </c>
      <c r="B399" s="224" t="s">
        <v>4340</v>
      </c>
      <c r="C399" s="224"/>
      <c r="D399" s="224"/>
    </row>
    <row r="400" spans="1:4">
      <c r="A400" s="226" t="s">
        <v>4115</v>
      </c>
      <c r="B400" s="226" t="s">
        <v>4116</v>
      </c>
      <c r="C400" s="226">
        <v>496</v>
      </c>
      <c r="D400" s="226">
        <v>4</v>
      </c>
    </row>
    <row r="401" spans="1:4">
      <c r="A401" s="226" t="s">
        <v>4117</v>
      </c>
      <c r="B401" s="226" t="s">
        <v>4116</v>
      </c>
      <c r="C401" s="226">
        <v>502</v>
      </c>
      <c r="D401" s="226">
        <v>4</v>
      </c>
    </row>
    <row r="402" spans="1:4">
      <c r="A402" s="226" t="s">
        <v>4118</v>
      </c>
      <c r="B402" s="226" t="s">
        <v>4116</v>
      </c>
      <c r="C402" s="226">
        <v>507</v>
      </c>
      <c r="D402" s="226">
        <v>4</v>
      </c>
    </row>
    <row r="403" spans="1:4">
      <c r="A403" s="226" t="s">
        <v>4119</v>
      </c>
      <c r="B403" s="226" t="s">
        <v>4116</v>
      </c>
      <c r="C403" s="226">
        <v>509</v>
      </c>
      <c r="D403" s="226">
        <v>5</v>
      </c>
    </row>
    <row r="404" spans="1:4">
      <c r="A404" s="226" t="s">
        <v>4120</v>
      </c>
      <c r="B404" s="226" t="s">
        <v>4116</v>
      </c>
      <c r="C404" s="226">
        <v>510</v>
      </c>
      <c r="D404" s="226">
        <v>4</v>
      </c>
    </row>
    <row r="405" spans="1:4">
      <c r="A405" s="226" t="s">
        <v>4121</v>
      </c>
      <c r="B405" s="226" t="s">
        <v>4116</v>
      </c>
      <c r="C405" s="226">
        <v>516</v>
      </c>
      <c r="D405" s="226">
        <v>4</v>
      </c>
    </row>
    <row r="406" spans="1:4">
      <c r="A406" s="226" t="s">
        <v>4122</v>
      </c>
      <c r="B406" s="226" t="s">
        <v>4116</v>
      </c>
      <c r="C406" s="226">
        <v>528</v>
      </c>
      <c r="D406" s="226">
        <v>4</v>
      </c>
    </row>
    <row r="407" spans="1:4">
      <c r="A407" s="226" t="s">
        <v>4123</v>
      </c>
      <c r="B407" s="226" t="s">
        <v>4116</v>
      </c>
      <c r="C407" s="226">
        <v>1073</v>
      </c>
      <c r="D407" s="226">
        <v>10</v>
      </c>
    </row>
    <row r="408" spans="1:4">
      <c r="A408" s="226" t="s">
        <v>4124</v>
      </c>
      <c r="B408" s="226" t="s">
        <v>4116</v>
      </c>
      <c r="C408" s="226">
        <v>1175</v>
      </c>
      <c r="D408" s="226">
        <v>7</v>
      </c>
    </row>
    <row r="409" spans="1:4">
      <c r="A409" s="226" t="s">
        <v>4125</v>
      </c>
      <c r="B409" s="226" t="s">
        <v>4116</v>
      </c>
      <c r="C409" s="226">
        <v>1407</v>
      </c>
      <c r="D409" s="226">
        <v>15</v>
      </c>
    </row>
    <row r="410" spans="1:4">
      <c r="A410" s="226" t="s">
        <v>4126</v>
      </c>
      <c r="B410" s="226" t="s">
        <v>4116</v>
      </c>
      <c r="C410" s="226">
        <v>1422</v>
      </c>
      <c r="D410" s="226">
        <v>9</v>
      </c>
    </row>
    <row r="411" spans="1:4">
      <c r="A411" s="226" t="s">
        <v>4127</v>
      </c>
      <c r="B411" s="226" t="s">
        <v>4116</v>
      </c>
      <c r="C411" s="226">
        <v>1428</v>
      </c>
      <c r="D411" s="226">
        <v>16</v>
      </c>
    </row>
    <row r="412" spans="1:4">
      <c r="A412" s="226" t="s">
        <v>4128</v>
      </c>
      <c r="B412" s="226" t="s">
        <v>4116</v>
      </c>
      <c r="C412" s="226">
        <v>1439</v>
      </c>
      <c r="D412" s="226">
        <v>22</v>
      </c>
    </row>
    <row r="413" spans="1:4">
      <c r="A413" s="226" t="s">
        <v>4129</v>
      </c>
      <c r="B413" s="226" t="s">
        <v>4116</v>
      </c>
      <c r="C413" s="226">
        <v>1463</v>
      </c>
      <c r="D413" s="226">
        <v>17</v>
      </c>
    </row>
    <row r="414" spans="1:4">
      <c r="A414" s="226" t="s">
        <v>4130</v>
      </c>
      <c r="B414" s="226" t="s">
        <v>4116</v>
      </c>
      <c r="C414" s="226">
        <v>1612</v>
      </c>
      <c r="D414" s="226">
        <v>14</v>
      </c>
    </row>
    <row r="415" spans="1:4">
      <c r="A415" s="226" t="s">
        <v>4131</v>
      </c>
      <c r="B415" s="226" t="s">
        <v>4116</v>
      </c>
      <c r="C415" s="226">
        <v>1614</v>
      </c>
      <c r="D415" s="226">
        <v>25</v>
      </c>
    </row>
    <row r="416" spans="1:4">
      <c r="A416" s="226" t="s">
        <v>4132</v>
      </c>
      <c r="B416" s="226" t="s">
        <v>4116</v>
      </c>
      <c r="C416" s="226">
        <v>1620</v>
      </c>
      <c r="D416" s="226">
        <v>20</v>
      </c>
    </row>
    <row r="417" spans="1:4">
      <c r="A417" s="226" t="s">
        <v>4133</v>
      </c>
      <c r="B417" s="226" t="s">
        <v>4116</v>
      </c>
      <c r="C417" s="226">
        <v>1624</v>
      </c>
      <c r="D417" s="226">
        <v>21</v>
      </c>
    </row>
    <row r="418" spans="1:4">
      <c r="A418" s="226" t="s">
        <v>4134</v>
      </c>
      <c r="B418" s="226" t="s">
        <v>4116</v>
      </c>
      <c r="C418" s="226">
        <v>1630</v>
      </c>
      <c r="D418" s="226">
        <v>14</v>
      </c>
    </row>
    <row r="419" spans="1:4">
      <c r="A419" s="226" t="s">
        <v>4135</v>
      </c>
      <c r="B419" s="226" t="s">
        <v>4116</v>
      </c>
      <c r="C419" s="226">
        <v>1661</v>
      </c>
      <c r="D419" s="226">
        <v>34</v>
      </c>
    </row>
    <row r="420" spans="1:4">
      <c r="A420" s="226" t="s">
        <v>4136</v>
      </c>
      <c r="B420" s="226" t="s">
        <v>4116</v>
      </c>
      <c r="C420" s="226">
        <v>1663</v>
      </c>
      <c r="D420" s="226">
        <v>14</v>
      </c>
    </row>
    <row r="421" spans="1:4">
      <c r="A421" s="226" t="s">
        <v>4137</v>
      </c>
      <c r="B421" s="226" t="s">
        <v>4116</v>
      </c>
      <c r="C421" s="226">
        <v>1665</v>
      </c>
      <c r="D421" s="226">
        <v>14</v>
      </c>
    </row>
    <row r="422" spans="1:4">
      <c r="A422" s="226" t="s">
        <v>4138</v>
      </c>
      <c r="B422" s="226" t="s">
        <v>4116</v>
      </c>
      <c r="C422" s="226">
        <v>1686</v>
      </c>
      <c r="D422" s="226">
        <v>12</v>
      </c>
    </row>
    <row r="423" spans="1:4">
      <c r="A423" s="226" t="s">
        <v>4139</v>
      </c>
      <c r="B423" s="226" t="s">
        <v>4116</v>
      </c>
      <c r="C423" s="226">
        <v>1687</v>
      </c>
      <c r="D423" s="226">
        <v>35</v>
      </c>
    </row>
    <row r="424" spans="1:4">
      <c r="A424" s="226" t="s">
        <v>4135</v>
      </c>
      <c r="B424" s="226" t="s">
        <v>4116</v>
      </c>
      <c r="C424" s="226">
        <v>1691</v>
      </c>
      <c r="D424" s="226">
        <v>16</v>
      </c>
    </row>
    <row r="425" spans="1:4">
      <c r="A425" s="226" t="s">
        <v>4140</v>
      </c>
      <c r="B425" s="226" t="s">
        <v>4116</v>
      </c>
      <c r="C425" s="226">
        <v>1694</v>
      </c>
      <c r="D425" s="226">
        <v>15</v>
      </c>
    </row>
    <row r="426" spans="1:4">
      <c r="A426" s="226" t="s">
        <v>4141</v>
      </c>
      <c r="B426" s="226" t="s">
        <v>4116</v>
      </c>
      <c r="C426" s="226">
        <v>1720</v>
      </c>
      <c r="D426" s="226">
        <v>15</v>
      </c>
    </row>
    <row r="427" spans="1:4">
      <c r="A427" s="226" t="s">
        <v>4142</v>
      </c>
      <c r="B427" s="226" t="s">
        <v>4116</v>
      </c>
      <c r="C427" s="226">
        <v>1729</v>
      </c>
      <c r="D427" s="226">
        <v>17</v>
      </c>
    </row>
    <row r="428" spans="1:4">
      <c r="A428" s="226" t="s">
        <v>4143</v>
      </c>
      <c r="B428" s="226" t="s">
        <v>4116</v>
      </c>
      <c r="C428" s="226">
        <v>1739</v>
      </c>
      <c r="D428" s="226">
        <v>18</v>
      </c>
    </row>
    <row r="429" spans="1:4">
      <c r="A429" s="226" t="s">
        <v>4144</v>
      </c>
      <c r="B429" s="226" t="s">
        <v>4116</v>
      </c>
      <c r="C429" s="226">
        <v>1740</v>
      </c>
      <c r="D429" s="226">
        <v>16</v>
      </c>
    </row>
    <row r="430" spans="1:4">
      <c r="A430" s="226" t="s">
        <v>4137</v>
      </c>
      <c r="B430" s="226" t="s">
        <v>4116</v>
      </c>
      <c r="C430" s="226">
        <v>1755</v>
      </c>
      <c r="D430" s="226">
        <v>14</v>
      </c>
    </row>
    <row r="431" spans="1:4">
      <c r="A431" s="226" t="s">
        <v>4145</v>
      </c>
      <c r="B431" s="226" t="s">
        <v>4116</v>
      </c>
      <c r="C431" s="226">
        <v>1759</v>
      </c>
      <c r="D431" s="226">
        <v>18</v>
      </c>
    </row>
    <row r="432" spans="1:4">
      <c r="A432" s="226" t="s">
        <v>4146</v>
      </c>
      <c r="B432" s="226" t="s">
        <v>4116</v>
      </c>
      <c r="C432" s="226">
        <v>1773</v>
      </c>
      <c r="D432" s="226">
        <v>18</v>
      </c>
    </row>
    <row r="433" spans="1:4">
      <c r="A433" s="226" t="s">
        <v>4147</v>
      </c>
      <c r="B433" s="226" t="s">
        <v>4116</v>
      </c>
      <c r="C433" s="226">
        <v>1778</v>
      </c>
      <c r="D433" s="226">
        <v>19</v>
      </c>
    </row>
    <row r="434" spans="1:4">
      <c r="A434" s="226" t="s">
        <v>4144</v>
      </c>
      <c r="B434" s="226" t="s">
        <v>4116</v>
      </c>
      <c r="C434" s="226">
        <v>1779</v>
      </c>
      <c r="D434" s="226">
        <v>13</v>
      </c>
    </row>
    <row r="435" spans="1:4">
      <c r="A435" s="226" t="s">
        <v>4148</v>
      </c>
      <c r="B435" s="226" t="s">
        <v>4116</v>
      </c>
      <c r="C435" s="226">
        <v>1782</v>
      </c>
      <c r="D435" s="226">
        <v>14</v>
      </c>
    </row>
    <row r="436" spans="1:4">
      <c r="A436" s="226" t="s">
        <v>4149</v>
      </c>
      <c r="B436" s="226" t="s">
        <v>4116</v>
      </c>
      <c r="C436" s="226">
        <v>1787</v>
      </c>
      <c r="D436" s="226">
        <v>10</v>
      </c>
    </row>
    <row r="437" spans="1:4">
      <c r="A437" s="226" t="s">
        <v>4148</v>
      </c>
      <c r="B437" s="226" t="s">
        <v>4116</v>
      </c>
      <c r="C437" s="226">
        <v>1790</v>
      </c>
      <c r="D437" s="226">
        <v>50</v>
      </c>
    </row>
    <row r="438" spans="1:4">
      <c r="A438" s="226" t="s">
        <v>4150</v>
      </c>
      <c r="B438" s="226" t="s">
        <v>4116</v>
      </c>
      <c r="C438" s="226">
        <v>1793</v>
      </c>
      <c r="D438" s="226">
        <v>17</v>
      </c>
    </row>
    <row r="439" spans="1:4">
      <c r="A439" s="226" t="s">
        <v>4151</v>
      </c>
      <c r="B439" s="226" t="s">
        <v>4116</v>
      </c>
      <c r="C439" s="226">
        <v>1796</v>
      </c>
      <c r="D439" s="226">
        <v>14</v>
      </c>
    </row>
    <row r="440" spans="1:4">
      <c r="A440" s="226" t="s">
        <v>4152</v>
      </c>
      <c r="B440" s="226" t="s">
        <v>4116</v>
      </c>
      <c r="C440" s="226">
        <v>1805</v>
      </c>
      <c r="D440" s="226">
        <v>18</v>
      </c>
    </row>
    <row r="441" spans="1:4">
      <c r="A441" s="226" t="s">
        <v>4153</v>
      </c>
      <c r="B441" s="226" t="s">
        <v>4116</v>
      </c>
      <c r="C441" s="226">
        <v>1815</v>
      </c>
      <c r="D441" s="226">
        <v>19</v>
      </c>
    </row>
    <row r="442" spans="1:4">
      <c r="A442" s="226" t="s">
        <v>4154</v>
      </c>
      <c r="B442" s="226" t="s">
        <v>4116</v>
      </c>
      <c r="C442" s="226">
        <v>1865</v>
      </c>
      <c r="D442" s="226">
        <v>11</v>
      </c>
    </row>
    <row r="443" spans="1:4">
      <c r="A443" s="226" t="s">
        <v>4125</v>
      </c>
      <c r="B443" s="226" t="s">
        <v>4116</v>
      </c>
      <c r="C443" s="226">
        <v>1945</v>
      </c>
      <c r="D443" s="226">
        <v>22</v>
      </c>
    </row>
    <row r="444" spans="1:4">
      <c r="A444" s="226" t="s">
        <v>4155</v>
      </c>
      <c r="B444" s="226" t="s">
        <v>4116</v>
      </c>
      <c r="C444" s="226">
        <v>1947</v>
      </c>
      <c r="D444" s="226">
        <v>32</v>
      </c>
    </row>
    <row r="445" spans="1:4">
      <c r="A445" s="226" t="s">
        <v>4156</v>
      </c>
      <c r="B445" s="226" t="s">
        <v>4116</v>
      </c>
      <c r="C445" s="226">
        <v>1999</v>
      </c>
      <c r="D445" s="226">
        <v>28</v>
      </c>
    </row>
    <row r="446" spans="1:4">
      <c r="D446" s="220"/>
    </row>
    <row r="447" spans="1:4">
      <c r="A447" s="228" t="s">
        <v>3723</v>
      </c>
      <c r="B447" s="228" t="s">
        <v>3724</v>
      </c>
      <c r="C447" s="228" t="s">
        <v>3725</v>
      </c>
      <c r="D447" s="228" t="s">
        <v>3726</v>
      </c>
    </row>
    <row r="448" spans="1:4">
      <c r="A448" s="228" t="s">
        <v>4065</v>
      </c>
      <c r="B448" s="227" t="s">
        <v>4339</v>
      </c>
      <c r="C448" s="227"/>
      <c r="D448" s="227"/>
    </row>
    <row r="449" spans="1:4">
      <c r="A449" s="229" t="s">
        <v>4157</v>
      </c>
      <c r="B449" s="229" t="s">
        <v>4158</v>
      </c>
      <c r="C449" s="229">
        <v>505</v>
      </c>
      <c r="D449" s="229">
        <v>4</v>
      </c>
    </row>
    <row r="450" spans="1:4">
      <c r="A450" s="229" t="s">
        <v>4159</v>
      </c>
      <c r="B450" s="229" t="s">
        <v>4158</v>
      </c>
      <c r="C450" s="229">
        <v>509</v>
      </c>
      <c r="D450" s="229">
        <v>4</v>
      </c>
    </row>
    <row r="451" spans="1:4">
      <c r="A451" s="229" t="s">
        <v>4160</v>
      </c>
      <c r="B451" s="229" t="s">
        <v>4158</v>
      </c>
      <c r="C451" s="229">
        <v>511</v>
      </c>
      <c r="D451" s="229">
        <v>3</v>
      </c>
    </row>
    <row r="452" spans="1:4">
      <c r="A452" s="229" t="s">
        <v>4161</v>
      </c>
      <c r="B452" s="229" t="s">
        <v>4158</v>
      </c>
      <c r="C452" s="229">
        <v>541</v>
      </c>
      <c r="D452" s="229">
        <v>3</v>
      </c>
    </row>
    <row r="453" spans="1:4">
      <c r="A453" s="229" t="s">
        <v>4162</v>
      </c>
      <c r="B453" s="229" t="s">
        <v>4158</v>
      </c>
      <c r="C453" s="229">
        <v>580</v>
      </c>
      <c r="D453" s="229">
        <v>7</v>
      </c>
    </row>
    <row r="454" spans="1:4">
      <c r="A454" s="229" t="s">
        <v>4163</v>
      </c>
      <c r="B454" s="229" t="s">
        <v>4158</v>
      </c>
      <c r="C454" s="229">
        <v>889</v>
      </c>
      <c r="D454" s="229">
        <v>8</v>
      </c>
    </row>
    <row r="455" spans="1:4">
      <c r="A455" s="229" t="s">
        <v>4164</v>
      </c>
      <c r="B455" s="229" t="s">
        <v>4158</v>
      </c>
      <c r="C455" s="229">
        <v>967</v>
      </c>
      <c r="D455" s="229">
        <v>6</v>
      </c>
    </row>
    <row r="456" spans="1:4">
      <c r="A456" s="229" t="s">
        <v>4165</v>
      </c>
      <c r="B456" s="229" t="s">
        <v>4158</v>
      </c>
      <c r="C456" s="229">
        <v>1039</v>
      </c>
      <c r="D456" s="229">
        <v>6</v>
      </c>
    </row>
    <row r="457" spans="1:4">
      <c r="A457" s="229" t="s">
        <v>4166</v>
      </c>
      <c r="B457" s="229" t="s">
        <v>4158</v>
      </c>
      <c r="C457" s="229">
        <v>1103</v>
      </c>
      <c r="D457" s="229">
        <v>8</v>
      </c>
    </row>
    <row r="458" spans="1:4">
      <c r="A458" s="229" t="s">
        <v>4167</v>
      </c>
      <c r="B458" s="229" t="s">
        <v>4158</v>
      </c>
      <c r="C458" s="229">
        <v>1412</v>
      </c>
      <c r="D458" s="229">
        <v>11</v>
      </c>
    </row>
    <row r="459" spans="1:4">
      <c r="A459" s="229" t="s">
        <v>4168</v>
      </c>
      <c r="B459" s="229" t="s">
        <v>4158</v>
      </c>
      <c r="C459" s="229">
        <v>1419</v>
      </c>
      <c r="D459" s="229">
        <v>9</v>
      </c>
    </row>
    <row r="460" spans="1:4">
      <c r="A460" s="229" t="s">
        <v>4169</v>
      </c>
      <c r="B460" s="229" t="s">
        <v>4158</v>
      </c>
      <c r="C460" s="229">
        <v>1441</v>
      </c>
      <c r="D460" s="229">
        <v>10</v>
      </c>
    </row>
    <row r="461" spans="1:4">
      <c r="A461" s="229" t="s">
        <v>4170</v>
      </c>
      <c r="B461" s="229" t="s">
        <v>4158</v>
      </c>
      <c r="C461" s="229">
        <v>1482</v>
      </c>
      <c r="D461" s="229">
        <v>10</v>
      </c>
    </row>
    <row r="462" spans="1:4">
      <c r="A462" s="229" t="s">
        <v>4171</v>
      </c>
      <c r="B462" s="229" t="s">
        <v>4158</v>
      </c>
      <c r="C462" s="229">
        <v>1483</v>
      </c>
      <c r="D462" s="229">
        <v>10</v>
      </c>
    </row>
    <row r="463" spans="1:4">
      <c r="A463" s="229" t="s">
        <v>4172</v>
      </c>
      <c r="B463" s="229" t="s">
        <v>4158</v>
      </c>
      <c r="C463" s="229">
        <v>1491</v>
      </c>
      <c r="D463" s="229">
        <v>10</v>
      </c>
    </row>
    <row r="464" spans="1:4">
      <c r="A464" s="229" t="s">
        <v>4173</v>
      </c>
      <c r="B464" s="229" t="s">
        <v>4158</v>
      </c>
      <c r="C464" s="229">
        <v>1494</v>
      </c>
      <c r="D464" s="229">
        <v>15</v>
      </c>
    </row>
    <row r="465" spans="1:4">
      <c r="A465" s="229" t="s">
        <v>4174</v>
      </c>
      <c r="B465" s="229" t="s">
        <v>4158</v>
      </c>
      <c r="C465" s="229">
        <v>1591</v>
      </c>
      <c r="D465" s="229">
        <v>35</v>
      </c>
    </row>
    <row r="466" spans="1:4">
      <c r="A466" s="229" t="s">
        <v>4175</v>
      </c>
      <c r="B466" s="229" t="s">
        <v>4158</v>
      </c>
      <c r="C466" s="229">
        <v>1597</v>
      </c>
      <c r="D466" s="229">
        <v>17</v>
      </c>
    </row>
    <row r="467" spans="1:4">
      <c r="A467" s="229" t="s">
        <v>4176</v>
      </c>
      <c r="B467" s="229" t="s">
        <v>4158</v>
      </c>
      <c r="C467" s="229">
        <v>1602</v>
      </c>
      <c r="D467" s="229">
        <v>12</v>
      </c>
    </row>
    <row r="468" spans="1:4">
      <c r="A468" s="229" t="s">
        <v>4177</v>
      </c>
      <c r="B468" s="229" t="s">
        <v>4158</v>
      </c>
      <c r="C468" s="229">
        <v>1611</v>
      </c>
      <c r="D468" s="229">
        <v>19</v>
      </c>
    </row>
    <row r="469" spans="1:4">
      <c r="A469" s="229" t="s">
        <v>4178</v>
      </c>
      <c r="B469" s="229" t="s">
        <v>4158</v>
      </c>
      <c r="C469" s="229">
        <v>1617</v>
      </c>
      <c r="D469" s="229">
        <v>13</v>
      </c>
    </row>
    <row r="470" spans="1:4">
      <c r="A470" s="229" t="s">
        <v>4179</v>
      </c>
      <c r="B470" s="229" t="s">
        <v>4158</v>
      </c>
      <c r="C470" s="229">
        <v>1622</v>
      </c>
      <c r="D470" s="229">
        <v>27</v>
      </c>
    </row>
    <row r="471" spans="1:4">
      <c r="A471" s="229" t="s">
        <v>4180</v>
      </c>
      <c r="B471" s="229" t="s">
        <v>4158</v>
      </c>
      <c r="C471" s="229">
        <v>1650</v>
      </c>
      <c r="D471" s="229">
        <v>29</v>
      </c>
    </row>
    <row r="472" spans="1:4">
      <c r="A472" s="229" t="s">
        <v>4181</v>
      </c>
      <c r="B472" s="229" t="s">
        <v>4158</v>
      </c>
      <c r="C472" s="229">
        <v>1675</v>
      </c>
      <c r="D472" s="229">
        <v>17</v>
      </c>
    </row>
    <row r="473" spans="1:4">
      <c r="A473" s="229" t="s">
        <v>4182</v>
      </c>
      <c r="B473" s="229" t="s">
        <v>4158</v>
      </c>
      <c r="C473" s="229">
        <v>1686</v>
      </c>
      <c r="D473" s="229">
        <v>13</v>
      </c>
    </row>
    <row r="474" spans="1:4">
      <c r="A474" s="229" t="s">
        <v>4183</v>
      </c>
      <c r="B474" s="229" t="s">
        <v>4158</v>
      </c>
      <c r="C474" s="229">
        <v>1687</v>
      </c>
      <c r="D474" s="229">
        <v>20</v>
      </c>
    </row>
    <row r="475" spans="1:4">
      <c r="A475" s="229" t="s">
        <v>4184</v>
      </c>
      <c r="B475" s="229" t="s">
        <v>4158</v>
      </c>
      <c r="C475" s="229">
        <v>1691</v>
      </c>
      <c r="D475" s="229">
        <v>16</v>
      </c>
    </row>
    <row r="476" spans="1:4">
      <c r="A476" s="229" t="s">
        <v>4185</v>
      </c>
      <c r="B476" s="229" t="s">
        <v>4158</v>
      </c>
      <c r="C476" s="229">
        <v>1739</v>
      </c>
      <c r="D476" s="229">
        <v>21</v>
      </c>
    </row>
    <row r="477" spans="1:4">
      <c r="A477" s="229" t="s">
        <v>4186</v>
      </c>
      <c r="B477" s="229" t="s">
        <v>4158</v>
      </c>
      <c r="C477" s="229">
        <v>1741</v>
      </c>
      <c r="D477" s="229">
        <v>11</v>
      </c>
    </row>
    <row r="478" spans="1:4">
      <c r="A478" s="229" t="s">
        <v>4187</v>
      </c>
      <c r="B478" s="229" t="s">
        <v>4158</v>
      </c>
      <c r="C478" s="229">
        <v>1755</v>
      </c>
      <c r="D478" s="229">
        <v>10</v>
      </c>
    </row>
    <row r="479" spans="1:4">
      <c r="A479" s="229" t="s">
        <v>4188</v>
      </c>
      <c r="B479" s="229" t="s">
        <v>4158</v>
      </c>
      <c r="C479" s="229">
        <v>1780</v>
      </c>
      <c r="D479" s="229">
        <v>9</v>
      </c>
    </row>
    <row r="480" spans="1:4">
      <c r="A480" s="229" t="s">
        <v>4189</v>
      </c>
      <c r="B480" s="229" t="s">
        <v>4158</v>
      </c>
      <c r="C480" s="229">
        <v>1782</v>
      </c>
      <c r="D480" s="229">
        <v>16</v>
      </c>
    </row>
    <row r="481" spans="1:4">
      <c r="A481" s="229" t="s">
        <v>4190</v>
      </c>
      <c r="B481" s="229" t="s">
        <v>4158</v>
      </c>
      <c r="C481" s="229">
        <v>1787</v>
      </c>
      <c r="D481" s="229">
        <v>20</v>
      </c>
    </row>
    <row r="482" spans="1:4">
      <c r="A482" s="229" t="s">
        <v>4191</v>
      </c>
      <c r="B482" s="229" t="s">
        <v>4158</v>
      </c>
      <c r="C482" s="229">
        <v>1790</v>
      </c>
      <c r="D482" s="229">
        <v>16</v>
      </c>
    </row>
    <row r="483" spans="1:4">
      <c r="A483" s="229" t="s">
        <v>4192</v>
      </c>
      <c r="B483" s="229" t="s">
        <v>4158</v>
      </c>
      <c r="C483" s="229">
        <v>1790</v>
      </c>
      <c r="D483" s="229">
        <v>18</v>
      </c>
    </row>
    <row r="484" spans="1:4">
      <c r="A484" s="229" t="s">
        <v>4193</v>
      </c>
      <c r="B484" s="229" t="s">
        <v>4158</v>
      </c>
      <c r="C484" s="229">
        <v>1790</v>
      </c>
      <c r="D484" s="229">
        <v>10</v>
      </c>
    </row>
    <row r="485" spans="1:4">
      <c r="A485" s="229" t="s">
        <v>4194</v>
      </c>
      <c r="B485" s="229" t="s">
        <v>4158</v>
      </c>
      <c r="C485" s="229">
        <v>1794</v>
      </c>
      <c r="D485" s="229">
        <v>9</v>
      </c>
    </row>
    <row r="486" spans="1:4">
      <c r="A486" s="229" t="s">
        <v>4195</v>
      </c>
      <c r="B486" s="229" t="s">
        <v>4158</v>
      </c>
      <c r="C486" s="229">
        <v>1795</v>
      </c>
      <c r="D486" s="229">
        <v>15</v>
      </c>
    </row>
    <row r="487" spans="1:4">
      <c r="A487" s="229" t="s">
        <v>4188</v>
      </c>
      <c r="B487" s="229" t="s">
        <v>4158</v>
      </c>
      <c r="C487" s="229">
        <v>1795</v>
      </c>
      <c r="D487" s="229">
        <v>17</v>
      </c>
    </row>
    <row r="488" spans="1:4">
      <c r="A488" s="229" t="s">
        <v>4196</v>
      </c>
      <c r="B488" s="229" t="s">
        <v>4158</v>
      </c>
      <c r="C488" s="229">
        <v>1807</v>
      </c>
      <c r="D488" s="229">
        <v>15</v>
      </c>
    </row>
    <row r="489" spans="1:4">
      <c r="A489" s="229" t="s">
        <v>4197</v>
      </c>
      <c r="B489" s="229" t="s">
        <v>4158</v>
      </c>
      <c r="C489" s="229">
        <v>1823</v>
      </c>
      <c r="D489" s="229">
        <v>18</v>
      </c>
    </row>
    <row r="490" spans="1:4">
      <c r="A490" s="229" t="s">
        <v>4198</v>
      </c>
      <c r="B490" s="229" t="s">
        <v>4158</v>
      </c>
      <c r="C490" s="229">
        <v>1826</v>
      </c>
      <c r="D490" s="229">
        <v>14</v>
      </c>
    </row>
    <row r="491" spans="1:4">
      <c r="A491" s="229" t="s">
        <v>4199</v>
      </c>
      <c r="B491" s="229" t="s">
        <v>4158</v>
      </c>
      <c r="C491" s="229">
        <v>1884</v>
      </c>
      <c r="D491" s="229">
        <v>14</v>
      </c>
    </row>
    <row r="492" spans="1:4">
      <c r="A492" s="229" t="s">
        <v>4200</v>
      </c>
      <c r="B492" s="229" t="s">
        <v>4158</v>
      </c>
      <c r="C492" s="229">
        <v>1947</v>
      </c>
      <c r="D492" s="229">
        <v>16</v>
      </c>
    </row>
    <row r="493" spans="1:4">
      <c r="A493" s="229" t="s">
        <v>4201</v>
      </c>
      <c r="B493" s="229" t="s">
        <v>4158</v>
      </c>
      <c r="C493" s="229">
        <v>1968</v>
      </c>
      <c r="D493" s="229">
        <v>11</v>
      </c>
    </row>
    <row r="494" spans="1:4">
      <c r="A494" s="229" t="s">
        <v>4202</v>
      </c>
      <c r="B494" s="229" t="s">
        <v>4158</v>
      </c>
      <c r="C494" s="229">
        <v>1977</v>
      </c>
      <c r="D494" s="229">
        <v>24</v>
      </c>
    </row>
    <row r="495" spans="1:4">
      <c r="A495" s="229" t="s">
        <v>4203</v>
      </c>
      <c r="B495" s="229" t="s">
        <v>4158</v>
      </c>
      <c r="C495" s="229">
        <v>2172</v>
      </c>
      <c r="D495" s="229">
        <v>24</v>
      </c>
    </row>
    <row r="496" spans="1:4">
      <c r="A496" s="229" t="s">
        <v>4204</v>
      </c>
      <c r="B496" s="229" t="s">
        <v>4158</v>
      </c>
      <c r="C496" s="229">
        <v>2270</v>
      </c>
      <c r="D496" s="229">
        <v>14</v>
      </c>
    </row>
    <row r="497" spans="1:4">
      <c r="A497" s="229" t="s">
        <v>4205</v>
      </c>
      <c r="B497" s="229" t="s">
        <v>4158</v>
      </c>
      <c r="C497" s="229">
        <v>2506</v>
      </c>
      <c r="D497" s="229">
        <v>11</v>
      </c>
    </row>
    <row r="498" spans="1:4">
      <c r="A498" s="229" t="s">
        <v>4206</v>
      </c>
      <c r="B498" s="229" t="s">
        <v>4158</v>
      </c>
      <c r="C498" s="229">
        <v>3030</v>
      </c>
      <c r="D498" s="229">
        <v>13</v>
      </c>
    </row>
    <row r="499" spans="1:4">
      <c r="A499" s="229" t="s">
        <v>4207</v>
      </c>
      <c r="B499" s="229" t="s">
        <v>4158</v>
      </c>
      <c r="C499" s="229">
        <v>3180</v>
      </c>
      <c r="D499" s="229">
        <v>11</v>
      </c>
    </row>
    <row r="500" spans="1:4">
      <c r="A500" s="230" t="s">
        <v>4208</v>
      </c>
      <c r="B500" s="230" t="s">
        <v>4158</v>
      </c>
      <c r="C500" s="230">
        <v>4761</v>
      </c>
      <c r="D500" s="230">
        <v>12</v>
      </c>
    </row>
    <row r="502" spans="1:4">
      <c r="A502" s="232" t="s">
        <v>3723</v>
      </c>
      <c r="B502" s="232" t="s">
        <v>3724</v>
      </c>
      <c r="C502" s="232" t="s">
        <v>3725</v>
      </c>
      <c r="D502" s="232" t="s">
        <v>3726</v>
      </c>
    </row>
    <row r="503" spans="1:4">
      <c r="A503" s="232" t="s">
        <v>4065</v>
      </c>
      <c r="B503" s="231" t="s">
        <v>4338</v>
      </c>
      <c r="C503" s="231"/>
      <c r="D503" s="231"/>
    </row>
    <row r="504" spans="1:4">
      <c r="A504" s="233" t="s">
        <v>4209</v>
      </c>
      <c r="B504" s="233" t="s">
        <v>4210</v>
      </c>
      <c r="C504" s="233">
        <v>1005</v>
      </c>
      <c r="D504" s="233">
        <v>7</v>
      </c>
    </row>
    <row r="505" spans="1:4">
      <c r="A505" s="233" t="s">
        <v>4211</v>
      </c>
      <c r="B505" s="233" t="s">
        <v>4210</v>
      </c>
      <c r="C505" s="233">
        <v>1036</v>
      </c>
      <c r="D505" s="233">
        <v>8</v>
      </c>
    </row>
    <row r="506" spans="1:4">
      <c r="A506" s="233" t="s">
        <v>4212</v>
      </c>
      <c r="B506" s="233" t="s">
        <v>4210</v>
      </c>
      <c r="C506" s="233">
        <v>1045</v>
      </c>
      <c r="D506" s="233">
        <v>9</v>
      </c>
    </row>
    <row r="507" spans="1:4">
      <c r="A507" s="233" t="s">
        <v>4213</v>
      </c>
      <c r="B507" s="233" t="s">
        <v>4210</v>
      </c>
      <c r="C507" s="233">
        <v>1094</v>
      </c>
      <c r="D507" s="233">
        <v>9</v>
      </c>
    </row>
    <row r="508" spans="1:4">
      <c r="A508" s="233" t="s">
        <v>4211</v>
      </c>
      <c r="B508" s="233" t="s">
        <v>4210</v>
      </c>
      <c r="C508" s="233">
        <v>1121</v>
      </c>
      <c r="D508" s="233">
        <v>8</v>
      </c>
    </row>
    <row r="509" spans="1:4">
      <c r="A509" s="233" t="s">
        <v>4214</v>
      </c>
      <c r="B509" s="233" t="s">
        <v>4210</v>
      </c>
      <c r="C509" s="233">
        <v>1147</v>
      </c>
      <c r="D509" s="233">
        <v>10</v>
      </c>
    </row>
    <row r="510" spans="1:4">
      <c r="A510" s="233" t="s">
        <v>4215</v>
      </c>
      <c r="B510" s="233" t="s">
        <v>4210</v>
      </c>
      <c r="C510" s="233">
        <v>1178</v>
      </c>
      <c r="D510" s="233">
        <v>8</v>
      </c>
    </row>
    <row r="511" spans="1:4">
      <c r="A511" s="233" t="s">
        <v>4216</v>
      </c>
      <c r="B511" s="233" t="s">
        <v>4210</v>
      </c>
      <c r="C511" s="233">
        <v>1258</v>
      </c>
      <c r="D511" s="233">
        <v>9</v>
      </c>
    </row>
    <row r="512" spans="1:4">
      <c r="A512" s="233" t="s">
        <v>4217</v>
      </c>
      <c r="B512" s="233" t="s">
        <v>4210</v>
      </c>
      <c r="C512" s="233">
        <v>1324</v>
      </c>
      <c r="D512" s="233">
        <v>10</v>
      </c>
    </row>
    <row r="513" spans="1:4">
      <c r="A513" s="233" t="s">
        <v>4218</v>
      </c>
      <c r="B513" s="233" t="s">
        <v>4210</v>
      </c>
      <c r="C513" s="233">
        <v>1401</v>
      </c>
      <c r="D513" s="233">
        <v>11</v>
      </c>
    </row>
    <row r="514" spans="1:4">
      <c r="A514" s="233" t="s">
        <v>4219</v>
      </c>
      <c r="B514" s="233" t="s">
        <v>4210</v>
      </c>
      <c r="C514" s="233">
        <v>1403</v>
      </c>
      <c r="D514" s="233">
        <v>13</v>
      </c>
    </row>
    <row r="515" spans="1:4">
      <c r="A515" s="233" t="s">
        <v>4219</v>
      </c>
      <c r="B515" s="233" t="s">
        <v>4210</v>
      </c>
      <c r="C515" s="233">
        <v>1427</v>
      </c>
      <c r="D515" s="233">
        <v>10</v>
      </c>
    </row>
    <row r="516" spans="1:4">
      <c r="A516" s="233" t="s">
        <v>4220</v>
      </c>
      <c r="B516" s="233" t="s">
        <v>4210</v>
      </c>
      <c r="C516" s="233">
        <v>1454</v>
      </c>
      <c r="D516" s="233">
        <v>14</v>
      </c>
    </row>
    <row r="517" spans="1:4">
      <c r="A517" s="233" t="s">
        <v>4221</v>
      </c>
      <c r="B517" s="233" t="s">
        <v>4210</v>
      </c>
      <c r="C517" s="233">
        <v>1462</v>
      </c>
      <c r="D517" s="233">
        <v>26</v>
      </c>
    </row>
    <row r="518" spans="1:4">
      <c r="A518" s="233" t="s">
        <v>4222</v>
      </c>
      <c r="B518" s="233" t="s">
        <v>4210</v>
      </c>
      <c r="C518" s="233">
        <v>1470</v>
      </c>
      <c r="D518" s="233">
        <v>13</v>
      </c>
    </row>
    <row r="519" spans="1:4">
      <c r="A519" s="233" t="s">
        <v>4223</v>
      </c>
      <c r="B519" s="233" t="s">
        <v>4210</v>
      </c>
      <c r="C519" s="233">
        <v>1472</v>
      </c>
      <c r="D519" s="233">
        <v>9</v>
      </c>
    </row>
    <row r="520" spans="1:4">
      <c r="A520" s="233" t="s">
        <v>4224</v>
      </c>
      <c r="B520" s="233" t="s">
        <v>4210</v>
      </c>
      <c r="C520" s="233">
        <v>1476</v>
      </c>
      <c r="D520" s="233">
        <v>9</v>
      </c>
    </row>
    <row r="521" spans="1:4">
      <c r="A521" s="233" t="s">
        <v>4223</v>
      </c>
      <c r="B521" s="233" t="s">
        <v>4210</v>
      </c>
      <c r="C521" s="233">
        <v>1492</v>
      </c>
      <c r="D521" s="233">
        <v>18</v>
      </c>
    </row>
    <row r="522" spans="1:4">
      <c r="A522" s="233" t="s">
        <v>4225</v>
      </c>
      <c r="B522" s="233" t="s">
        <v>4210</v>
      </c>
      <c r="C522" s="233">
        <v>1494</v>
      </c>
      <c r="D522" s="233">
        <v>13</v>
      </c>
    </row>
    <row r="523" spans="1:4">
      <c r="A523" s="233" t="s">
        <v>4226</v>
      </c>
      <c r="B523" s="233" t="s">
        <v>4210</v>
      </c>
      <c r="C523" s="233">
        <v>1560</v>
      </c>
      <c r="D523" s="233">
        <v>24</v>
      </c>
    </row>
    <row r="524" spans="1:4">
      <c r="A524" s="233" t="s">
        <v>4227</v>
      </c>
      <c r="B524" s="233" t="s">
        <v>4210</v>
      </c>
      <c r="C524" s="233">
        <v>1611</v>
      </c>
      <c r="D524" s="233">
        <v>17</v>
      </c>
    </row>
    <row r="525" spans="1:4">
      <c r="A525" s="233" t="s">
        <v>4226</v>
      </c>
      <c r="B525" s="233" t="s">
        <v>4210</v>
      </c>
      <c r="C525" s="233">
        <v>1614</v>
      </c>
      <c r="D525" s="233">
        <v>10</v>
      </c>
    </row>
    <row r="526" spans="1:4">
      <c r="A526" s="233" t="s">
        <v>4228</v>
      </c>
      <c r="B526" s="233" t="s">
        <v>4210</v>
      </c>
      <c r="C526" s="233">
        <v>1616</v>
      </c>
      <c r="D526" s="233">
        <v>17</v>
      </c>
    </row>
    <row r="527" spans="1:4">
      <c r="A527" s="233" t="s">
        <v>4229</v>
      </c>
      <c r="B527" s="233" t="s">
        <v>4210</v>
      </c>
      <c r="C527" s="233">
        <v>1654</v>
      </c>
      <c r="D527" s="233">
        <v>21</v>
      </c>
    </row>
    <row r="528" spans="1:4">
      <c r="A528" s="233" t="s">
        <v>4230</v>
      </c>
      <c r="B528" s="233" t="s">
        <v>4210</v>
      </c>
      <c r="C528" s="233">
        <v>1661</v>
      </c>
      <c r="D528" s="233">
        <v>18</v>
      </c>
    </row>
    <row r="529" spans="1:4">
      <c r="A529" s="233" t="s">
        <v>4231</v>
      </c>
      <c r="B529" s="233" t="s">
        <v>4210</v>
      </c>
      <c r="C529" s="233">
        <v>1664</v>
      </c>
      <c r="D529" s="233">
        <v>44</v>
      </c>
    </row>
    <row r="530" spans="1:4">
      <c r="A530" s="233" t="s">
        <v>4232</v>
      </c>
      <c r="B530" s="233" t="s">
        <v>4210</v>
      </c>
      <c r="C530" s="233">
        <v>1665</v>
      </c>
      <c r="D530" s="233">
        <v>20</v>
      </c>
    </row>
    <row r="531" spans="1:4">
      <c r="A531" s="233" t="s">
        <v>4233</v>
      </c>
      <c r="B531" s="233" t="s">
        <v>4210</v>
      </c>
      <c r="C531" s="233">
        <v>1671</v>
      </c>
      <c r="D531" s="233">
        <v>11</v>
      </c>
    </row>
    <row r="532" spans="1:4">
      <c r="A532" s="233" t="s">
        <v>4234</v>
      </c>
      <c r="B532" s="233" t="s">
        <v>4210</v>
      </c>
      <c r="C532" s="233">
        <v>1672</v>
      </c>
      <c r="D532" s="233">
        <v>46</v>
      </c>
    </row>
    <row r="533" spans="1:4">
      <c r="A533" s="233" t="s">
        <v>4235</v>
      </c>
      <c r="B533" s="233" t="s">
        <v>4210</v>
      </c>
      <c r="C533" s="233">
        <v>1717</v>
      </c>
      <c r="D533" s="233">
        <v>12</v>
      </c>
    </row>
    <row r="534" spans="1:4">
      <c r="A534" s="233" t="s">
        <v>4236</v>
      </c>
      <c r="B534" s="233" t="s">
        <v>4210</v>
      </c>
      <c r="C534" s="233">
        <v>1717</v>
      </c>
      <c r="D534" s="233">
        <v>18</v>
      </c>
    </row>
    <row r="535" spans="1:4">
      <c r="A535" s="233" t="s">
        <v>4237</v>
      </c>
      <c r="B535" s="233" t="s">
        <v>4210</v>
      </c>
      <c r="C535" s="233">
        <v>1723</v>
      </c>
      <c r="D535" s="233">
        <v>24</v>
      </c>
    </row>
    <row r="536" spans="1:4">
      <c r="A536" s="233" t="s">
        <v>4238</v>
      </c>
      <c r="B536" s="233" t="s">
        <v>4210</v>
      </c>
      <c r="C536" s="233">
        <v>1728</v>
      </c>
      <c r="D536" s="233">
        <v>17</v>
      </c>
    </row>
    <row r="537" spans="1:4">
      <c r="A537" s="233" t="s">
        <v>4239</v>
      </c>
      <c r="B537" s="233" t="s">
        <v>4210</v>
      </c>
      <c r="C537" s="233">
        <v>1731</v>
      </c>
      <c r="D537" s="233">
        <v>10</v>
      </c>
    </row>
    <row r="538" spans="1:4">
      <c r="A538" s="233" t="s">
        <v>4240</v>
      </c>
      <c r="B538" s="233" t="s">
        <v>4210</v>
      </c>
      <c r="C538" s="233">
        <v>1735</v>
      </c>
      <c r="D538" s="233">
        <v>14</v>
      </c>
    </row>
    <row r="539" spans="1:4">
      <c r="A539" s="233" t="s">
        <v>4222</v>
      </c>
      <c r="B539" s="233" t="s">
        <v>4210</v>
      </c>
      <c r="C539" s="233">
        <v>1737</v>
      </c>
      <c r="D539" s="233">
        <v>19</v>
      </c>
    </row>
    <row r="540" spans="1:4">
      <c r="A540" s="233" t="s">
        <v>4241</v>
      </c>
      <c r="B540" s="233" t="s">
        <v>4210</v>
      </c>
      <c r="C540" s="233">
        <v>1737</v>
      </c>
      <c r="D540" s="233">
        <v>21</v>
      </c>
    </row>
    <row r="541" spans="1:4">
      <c r="A541" s="233" t="s">
        <v>4242</v>
      </c>
      <c r="B541" s="233" t="s">
        <v>4210</v>
      </c>
      <c r="C541" s="233">
        <v>1741</v>
      </c>
      <c r="D541" s="233">
        <v>14</v>
      </c>
    </row>
    <row r="542" spans="1:4">
      <c r="A542" s="233" t="s">
        <v>4243</v>
      </c>
      <c r="B542" s="233" t="s">
        <v>4210</v>
      </c>
      <c r="C542" s="233">
        <v>1744</v>
      </c>
      <c r="D542" s="233">
        <v>12</v>
      </c>
    </row>
    <row r="543" spans="1:4">
      <c r="A543" s="233" t="s">
        <v>4244</v>
      </c>
      <c r="B543" s="233" t="s">
        <v>4210</v>
      </c>
      <c r="C543" s="233">
        <v>1745</v>
      </c>
      <c r="D543" s="233">
        <v>14</v>
      </c>
    </row>
    <row r="544" spans="1:4">
      <c r="A544" s="233" t="s">
        <v>4244</v>
      </c>
      <c r="B544" s="233" t="s">
        <v>4210</v>
      </c>
      <c r="C544" s="233">
        <v>1745</v>
      </c>
      <c r="D544" s="233">
        <v>18</v>
      </c>
    </row>
    <row r="545" spans="1:4">
      <c r="A545" s="233" t="s">
        <v>4245</v>
      </c>
      <c r="B545" s="233" t="s">
        <v>4210</v>
      </c>
      <c r="C545" s="233">
        <v>1757</v>
      </c>
      <c r="D545" s="233">
        <v>10</v>
      </c>
    </row>
    <row r="546" spans="1:4">
      <c r="A546" s="233" t="s">
        <v>4246</v>
      </c>
      <c r="B546" s="233" t="s">
        <v>4210</v>
      </c>
      <c r="C546" s="233">
        <v>1767</v>
      </c>
      <c r="D546" s="233">
        <v>13</v>
      </c>
    </row>
    <row r="547" spans="1:4">
      <c r="A547" s="233" t="s">
        <v>4247</v>
      </c>
      <c r="B547" s="233" t="s">
        <v>4210</v>
      </c>
      <c r="C547" s="233">
        <v>1770</v>
      </c>
      <c r="D547" s="233">
        <v>17</v>
      </c>
    </row>
    <row r="548" spans="1:4">
      <c r="A548" s="233" t="s">
        <v>4248</v>
      </c>
      <c r="B548" s="233" t="s">
        <v>4210</v>
      </c>
      <c r="C548" s="233">
        <v>1774</v>
      </c>
      <c r="D548" s="233">
        <v>33</v>
      </c>
    </row>
    <row r="549" spans="1:4">
      <c r="A549" s="233" t="s">
        <v>4230</v>
      </c>
      <c r="B549" s="233" t="s">
        <v>4210</v>
      </c>
      <c r="C549" s="233">
        <v>1776</v>
      </c>
      <c r="D549" s="233">
        <v>14</v>
      </c>
    </row>
    <row r="550" spans="1:4">
      <c r="A550" s="233" t="s">
        <v>4243</v>
      </c>
      <c r="B550" s="233" t="s">
        <v>4210</v>
      </c>
      <c r="C550" s="233">
        <v>1777</v>
      </c>
      <c r="D550" s="233">
        <v>15</v>
      </c>
    </row>
    <row r="551" spans="1:4">
      <c r="A551" s="233" t="s">
        <v>4249</v>
      </c>
      <c r="B551" s="233" t="s">
        <v>4210</v>
      </c>
      <c r="C551" s="233">
        <v>1799</v>
      </c>
      <c r="D551" s="233">
        <v>14</v>
      </c>
    </row>
    <row r="552" spans="1:4">
      <c r="A552" s="233" t="s">
        <v>4250</v>
      </c>
      <c r="B552" s="233" t="s">
        <v>4210</v>
      </c>
      <c r="C552" s="233">
        <v>1801</v>
      </c>
      <c r="D552" s="233">
        <v>17</v>
      </c>
    </row>
    <row r="553" spans="1:4">
      <c r="A553" s="233" t="s">
        <v>4248</v>
      </c>
      <c r="B553" s="233" t="s">
        <v>4210</v>
      </c>
      <c r="C553" s="233">
        <v>1809</v>
      </c>
      <c r="D553" s="233">
        <v>22</v>
      </c>
    </row>
    <row r="554" spans="1:4">
      <c r="A554" s="233" t="s">
        <v>4251</v>
      </c>
      <c r="B554" s="233" t="s">
        <v>4210</v>
      </c>
      <c r="C554" s="233">
        <v>1903</v>
      </c>
      <c r="D554" s="233">
        <v>9</v>
      </c>
    </row>
    <row r="555" spans="1:4">
      <c r="A555" s="233" t="s">
        <v>4252</v>
      </c>
      <c r="B555" s="233" t="s">
        <v>4210</v>
      </c>
      <c r="C555" s="233">
        <v>2093</v>
      </c>
      <c r="D555" s="233">
        <v>30</v>
      </c>
    </row>
    <row r="556" spans="1:4">
      <c r="A556" s="233" t="s">
        <v>4253</v>
      </c>
      <c r="B556" s="233" t="s">
        <v>4210</v>
      </c>
      <c r="C556" s="233">
        <v>2477</v>
      </c>
      <c r="D556" s="233">
        <v>12</v>
      </c>
    </row>
    <row r="557" spans="1:4">
      <c r="A557" s="233" t="s">
        <v>4254</v>
      </c>
      <c r="B557" s="233" t="s">
        <v>4210</v>
      </c>
      <c r="C557" s="233">
        <v>2845</v>
      </c>
      <c r="D557" s="233">
        <v>9</v>
      </c>
    </row>
    <row r="560" spans="1:4">
      <c r="A560" s="235" t="s">
        <v>3723</v>
      </c>
      <c r="B560" s="235" t="s">
        <v>3724</v>
      </c>
      <c r="C560" s="235" t="s">
        <v>3725</v>
      </c>
      <c r="D560" s="235" t="s">
        <v>3726</v>
      </c>
    </row>
    <row r="561" spans="1:4">
      <c r="A561" s="235" t="s">
        <v>4065</v>
      </c>
      <c r="B561" s="234" t="s">
        <v>4337</v>
      </c>
      <c r="C561" s="234"/>
      <c r="D561" s="234"/>
    </row>
    <row r="562" spans="1:4">
      <c r="A562" s="236" t="s">
        <v>4255</v>
      </c>
      <c r="B562" s="236" t="s">
        <v>4256</v>
      </c>
      <c r="C562" s="236">
        <v>494</v>
      </c>
      <c r="D562" s="236">
        <v>3</v>
      </c>
    </row>
    <row r="563" spans="1:4">
      <c r="A563" s="236" t="s">
        <v>4257</v>
      </c>
      <c r="B563" s="236" t="s">
        <v>4256</v>
      </c>
      <c r="C563" s="236">
        <v>502</v>
      </c>
      <c r="D563" s="236">
        <v>4</v>
      </c>
    </row>
    <row r="564" spans="1:4">
      <c r="A564" s="236" t="s">
        <v>4258</v>
      </c>
      <c r="B564" s="236" t="s">
        <v>4256</v>
      </c>
      <c r="C564" s="236">
        <v>522</v>
      </c>
      <c r="D564" s="236">
        <v>4</v>
      </c>
    </row>
    <row r="565" spans="1:4">
      <c r="A565" s="236" t="s">
        <v>4259</v>
      </c>
      <c r="B565" s="236" t="s">
        <v>4256</v>
      </c>
      <c r="C565" s="236">
        <v>858</v>
      </c>
      <c r="D565" s="236">
        <v>6</v>
      </c>
    </row>
    <row r="566" spans="1:4">
      <c r="A566" s="236" t="s">
        <v>4260</v>
      </c>
      <c r="B566" s="236" t="s">
        <v>4256</v>
      </c>
      <c r="C566" s="236">
        <v>1356</v>
      </c>
      <c r="D566" s="236">
        <v>9</v>
      </c>
    </row>
    <row r="567" spans="1:4">
      <c r="A567" s="236" t="s">
        <v>4261</v>
      </c>
      <c r="B567" s="236" t="s">
        <v>4256</v>
      </c>
      <c r="C567" s="236">
        <v>1382</v>
      </c>
      <c r="D567" s="236">
        <v>18</v>
      </c>
    </row>
    <row r="568" spans="1:4">
      <c r="A568" s="236" t="s">
        <v>4262</v>
      </c>
      <c r="B568" s="236" t="s">
        <v>4256</v>
      </c>
      <c r="C568" s="236">
        <v>1402</v>
      </c>
      <c r="D568" s="236">
        <v>14</v>
      </c>
    </row>
    <row r="569" spans="1:4">
      <c r="A569" s="236" t="s">
        <v>4263</v>
      </c>
      <c r="B569" s="236" t="s">
        <v>4256</v>
      </c>
      <c r="C569" s="236">
        <v>1475</v>
      </c>
      <c r="D569" s="236">
        <v>21</v>
      </c>
    </row>
    <row r="570" spans="1:4">
      <c r="A570" s="236" t="s">
        <v>4264</v>
      </c>
      <c r="B570" s="236" t="s">
        <v>4256</v>
      </c>
      <c r="C570" s="236">
        <v>1488</v>
      </c>
      <c r="D570" s="236">
        <v>10</v>
      </c>
    </row>
    <row r="571" spans="1:4">
      <c r="A571" s="236" t="s">
        <v>4260</v>
      </c>
      <c r="B571" s="236" t="s">
        <v>4256</v>
      </c>
      <c r="C571" s="236">
        <v>1492</v>
      </c>
      <c r="D571" s="236">
        <v>14</v>
      </c>
    </row>
    <row r="572" spans="1:4">
      <c r="A572" s="236" t="s">
        <v>4265</v>
      </c>
      <c r="B572" s="236" t="s">
        <v>4256</v>
      </c>
      <c r="C572" s="236">
        <v>1498</v>
      </c>
      <c r="D572" s="236">
        <v>9</v>
      </c>
    </row>
    <row r="573" spans="1:4">
      <c r="A573" s="236" t="s">
        <v>4266</v>
      </c>
      <c r="B573" s="236" t="s">
        <v>4256</v>
      </c>
      <c r="C573" s="236">
        <v>1491</v>
      </c>
      <c r="D573" s="236">
        <v>11</v>
      </c>
    </row>
    <row r="574" spans="1:4">
      <c r="A574" s="236" t="s">
        <v>4267</v>
      </c>
      <c r="B574" s="236" t="s">
        <v>4256</v>
      </c>
      <c r="C574" s="236">
        <v>1635</v>
      </c>
      <c r="D574" s="236">
        <v>12</v>
      </c>
    </row>
    <row r="575" spans="1:4">
      <c r="A575" s="236" t="s">
        <v>4268</v>
      </c>
      <c r="B575" s="236" t="s">
        <v>4256</v>
      </c>
      <c r="C575" s="236">
        <v>1539</v>
      </c>
      <c r="D575" s="236">
        <v>10</v>
      </c>
    </row>
    <row r="576" spans="1:4">
      <c r="A576" s="236" t="s">
        <v>4269</v>
      </c>
      <c r="B576" s="236" t="s">
        <v>4256</v>
      </c>
      <c r="C576" s="236">
        <v>1537</v>
      </c>
      <c r="D576" s="236">
        <v>16</v>
      </c>
    </row>
    <row r="577" spans="1:4">
      <c r="A577" s="236" t="s">
        <v>4270</v>
      </c>
      <c r="B577" s="236" t="s">
        <v>4256</v>
      </c>
      <c r="C577" s="236">
        <v>1623</v>
      </c>
      <c r="D577" s="236">
        <v>28</v>
      </c>
    </row>
    <row r="578" spans="1:4">
      <c r="A578" s="236" t="s">
        <v>4271</v>
      </c>
      <c r="B578" s="236" t="s">
        <v>4256</v>
      </c>
      <c r="C578" s="236">
        <v>1671</v>
      </c>
      <c r="D578" s="236">
        <v>19</v>
      </c>
    </row>
    <row r="579" spans="1:4">
      <c r="A579" s="236" t="s">
        <v>4272</v>
      </c>
      <c r="B579" s="236" t="s">
        <v>4256</v>
      </c>
      <c r="C579" s="236">
        <v>1600</v>
      </c>
      <c r="D579" s="236">
        <v>17</v>
      </c>
    </row>
    <row r="580" spans="1:4">
      <c r="A580" s="236" t="s">
        <v>4273</v>
      </c>
      <c r="B580" s="236" t="s">
        <v>4256</v>
      </c>
      <c r="C580" s="236">
        <v>1985</v>
      </c>
      <c r="D580" s="236">
        <v>11</v>
      </c>
    </row>
    <row r="581" spans="1:4">
      <c r="A581" s="236" t="s">
        <v>4274</v>
      </c>
      <c r="B581" s="236" t="s">
        <v>4256</v>
      </c>
      <c r="C581" s="236">
        <v>1808</v>
      </c>
      <c r="D581" s="236">
        <v>19</v>
      </c>
    </row>
    <row r="582" spans="1:4">
      <c r="A582" s="236" t="s">
        <v>4275</v>
      </c>
      <c r="B582" s="236" t="s">
        <v>4256</v>
      </c>
      <c r="C582" s="236">
        <v>1625</v>
      </c>
      <c r="D582" s="236">
        <v>15</v>
      </c>
    </row>
    <row r="583" spans="1:4">
      <c r="A583" s="236" t="s">
        <v>4276</v>
      </c>
      <c r="B583" s="236" t="s">
        <v>4256</v>
      </c>
      <c r="C583" s="236">
        <v>1598</v>
      </c>
      <c r="D583" s="236">
        <v>19</v>
      </c>
    </row>
    <row r="584" spans="1:4">
      <c r="A584" s="236" t="s">
        <v>4270</v>
      </c>
      <c r="B584" s="236" t="s">
        <v>4256</v>
      </c>
      <c r="C584" s="236">
        <v>1589</v>
      </c>
      <c r="D584" s="236">
        <v>21</v>
      </c>
    </row>
    <row r="585" spans="1:4">
      <c r="A585" s="236" t="s">
        <v>4277</v>
      </c>
      <c r="B585" s="236" t="s">
        <v>4256</v>
      </c>
      <c r="C585" s="236">
        <v>1688</v>
      </c>
      <c r="D585" s="236">
        <v>14</v>
      </c>
    </row>
    <row r="586" spans="1:4">
      <c r="A586" s="236" t="s">
        <v>4278</v>
      </c>
      <c r="B586" s="236" t="s">
        <v>4256</v>
      </c>
      <c r="C586" s="236">
        <v>1715</v>
      </c>
      <c r="D586" s="236">
        <v>48</v>
      </c>
    </row>
    <row r="587" spans="1:4">
      <c r="A587" s="236" t="s">
        <v>4279</v>
      </c>
      <c r="B587" s="236" t="s">
        <v>4256</v>
      </c>
      <c r="C587" s="236">
        <v>1644</v>
      </c>
      <c r="D587" s="236">
        <v>14</v>
      </c>
    </row>
    <row r="588" spans="1:4">
      <c r="A588" s="236" t="s">
        <v>4272</v>
      </c>
      <c r="B588" s="236" t="s">
        <v>4256</v>
      </c>
      <c r="C588" s="236">
        <v>1635</v>
      </c>
      <c r="D588" s="236">
        <v>16</v>
      </c>
    </row>
    <row r="589" spans="1:4">
      <c r="A589" s="236" t="s">
        <v>4280</v>
      </c>
      <c r="B589" s="236" t="s">
        <v>4256</v>
      </c>
      <c r="C589" s="236">
        <v>1704</v>
      </c>
      <c r="D589" s="236">
        <v>21</v>
      </c>
    </row>
    <row r="590" spans="1:4">
      <c r="A590" s="236" t="s">
        <v>4281</v>
      </c>
      <c r="B590" s="236" t="s">
        <v>4256</v>
      </c>
      <c r="C590" s="236">
        <v>1802</v>
      </c>
      <c r="D590" s="236">
        <v>11</v>
      </c>
    </row>
    <row r="591" spans="1:4">
      <c r="A591" s="236" t="s">
        <v>4282</v>
      </c>
      <c r="B591" s="236" t="s">
        <v>4256</v>
      </c>
      <c r="C591" s="236">
        <v>1748</v>
      </c>
      <c r="D591" s="236">
        <v>20</v>
      </c>
    </row>
    <row r="592" spans="1:4">
      <c r="A592" s="236" t="s">
        <v>4283</v>
      </c>
      <c r="B592" s="236" t="s">
        <v>4256</v>
      </c>
      <c r="C592" s="236">
        <v>1750</v>
      </c>
      <c r="D592" s="236">
        <v>20</v>
      </c>
    </row>
    <row r="593" spans="1:4">
      <c r="A593" s="236" t="s">
        <v>4284</v>
      </c>
      <c r="B593" s="236" t="s">
        <v>4256</v>
      </c>
      <c r="C593" s="236">
        <v>1854</v>
      </c>
      <c r="D593" s="236">
        <v>13</v>
      </c>
    </row>
    <row r="594" spans="1:4">
      <c r="A594" s="236" t="s">
        <v>4285</v>
      </c>
      <c r="B594" s="236" t="s">
        <v>4256</v>
      </c>
      <c r="C594" s="236">
        <v>1699</v>
      </c>
      <c r="D594" s="236">
        <v>20</v>
      </c>
    </row>
    <row r="595" spans="1:4">
      <c r="A595" s="236" t="s">
        <v>4286</v>
      </c>
      <c r="B595" s="236" t="s">
        <v>4256</v>
      </c>
      <c r="C595" s="236">
        <v>1823</v>
      </c>
      <c r="D595" s="236">
        <v>15</v>
      </c>
    </row>
    <row r="596" spans="1:4">
      <c r="A596" s="236" t="s">
        <v>4287</v>
      </c>
      <c r="B596" s="236" t="s">
        <v>4256</v>
      </c>
      <c r="C596" s="236">
        <v>1769</v>
      </c>
      <c r="D596" s="236">
        <v>14</v>
      </c>
    </row>
    <row r="597" spans="1:4">
      <c r="A597" s="236" t="s">
        <v>4288</v>
      </c>
      <c r="B597" s="236" t="s">
        <v>4256</v>
      </c>
      <c r="C597" s="236">
        <v>1778</v>
      </c>
      <c r="D597" s="236">
        <v>12</v>
      </c>
    </row>
    <row r="598" spans="1:4">
      <c r="A598" s="236" t="s">
        <v>4289</v>
      </c>
      <c r="B598" s="236" t="s">
        <v>4256</v>
      </c>
      <c r="C598" s="236">
        <v>1697</v>
      </c>
      <c r="D598" s="236">
        <v>13</v>
      </c>
    </row>
    <row r="599" spans="1:4">
      <c r="A599" s="236" t="s">
        <v>4290</v>
      </c>
      <c r="B599" s="236" t="s">
        <v>4256</v>
      </c>
      <c r="C599" s="236">
        <v>1712</v>
      </c>
      <c r="D599" s="236">
        <v>11</v>
      </c>
    </row>
    <row r="600" spans="1:4">
      <c r="A600" s="236" t="s">
        <v>4291</v>
      </c>
      <c r="B600" s="236" t="s">
        <v>4256</v>
      </c>
      <c r="C600" s="236">
        <v>1749</v>
      </c>
      <c r="D600" s="236">
        <v>14</v>
      </c>
    </row>
    <row r="601" spans="1:4">
      <c r="A601" s="236" t="s">
        <v>4292</v>
      </c>
      <c r="B601" s="236" t="s">
        <v>4256</v>
      </c>
      <c r="C601" s="236">
        <v>1783</v>
      </c>
      <c r="D601" s="236">
        <v>13</v>
      </c>
    </row>
    <row r="602" spans="1:4">
      <c r="A602" s="236" t="s">
        <v>4293</v>
      </c>
      <c r="B602" s="236" t="s">
        <v>4256</v>
      </c>
      <c r="C602" s="236">
        <v>1801</v>
      </c>
      <c r="D602" s="236">
        <v>16</v>
      </c>
    </row>
    <row r="603" spans="1:4">
      <c r="A603" s="236" t="s">
        <v>4294</v>
      </c>
      <c r="B603" s="236" t="s">
        <v>4256</v>
      </c>
      <c r="C603" s="236">
        <v>1803</v>
      </c>
      <c r="D603" s="236">
        <v>14</v>
      </c>
    </row>
    <row r="604" spans="1:4">
      <c r="A604" s="236" t="s">
        <v>4295</v>
      </c>
      <c r="B604" s="236" t="s">
        <v>4256</v>
      </c>
      <c r="C604" s="236">
        <v>1895</v>
      </c>
      <c r="D604" s="236">
        <v>15</v>
      </c>
    </row>
    <row r="605" spans="1:4">
      <c r="A605" s="236" t="s">
        <v>4296</v>
      </c>
      <c r="B605" s="236" t="s">
        <v>4256</v>
      </c>
      <c r="C605" s="236">
        <v>1789</v>
      </c>
      <c r="D605" s="236">
        <v>13</v>
      </c>
    </row>
    <row r="606" spans="1:4">
      <c r="A606" s="236" t="s">
        <v>4297</v>
      </c>
      <c r="B606" s="236" t="s">
        <v>4256</v>
      </c>
      <c r="C606" s="236">
        <v>1873</v>
      </c>
      <c r="D606" s="236">
        <v>24</v>
      </c>
    </row>
    <row r="607" spans="1:4">
      <c r="A607" s="236" t="s">
        <v>4283</v>
      </c>
      <c r="B607" s="236" t="s">
        <v>4256</v>
      </c>
      <c r="C607" s="236">
        <v>1754</v>
      </c>
      <c r="D607" s="236">
        <v>14</v>
      </c>
    </row>
    <row r="608" spans="1:4">
      <c r="A608" s="236" t="s">
        <v>4286</v>
      </c>
      <c r="B608" s="236" t="s">
        <v>4256</v>
      </c>
      <c r="C608" s="236">
        <v>2157</v>
      </c>
      <c r="D608" s="236">
        <v>20</v>
      </c>
    </row>
    <row r="609" spans="1:4">
      <c r="A609" s="236" t="s">
        <v>4297</v>
      </c>
      <c r="B609" s="236" t="s">
        <v>4256</v>
      </c>
      <c r="C609" s="236">
        <v>1888</v>
      </c>
      <c r="D609" s="236">
        <v>18</v>
      </c>
    </row>
    <row r="610" spans="1:4">
      <c r="A610" s="236" t="s">
        <v>4282</v>
      </c>
      <c r="B610" s="236" t="s">
        <v>4256</v>
      </c>
      <c r="C610" s="236">
        <v>1727</v>
      </c>
      <c r="D610" s="236">
        <v>23</v>
      </c>
    </row>
    <row r="611" spans="1:4">
      <c r="A611" s="236" t="s">
        <v>4298</v>
      </c>
      <c r="B611" s="236" t="s">
        <v>4256</v>
      </c>
      <c r="C611" s="236">
        <v>2459</v>
      </c>
      <c r="D611" s="236">
        <v>12</v>
      </c>
    </row>
    <row r="612" spans="1:4">
      <c r="A612" s="236" t="s">
        <v>4299</v>
      </c>
      <c r="B612" s="236" t="s">
        <v>4256</v>
      </c>
      <c r="C612" s="236">
        <v>2467</v>
      </c>
      <c r="D612" s="236">
        <v>10</v>
      </c>
    </row>
    <row r="613" spans="1:4">
      <c r="A613" s="236" t="s">
        <v>4300</v>
      </c>
      <c r="B613" s="236" t="s">
        <v>4256</v>
      </c>
      <c r="C613" s="236">
        <v>2431</v>
      </c>
      <c r="D613" s="236">
        <v>12</v>
      </c>
    </row>
    <row r="614" spans="1:4">
      <c r="A614" s="236" t="s">
        <v>4301</v>
      </c>
      <c r="B614" s="236" t="s">
        <v>4256</v>
      </c>
      <c r="C614" s="236">
        <v>2492</v>
      </c>
      <c r="D614" s="236">
        <v>9</v>
      </c>
    </row>
    <row r="615" spans="1:4">
      <c r="A615" s="236" t="s">
        <v>4302</v>
      </c>
      <c r="B615" s="236" t="s">
        <v>4256</v>
      </c>
      <c r="C615" s="236">
        <v>2450</v>
      </c>
      <c r="D615" s="236">
        <v>22</v>
      </c>
    </row>
    <row r="617" spans="1:4">
      <c r="A617" s="238" t="s">
        <v>3723</v>
      </c>
      <c r="B617" s="238" t="s">
        <v>3724</v>
      </c>
      <c r="C617" s="238" t="s">
        <v>3725</v>
      </c>
      <c r="D617" s="238" t="s">
        <v>3726</v>
      </c>
    </row>
    <row r="618" spans="1:4">
      <c r="A618" s="238" t="s">
        <v>4065</v>
      </c>
      <c r="B618" s="237" t="s">
        <v>4336</v>
      </c>
      <c r="C618" s="237"/>
      <c r="D618" s="237"/>
    </row>
    <row r="619" spans="1:4">
      <c r="A619" s="239" t="s">
        <v>4303</v>
      </c>
      <c r="B619" s="239" t="s">
        <v>4304</v>
      </c>
      <c r="C619" s="239">
        <v>557</v>
      </c>
      <c r="D619" s="239">
        <v>4</v>
      </c>
    </row>
    <row r="620" spans="1:4">
      <c r="A620" s="239" t="s">
        <v>4305</v>
      </c>
      <c r="B620" s="239" t="s">
        <v>4304</v>
      </c>
      <c r="C620" s="239">
        <v>584</v>
      </c>
      <c r="D620" s="239">
        <v>9</v>
      </c>
    </row>
    <row r="621" spans="1:4">
      <c r="A621" s="239" t="s">
        <v>4306</v>
      </c>
      <c r="B621" s="239" t="s">
        <v>4304</v>
      </c>
      <c r="C621" s="239">
        <v>675</v>
      </c>
      <c r="D621" s="239">
        <v>4</v>
      </c>
    </row>
    <row r="622" spans="1:4">
      <c r="A622" s="239" t="s">
        <v>4307</v>
      </c>
      <c r="B622" s="239" t="s">
        <v>4304</v>
      </c>
      <c r="C622" s="239">
        <v>762</v>
      </c>
      <c r="D622" s="239">
        <v>7</v>
      </c>
    </row>
    <row r="623" spans="1:4">
      <c r="A623" s="239" t="s">
        <v>4308</v>
      </c>
      <c r="B623" s="239" t="s">
        <v>4304</v>
      </c>
      <c r="C623" s="239">
        <v>1035</v>
      </c>
      <c r="D623" s="239">
        <v>7</v>
      </c>
    </row>
    <row r="624" spans="1:4">
      <c r="A624" s="239" t="s">
        <v>4309</v>
      </c>
      <c r="B624" s="239" t="s">
        <v>4304</v>
      </c>
      <c r="C624" s="239">
        <v>1321</v>
      </c>
      <c r="D624" s="239">
        <v>8</v>
      </c>
    </row>
    <row r="625" spans="1:4">
      <c r="A625" s="239" t="s">
        <v>4310</v>
      </c>
      <c r="B625" s="239" t="s">
        <v>4304</v>
      </c>
      <c r="C625" s="239">
        <v>1348</v>
      </c>
      <c r="D625" s="239">
        <v>13</v>
      </c>
    </row>
    <row r="626" spans="1:4">
      <c r="A626" s="239" t="s">
        <v>4311</v>
      </c>
      <c r="B626" s="239" t="s">
        <v>4304</v>
      </c>
      <c r="C626" s="239">
        <v>1401</v>
      </c>
      <c r="D626" s="239">
        <v>15</v>
      </c>
    </row>
    <row r="627" spans="1:4">
      <c r="A627" s="239" t="s">
        <v>4312</v>
      </c>
      <c r="B627" s="239" t="s">
        <v>4304</v>
      </c>
      <c r="C627" s="239">
        <v>1604</v>
      </c>
      <c r="D627" s="239">
        <v>10</v>
      </c>
    </row>
    <row r="628" spans="1:4">
      <c r="A628" s="239" t="s">
        <v>4313</v>
      </c>
      <c r="B628" s="239" t="s">
        <v>4304</v>
      </c>
      <c r="C628" s="239">
        <v>1769</v>
      </c>
      <c r="D628" s="239">
        <v>11</v>
      </c>
    </row>
    <row r="629" spans="1:4">
      <c r="A629" s="239" t="s">
        <v>4314</v>
      </c>
      <c r="B629" s="239" t="s">
        <v>4304</v>
      </c>
      <c r="C629" s="239">
        <v>1950</v>
      </c>
      <c r="D629" s="239">
        <v>10</v>
      </c>
    </row>
    <row r="630" spans="1:4">
      <c r="A630" s="239" t="s">
        <v>4315</v>
      </c>
      <c r="B630" s="239" t="s">
        <v>4304</v>
      </c>
      <c r="C630" s="239">
        <v>1777</v>
      </c>
      <c r="D630" s="239">
        <v>14</v>
      </c>
    </row>
    <row r="631" spans="1:4">
      <c r="A631" s="239" t="s">
        <v>4316</v>
      </c>
      <c r="B631" s="239" t="s">
        <v>4304</v>
      </c>
      <c r="C631" s="239">
        <v>1920</v>
      </c>
      <c r="D631" s="239">
        <v>11</v>
      </c>
    </row>
    <row r="632" spans="1:4">
      <c r="A632" s="239" t="s">
        <v>4317</v>
      </c>
      <c r="B632" s="239" t="s">
        <v>4304</v>
      </c>
      <c r="C632" s="239">
        <v>1638</v>
      </c>
      <c r="D632" s="239">
        <v>12</v>
      </c>
    </row>
    <row r="633" spans="1:4">
      <c r="A633" s="239" t="s">
        <v>4318</v>
      </c>
      <c r="B633" s="239" t="s">
        <v>4304</v>
      </c>
      <c r="C633" s="239">
        <v>1763</v>
      </c>
      <c r="D633" s="239">
        <v>13</v>
      </c>
    </row>
    <row r="634" spans="1:4">
      <c r="A634" s="239" t="s">
        <v>4319</v>
      </c>
      <c r="B634" s="239" t="s">
        <v>4304</v>
      </c>
      <c r="C634" s="239">
        <v>1820</v>
      </c>
      <c r="D634" s="239">
        <v>18</v>
      </c>
    </row>
    <row r="635" spans="1:4">
      <c r="A635" s="239" t="s">
        <v>4320</v>
      </c>
      <c r="B635" s="239" t="s">
        <v>4304</v>
      </c>
      <c r="C635" s="239">
        <v>1601</v>
      </c>
      <c r="D635" s="239">
        <v>17</v>
      </c>
    </row>
    <row r="636" spans="1:4">
      <c r="A636" s="239" t="s">
        <v>4321</v>
      </c>
      <c r="B636" s="239" t="s">
        <v>4304</v>
      </c>
      <c r="C636" s="239">
        <v>1700</v>
      </c>
      <c r="D636" s="239">
        <v>10</v>
      </c>
    </row>
    <row r="637" spans="1:4">
      <c r="A637" s="239" t="s">
        <v>4322</v>
      </c>
      <c r="B637" s="239" t="s">
        <v>4304</v>
      </c>
      <c r="C637" s="239">
        <v>1666</v>
      </c>
      <c r="D637" s="239">
        <v>29</v>
      </c>
    </row>
    <row r="638" spans="1:4">
      <c r="A638" s="239" t="s">
        <v>4323</v>
      </c>
      <c r="B638" s="239" t="s">
        <v>4304</v>
      </c>
      <c r="C638" s="239">
        <v>1732</v>
      </c>
      <c r="D638" s="239">
        <v>15</v>
      </c>
    </row>
    <row r="639" spans="1:4">
      <c r="A639" s="239" t="s">
        <v>4324</v>
      </c>
      <c r="B639" s="239" t="s">
        <v>4304</v>
      </c>
      <c r="C639" s="239">
        <v>1725</v>
      </c>
      <c r="D639" s="239">
        <v>9</v>
      </c>
    </row>
    <row r="640" spans="1:4">
      <c r="A640" s="239" t="s">
        <v>4325</v>
      </c>
      <c r="B640" s="239" t="s">
        <v>4304</v>
      </c>
      <c r="C640" s="239">
        <v>1877</v>
      </c>
      <c r="D640" s="239">
        <v>14</v>
      </c>
    </row>
    <row r="641" spans="1:4">
      <c r="A641" s="239" t="s">
        <v>4326</v>
      </c>
      <c r="B641" s="239" t="s">
        <v>4304</v>
      </c>
      <c r="C641" s="239">
        <v>1715</v>
      </c>
      <c r="D641" s="239">
        <v>10</v>
      </c>
    </row>
    <row r="642" spans="1:4">
      <c r="A642" s="239" t="s">
        <v>4327</v>
      </c>
      <c r="B642" s="239" t="s">
        <v>4304</v>
      </c>
      <c r="C642" s="239">
        <v>1753</v>
      </c>
      <c r="D642" s="239">
        <v>11</v>
      </c>
    </row>
    <row r="643" spans="1:4">
      <c r="A643" s="239" t="s">
        <v>4328</v>
      </c>
      <c r="B643" s="239" t="s">
        <v>4304</v>
      </c>
      <c r="C643" s="239">
        <v>1796</v>
      </c>
      <c r="D643" s="239">
        <v>26</v>
      </c>
    </row>
    <row r="644" spans="1:4">
      <c r="A644" s="239" t="s">
        <v>4329</v>
      </c>
      <c r="B644" s="239" t="s">
        <v>4304</v>
      </c>
      <c r="C644" s="239">
        <v>2410</v>
      </c>
      <c r="D644" s="239">
        <v>15</v>
      </c>
    </row>
    <row r="645" spans="1:4">
      <c r="A645" s="239" t="s">
        <v>4330</v>
      </c>
      <c r="B645" s="239" t="s">
        <v>4304</v>
      </c>
      <c r="C645" s="239">
        <v>1757</v>
      </c>
      <c r="D645" s="239">
        <v>19</v>
      </c>
    </row>
    <row r="646" spans="1:4">
      <c r="A646" s="239" t="s">
        <v>4331</v>
      </c>
      <c r="B646" s="239" t="s">
        <v>4304</v>
      </c>
      <c r="C646" s="239">
        <v>1838</v>
      </c>
      <c r="D646" s="239">
        <v>12</v>
      </c>
    </row>
    <row r="647" spans="1:4">
      <c r="A647" s="239" t="s">
        <v>4332</v>
      </c>
      <c r="B647" s="239" t="s">
        <v>4304</v>
      </c>
      <c r="C647" s="239">
        <v>1853</v>
      </c>
      <c r="D647" s="239">
        <v>13</v>
      </c>
    </row>
    <row r="648" spans="1:4">
      <c r="A648" s="239" t="s">
        <v>4333</v>
      </c>
      <c r="B648" s="239" t="s">
        <v>4304</v>
      </c>
      <c r="C648" s="239">
        <v>1761</v>
      </c>
      <c r="D648" s="239">
        <v>18</v>
      </c>
    </row>
    <row r="649" spans="1:4">
      <c r="A649" s="239" t="s">
        <v>4334</v>
      </c>
      <c r="B649" s="239" t="s">
        <v>4304</v>
      </c>
      <c r="C649" s="239">
        <v>1841</v>
      </c>
      <c r="D649" s="239">
        <v>8</v>
      </c>
    </row>
    <row r="650" spans="1:4">
      <c r="A650" s="239" t="s">
        <v>4335</v>
      </c>
      <c r="B650" s="239" t="s">
        <v>4304</v>
      </c>
      <c r="C650" s="239">
        <v>2066</v>
      </c>
      <c r="D650" s="239">
        <v>22</v>
      </c>
    </row>
    <row r="652" spans="1:4">
      <c r="A652" s="241" t="s">
        <v>3723</v>
      </c>
      <c r="B652" s="241" t="s">
        <v>3724</v>
      </c>
      <c r="C652" s="241" t="s">
        <v>3725</v>
      </c>
      <c r="D652" s="241" t="s">
        <v>3726</v>
      </c>
    </row>
    <row r="653" spans="1:4">
      <c r="A653" s="241" t="s">
        <v>4348</v>
      </c>
      <c r="B653" s="240" t="s">
        <v>4346</v>
      </c>
      <c r="C653" s="240"/>
      <c r="D653" s="240"/>
    </row>
    <row r="654" spans="1:4">
      <c r="A654" s="242" t="s">
        <v>4349</v>
      </c>
      <c r="B654" s="242" t="s">
        <v>4350</v>
      </c>
      <c r="C654" s="242">
        <v>492</v>
      </c>
      <c r="D654" s="242">
        <v>5</v>
      </c>
    </row>
    <row r="655" spans="1:4">
      <c r="A655" s="242" t="s">
        <v>4351</v>
      </c>
      <c r="B655" s="242" t="s">
        <v>4350</v>
      </c>
      <c r="C655" s="242">
        <v>496</v>
      </c>
      <c r="D655" s="242">
        <v>6</v>
      </c>
    </row>
    <row r="656" spans="1:4">
      <c r="A656" s="242" t="s">
        <v>4352</v>
      </c>
      <c r="B656" s="242" t="s">
        <v>4350</v>
      </c>
      <c r="C656" s="242">
        <v>501</v>
      </c>
      <c r="D656" s="242">
        <v>5</v>
      </c>
    </row>
    <row r="657" spans="1:4">
      <c r="A657" s="242" t="s">
        <v>4353</v>
      </c>
      <c r="B657" s="242" t="s">
        <v>4350</v>
      </c>
      <c r="C657" s="242">
        <v>511</v>
      </c>
      <c r="D657" s="242">
        <v>6</v>
      </c>
    </row>
    <row r="658" spans="1:4">
      <c r="A658" s="242" t="s">
        <v>4349</v>
      </c>
      <c r="B658" s="242" t="s">
        <v>4350</v>
      </c>
      <c r="C658" s="242">
        <v>553</v>
      </c>
      <c r="D658" s="242">
        <v>7</v>
      </c>
    </row>
    <row r="659" spans="1:4">
      <c r="A659" s="242" t="s">
        <v>4353</v>
      </c>
      <c r="B659" s="242" t="s">
        <v>4350</v>
      </c>
      <c r="C659" s="242">
        <v>735</v>
      </c>
      <c r="D659" s="242">
        <v>9</v>
      </c>
    </row>
    <row r="660" spans="1:4">
      <c r="A660" s="242" t="s">
        <v>4354</v>
      </c>
      <c r="B660" s="242" t="s">
        <v>4350</v>
      </c>
      <c r="C660" s="242">
        <v>1362</v>
      </c>
      <c r="D660" s="242">
        <v>12</v>
      </c>
    </row>
    <row r="661" spans="1:4">
      <c r="A661" s="242" t="s">
        <v>4355</v>
      </c>
      <c r="B661" s="242" t="s">
        <v>4350</v>
      </c>
      <c r="C661" s="242">
        <v>1541</v>
      </c>
      <c r="D661" s="242">
        <v>14</v>
      </c>
    </row>
    <row r="662" spans="1:4">
      <c r="A662" s="242" t="s">
        <v>4356</v>
      </c>
      <c r="B662" s="242" t="s">
        <v>4350</v>
      </c>
      <c r="C662" s="242">
        <v>1564</v>
      </c>
      <c r="D662" s="242">
        <v>14</v>
      </c>
    </row>
    <row r="663" spans="1:4">
      <c r="A663" s="242" t="s">
        <v>4354</v>
      </c>
      <c r="B663" s="242" t="s">
        <v>4350</v>
      </c>
      <c r="C663" s="242">
        <v>1597</v>
      </c>
      <c r="D663" s="242">
        <v>13</v>
      </c>
    </row>
    <row r="664" spans="1:4">
      <c r="A664" s="242" t="s">
        <v>4357</v>
      </c>
      <c r="B664" s="242" t="s">
        <v>4350</v>
      </c>
      <c r="C664" s="242">
        <v>1626</v>
      </c>
      <c r="D664" s="242">
        <v>14</v>
      </c>
    </row>
    <row r="665" spans="1:4">
      <c r="A665" s="242" t="s">
        <v>4358</v>
      </c>
      <c r="B665" s="242" t="s">
        <v>4350</v>
      </c>
      <c r="C665" s="242">
        <v>1627</v>
      </c>
      <c r="D665" s="242">
        <v>17</v>
      </c>
    </row>
    <row r="666" spans="1:4">
      <c r="A666" s="242" t="s">
        <v>4359</v>
      </c>
      <c r="B666" s="242" t="s">
        <v>4350</v>
      </c>
      <c r="C666" s="242">
        <v>1648</v>
      </c>
      <c r="D666" s="242">
        <v>16</v>
      </c>
    </row>
    <row r="667" spans="1:4">
      <c r="A667" s="242" t="s">
        <v>4360</v>
      </c>
      <c r="B667" s="242" t="s">
        <v>4350</v>
      </c>
      <c r="C667" s="242">
        <v>1663</v>
      </c>
      <c r="D667" s="242">
        <v>14</v>
      </c>
    </row>
    <row r="668" spans="1:4">
      <c r="A668" s="242" t="s">
        <v>4361</v>
      </c>
      <c r="B668" s="242" t="s">
        <v>4350</v>
      </c>
      <c r="C668" s="242">
        <v>1728</v>
      </c>
      <c r="D668" s="242">
        <v>15</v>
      </c>
    </row>
    <row r="669" spans="1:4">
      <c r="A669" s="242" t="s">
        <v>4362</v>
      </c>
      <c r="B669" s="242" t="s">
        <v>4350</v>
      </c>
      <c r="C669" s="242">
        <v>1733</v>
      </c>
      <c r="D669" s="242">
        <v>15</v>
      </c>
    </row>
    <row r="670" spans="1:4">
      <c r="A670" s="242" t="s">
        <v>4363</v>
      </c>
      <c r="B670" s="242" t="s">
        <v>4350</v>
      </c>
      <c r="C670" s="242">
        <v>1733</v>
      </c>
      <c r="D670" s="242">
        <v>17</v>
      </c>
    </row>
    <row r="671" spans="1:4">
      <c r="A671" s="242" t="s">
        <v>4364</v>
      </c>
      <c r="B671" s="242" t="s">
        <v>4350</v>
      </c>
      <c r="C671" s="242">
        <v>1735</v>
      </c>
      <c r="D671" s="242">
        <v>15</v>
      </c>
    </row>
    <row r="672" spans="1:4">
      <c r="A672" s="242" t="s">
        <v>4365</v>
      </c>
      <c r="B672" s="242" t="s">
        <v>4350</v>
      </c>
      <c r="C672" s="242">
        <v>1738</v>
      </c>
      <c r="D672" s="242">
        <v>15</v>
      </c>
    </row>
    <row r="673" spans="1:4">
      <c r="A673" s="242" t="s">
        <v>4366</v>
      </c>
      <c r="B673" s="242" t="s">
        <v>4350</v>
      </c>
      <c r="C673" s="242">
        <v>1743</v>
      </c>
      <c r="D673" s="242">
        <v>15</v>
      </c>
    </row>
    <row r="674" spans="1:4">
      <c r="A674" s="242" t="s">
        <v>4367</v>
      </c>
      <c r="B674" s="242" t="s">
        <v>4350</v>
      </c>
      <c r="C674" s="242">
        <v>1757</v>
      </c>
      <c r="D674" s="242">
        <v>14</v>
      </c>
    </row>
    <row r="675" spans="1:4">
      <c r="A675" s="242" t="s">
        <v>4368</v>
      </c>
      <c r="B675" s="242" t="s">
        <v>4350</v>
      </c>
      <c r="C675" s="242">
        <v>1770</v>
      </c>
      <c r="D675" s="242">
        <v>17</v>
      </c>
    </row>
    <row r="676" spans="1:4">
      <c r="A676" s="242" t="s">
        <v>4369</v>
      </c>
      <c r="B676" s="242" t="s">
        <v>4350</v>
      </c>
      <c r="C676" s="242">
        <v>1795</v>
      </c>
      <c r="D676" s="242">
        <v>16</v>
      </c>
    </row>
    <row r="677" spans="1:4">
      <c r="A677" s="242" t="s">
        <v>4362</v>
      </c>
      <c r="B677" s="242" t="s">
        <v>4350</v>
      </c>
      <c r="C677" s="242">
        <v>1803</v>
      </c>
      <c r="D677" s="242">
        <v>16</v>
      </c>
    </row>
    <row r="678" spans="1:4">
      <c r="A678" s="242" t="s">
        <v>4370</v>
      </c>
      <c r="B678" s="242" t="s">
        <v>4350</v>
      </c>
      <c r="C678" s="242">
        <v>1803</v>
      </c>
      <c r="D678" s="242">
        <v>31</v>
      </c>
    </row>
    <row r="679" spans="1:4">
      <c r="A679" s="242" t="s">
        <v>4371</v>
      </c>
      <c r="B679" s="242" t="s">
        <v>4350</v>
      </c>
      <c r="C679" s="242">
        <v>1830</v>
      </c>
      <c r="D679" s="242">
        <v>20</v>
      </c>
    </row>
    <row r="680" spans="1:4">
      <c r="A680" s="242" t="s">
        <v>4372</v>
      </c>
      <c r="B680" s="242" t="s">
        <v>4350</v>
      </c>
      <c r="C680" s="242">
        <v>1844</v>
      </c>
      <c r="D680" s="242">
        <v>16</v>
      </c>
    </row>
    <row r="681" spans="1:4">
      <c r="A681" s="242" t="s">
        <v>4373</v>
      </c>
      <c r="B681" s="242" t="s">
        <v>4350</v>
      </c>
      <c r="C681" s="242">
        <v>1851</v>
      </c>
      <c r="D681" s="242">
        <v>15</v>
      </c>
    </row>
    <row r="682" spans="1:4">
      <c r="A682" s="242" t="s">
        <v>4374</v>
      </c>
      <c r="B682" s="242" t="s">
        <v>4350</v>
      </c>
      <c r="C682" s="242">
        <v>1923</v>
      </c>
      <c r="D682" s="242">
        <v>36</v>
      </c>
    </row>
    <row r="684" spans="1:4" s="81" customFormat="1">
      <c r="A684" s="244" t="s">
        <v>3723</v>
      </c>
      <c r="B684" s="244" t="s">
        <v>3724</v>
      </c>
      <c r="C684" s="244" t="s">
        <v>3725</v>
      </c>
      <c r="D684" s="244" t="s">
        <v>3726</v>
      </c>
    </row>
    <row r="685" spans="1:4">
      <c r="A685" s="244" t="s">
        <v>4348</v>
      </c>
      <c r="B685" s="243" t="s">
        <v>4345</v>
      </c>
      <c r="C685" s="243"/>
      <c r="D685" s="243"/>
    </row>
    <row r="686" spans="1:4">
      <c r="A686" s="245" t="s">
        <v>4375</v>
      </c>
      <c r="B686" s="245" t="s">
        <v>4376</v>
      </c>
      <c r="C686" s="245">
        <v>497</v>
      </c>
      <c r="D686" s="245">
        <v>8</v>
      </c>
    </row>
    <row r="687" spans="1:4">
      <c r="A687" s="245" t="s">
        <v>4377</v>
      </c>
      <c r="B687" s="245" t="s">
        <v>4376</v>
      </c>
      <c r="C687" s="245">
        <v>501</v>
      </c>
      <c r="D687" s="245">
        <v>7</v>
      </c>
    </row>
    <row r="688" spans="1:4">
      <c r="A688" s="245" t="s">
        <v>4378</v>
      </c>
      <c r="B688" s="245" t="s">
        <v>4376</v>
      </c>
      <c r="C688" s="245">
        <v>515</v>
      </c>
      <c r="D688" s="245">
        <v>9</v>
      </c>
    </row>
    <row r="689" spans="1:4">
      <c r="A689" s="245" t="s">
        <v>4379</v>
      </c>
      <c r="B689" s="245" t="s">
        <v>4376</v>
      </c>
      <c r="C689" s="245">
        <v>519</v>
      </c>
      <c r="D689" s="245">
        <v>7</v>
      </c>
    </row>
    <row r="690" spans="1:4">
      <c r="A690" s="245" t="s">
        <v>4380</v>
      </c>
      <c r="B690" s="245" t="s">
        <v>4376</v>
      </c>
      <c r="C690" s="245">
        <v>535</v>
      </c>
      <c r="D690" s="245">
        <v>6</v>
      </c>
    </row>
    <row r="691" spans="1:4">
      <c r="A691" s="245" t="s">
        <v>4381</v>
      </c>
      <c r="B691" s="245" t="s">
        <v>4376</v>
      </c>
      <c r="C691" s="245">
        <v>585</v>
      </c>
      <c r="D691" s="245">
        <v>6</v>
      </c>
    </row>
    <row r="692" spans="1:4">
      <c r="A692" s="245" t="s">
        <v>4382</v>
      </c>
      <c r="B692" s="245" t="s">
        <v>4376</v>
      </c>
      <c r="C692" s="245">
        <v>614</v>
      </c>
      <c r="D692" s="245">
        <v>18</v>
      </c>
    </row>
    <row r="693" spans="1:4">
      <c r="A693" s="245" t="s">
        <v>4383</v>
      </c>
      <c r="B693" s="245" t="s">
        <v>4376</v>
      </c>
      <c r="C693" s="245">
        <v>700</v>
      </c>
      <c r="D693" s="245">
        <v>8</v>
      </c>
    </row>
    <row r="694" spans="1:4">
      <c r="A694" s="245" t="s">
        <v>4384</v>
      </c>
      <c r="B694" s="245" t="s">
        <v>4376</v>
      </c>
      <c r="C694" s="245">
        <v>897</v>
      </c>
      <c r="D694" s="245">
        <v>17</v>
      </c>
    </row>
    <row r="695" spans="1:4">
      <c r="A695" s="245" t="s">
        <v>4382</v>
      </c>
      <c r="B695" s="245" t="s">
        <v>4376</v>
      </c>
      <c r="C695" s="245">
        <v>915</v>
      </c>
      <c r="D695" s="245">
        <v>13</v>
      </c>
    </row>
    <row r="696" spans="1:4">
      <c r="A696" s="245" t="s">
        <v>4385</v>
      </c>
      <c r="B696" s="245" t="s">
        <v>4376</v>
      </c>
      <c r="C696" s="245">
        <v>1030</v>
      </c>
      <c r="D696" s="245">
        <v>13</v>
      </c>
    </row>
    <row r="697" spans="1:4">
      <c r="A697" s="245" t="s">
        <v>4386</v>
      </c>
      <c r="B697" s="245" t="s">
        <v>4376</v>
      </c>
      <c r="C697" s="245">
        <v>1081</v>
      </c>
      <c r="D697" s="245">
        <v>15</v>
      </c>
    </row>
    <row r="698" spans="1:4">
      <c r="A698" s="245" t="s">
        <v>4387</v>
      </c>
      <c r="B698" s="245" t="s">
        <v>4376</v>
      </c>
      <c r="C698" s="245">
        <v>1411</v>
      </c>
      <c r="D698" s="245">
        <v>14</v>
      </c>
    </row>
    <row r="699" spans="1:4">
      <c r="A699" s="245" t="s">
        <v>4388</v>
      </c>
      <c r="B699" s="245" t="s">
        <v>4376</v>
      </c>
      <c r="C699" s="245">
        <v>1503</v>
      </c>
      <c r="D699" s="245">
        <v>13</v>
      </c>
    </row>
    <row r="700" spans="1:4">
      <c r="A700" s="245" t="s">
        <v>4389</v>
      </c>
      <c r="B700" s="245" t="s">
        <v>4376</v>
      </c>
      <c r="C700" s="245">
        <v>1509</v>
      </c>
      <c r="D700" s="245">
        <v>27</v>
      </c>
    </row>
    <row r="701" spans="1:4">
      <c r="A701" s="245" t="s">
        <v>4390</v>
      </c>
      <c r="B701" s="245" t="s">
        <v>4376</v>
      </c>
      <c r="C701" s="245">
        <v>1606</v>
      </c>
      <c r="D701" s="245">
        <v>13</v>
      </c>
    </row>
    <row r="702" spans="1:4">
      <c r="A702" s="245" t="s">
        <v>4391</v>
      </c>
      <c r="B702" s="245" t="s">
        <v>4376</v>
      </c>
      <c r="C702" s="245">
        <v>1609</v>
      </c>
      <c r="D702" s="245">
        <v>14</v>
      </c>
    </row>
    <row r="703" spans="1:4">
      <c r="A703" s="245" t="s">
        <v>4392</v>
      </c>
      <c r="B703" s="245" t="s">
        <v>4376</v>
      </c>
      <c r="C703" s="245">
        <v>1647</v>
      </c>
      <c r="D703" s="245">
        <v>14</v>
      </c>
    </row>
    <row r="704" spans="1:4">
      <c r="A704" s="245" t="s">
        <v>4393</v>
      </c>
      <c r="B704" s="245" t="s">
        <v>4376</v>
      </c>
      <c r="C704" s="245">
        <v>1681</v>
      </c>
      <c r="D704" s="245">
        <v>14</v>
      </c>
    </row>
    <row r="705" spans="1:4">
      <c r="A705" s="245" t="s">
        <v>4394</v>
      </c>
      <c r="B705" s="245" t="s">
        <v>4376</v>
      </c>
      <c r="C705" s="245">
        <v>1695</v>
      </c>
      <c r="D705" s="245">
        <v>15</v>
      </c>
    </row>
    <row r="706" spans="1:4">
      <c r="A706" s="245" t="s">
        <v>4395</v>
      </c>
      <c r="B706" s="245" t="s">
        <v>4376</v>
      </c>
      <c r="C706" s="245">
        <v>1719</v>
      </c>
      <c r="D706" s="245">
        <v>15</v>
      </c>
    </row>
    <row r="707" spans="1:4">
      <c r="A707" s="245" t="s">
        <v>4396</v>
      </c>
      <c r="B707" s="245" t="s">
        <v>4376</v>
      </c>
      <c r="C707" s="245">
        <v>1739</v>
      </c>
      <c r="D707" s="245">
        <v>14</v>
      </c>
    </row>
    <row r="708" spans="1:4">
      <c r="A708" s="245" t="s">
        <v>4397</v>
      </c>
      <c r="B708" s="245" t="s">
        <v>4376</v>
      </c>
      <c r="C708" s="245">
        <v>1748</v>
      </c>
      <c r="D708" s="245">
        <v>14</v>
      </c>
    </row>
    <row r="709" spans="1:4">
      <c r="A709" s="245" t="s">
        <v>4398</v>
      </c>
      <c r="B709" s="245" t="s">
        <v>4376</v>
      </c>
      <c r="C709" s="245">
        <v>1772</v>
      </c>
      <c r="D709" s="245">
        <v>17</v>
      </c>
    </row>
    <row r="710" spans="1:4">
      <c r="A710" s="245" t="s">
        <v>4399</v>
      </c>
      <c r="B710" s="245" t="s">
        <v>4376</v>
      </c>
      <c r="C710" s="245">
        <v>1823</v>
      </c>
      <c r="D710" s="245">
        <v>21</v>
      </c>
    </row>
    <row r="711" spans="1:4">
      <c r="A711" s="245" t="s">
        <v>4400</v>
      </c>
      <c r="B711" s="245" t="s">
        <v>4376</v>
      </c>
      <c r="C711" s="245">
        <v>1842</v>
      </c>
      <c r="D711" s="245">
        <v>14</v>
      </c>
    </row>
    <row r="712" spans="1:4">
      <c r="A712" s="245" t="s">
        <v>4401</v>
      </c>
      <c r="B712" s="245" t="s">
        <v>4376</v>
      </c>
      <c r="C712" s="245">
        <v>1946</v>
      </c>
      <c r="D712" s="245">
        <v>16</v>
      </c>
    </row>
    <row r="713" spans="1:4">
      <c r="A713" s="245" t="s">
        <v>4402</v>
      </c>
      <c r="B713" s="245" t="s">
        <v>4376</v>
      </c>
      <c r="C713" s="245">
        <v>368</v>
      </c>
      <c r="D713" s="245">
        <v>6</v>
      </c>
    </row>
    <row r="714" spans="1:4">
      <c r="A714" s="245" t="s">
        <v>4403</v>
      </c>
      <c r="B714" s="245" t="s">
        <v>4376</v>
      </c>
      <c r="C714" s="245">
        <v>490</v>
      </c>
      <c r="D714" s="245">
        <v>6</v>
      </c>
    </row>
    <row r="715" spans="1:4">
      <c r="A715" s="245" t="s">
        <v>4384</v>
      </c>
      <c r="B715" s="245" t="s">
        <v>4376</v>
      </c>
      <c r="C715" s="245">
        <v>627</v>
      </c>
      <c r="D715" s="245">
        <v>13</v>
      </c>
    </row>
    <row r="716" spans="1:4">
      <c r="A716" s="245" t="s">
        <v>4404</v>
      </c>
      <c r="B716" s="245" t="s">
        <v>4376</v>
      </c>
      <c r="C716" s="245">
        <v>631</v>
      </c>
      <c r="D716" s="245">
        <v>2</v>
      </c>
    </row>
    <row r="717" spans="1:4">
      <c r="A717" s="245" t="s">
        <v>4405</v>
      </c>
      <c r="B717" s="245" t="s">
        <v>4376</v>
      </c>
      <c r="C717" s="245">
        <v>1274</v>
      </c>
      <c r="D717" s="245">
        <v>15</v>
      </c>
    </row>
    <row r="718" spans="1:4" s="81" customFormat="1">
      <c r="A718" s="248"/>
      <c r="B718" s="248"/>
      <c r="C718" s="248"/>
      <c r="D718" s="248"/>
    </row>
    <row r="719" spans="1:4" s="81" customFormat="1">
      <c r="A719" s="247" t="s">
        <v>3723</v>
      </c>
      <c r="B719" s="247" t="s">
        <v>3724</v>
      </c>
      <c r="C719" s="247" t="s">
        <v>3725</v>
      </c>
      <c r="D719" s="247" t="s">
        <v>3726</v>
      </c>
    </row>
    <row r="720" spans="1:4">
      <c r="A720" s="247" t="s">
        <v>4348</v>
      </c>
      <c r="B720" s="246" t="s">
        <v>4347</v>
      </c>
      <c r="C720" s="246"/>
      <c r="D720" s="246"/>
    </row>
    <row r="721" spans="1:4">
      <c r="A721" s="248" t="s">
        <v>4406</v>
      </c>
      <c r="B721" s="248" t="s">
        <v>4407</v>
      </c>
      <c r="C721" s="248">
        <v>505</v>
      </c>
      <c r="D721" s="248">
        <v>18</v>
      </c>
    </row>
    <row r="722" spans="1:4">
      <c r="A722" s="248" t="s">
        <v>4408</v>
      </c>
      <c r="B722" s="248" t="s">
        <v>4407</v>
      </c>
      <c r="C722" s="248">
        <v>520</v>
      </c>
      <c r="D722" s="248">
        <v>15</v>
      </c>
    </row>
    <row r="723" spans="1:4">
      <c r="A723" s="248" t="s">
        <v>4409</v>
      </c>
      <c r="B723" s="248" t="s">
        <v>4407</v>
      </c>
      <c r="C723" s="248">
        <v>1495</v>
      </c>
      <c r="D723" s="248">
        <v>14</v>
      </c>
    </row>
    <row r="724" spans="1:4">
      <c r="A724" s="248" t="s">
        <v>4410</v>
      </c>
      <c r="B724" s="248" t="s">
        <v>4407</v>
      </c>
      <c r="C724" s="248">
        <v>1660</v>
      </c>
      <c r="D724" s="248">
        <v>15</v>
      </c>
    </row>
    <row r="725" spans="1:4">
      <c r="A725" s="248" t="s">
        <v>4411</v>
      </c>
      <c r="B725" s="248" t="s">
        <v>4407</v>
      </c>
      <c r="C725" s="248">
        <v>1679</v>
      </c>
      <c r="D725" s="248">
        <v>16</v>
      </c>
    </row>
    <row r="726" spans="1:4">
      <c r="A726" s="248" t="s">
        <v>4412</v>
      </c>
      <c r="B726" s="248" t="s">
        <v>4407</v>
      </c>
      <c r="C726" s="248">
        <v>1705</v>
      </c>
      <c r="D726" s="248">
        <v>17</v>
      </c>
    </row>
    <row r="727" spans="1:4">
      <c r="A727" s="248" t="s">
        <v>4413</v>
      </c>
      <c r="B727" s="248" t="s">
        <v>4407</v>
      </c>
      <c r="C727" s="248">
        <v>1708</v>
      </c>
      <c r="D727" s="248">
        <v>13</v>
      </c>
    </row>
    <row r="728" spans="1:4">
      <c r="A728" s="248" t="s">
        <v>4414</v>
      </c>
      <c r="B728" s="248" t="s">
        <v>4407</v>
      </c>
      <c r="C728" s="248">
        <v>1714</v>
      </c>
      <c r="D728" s="248">
        <v>14</v>
      </c>
    </row>
    <row r="729" spans="1:4">
      <c r="A729" s="248" t="s">
        <v>4415</v>
      </c>
      <c r="B729" s="248" t="s">
        <v>4407</v>
      </c>
      <c r="C729" s="248">
        <v>1716</v>
      </c>
      <c r="D729" s="248">
        <v>14</v>
      </c>
    </row>
    <row r="730" spans="1:4">
      <c r="A730" s="248" t="s">
        <v>4416</v>
      </c>
      <c r="B730" s="248" t="s">
        <v>4407</v>
      </c>
      <c r="C730" s="248">
        <v>1735</v>
      </c>
      <c r="D730" s="248">
        <v>15</v>
      </c>
    </row>
    <row r="731" spans="1:4">
      <c r="A731" s="248" t="s">
        <v>4417</v>
      </c>
      <c r="B731" s="248" t="s">
        <v>4407</v>
      </c>
      <c r="C731" s="248">
        <v>1739</v>
      </c>
      <c r="D731" s="248">
        <v>15</v>
      </c>
    </row>
    <row r="732" spans="1:4">
      <c r="A732" s="248" t="s">
        <v>4418</v>
      </c>
      <c r="B732" s="248" t="s">
        <v>4407</v>
      </c>
      <c r="C732" s="248">
        <v>1739</v>
      </c>
      <c r="D732" s="248">
        <v>20</v>
      </c>
    </row>
    <row r="733" spans="1:4">
      <c r="A733" s="248" t="s">
        <v>4419</v>
      </c>
      <c r="B733" s="248" t="s">
        <v>4407</v>
      </c>
      <c r="C733" s="248">
        <v>1756</v>
      </c>
      <c r="D733" s="248">
        <v>14</v>
      </c>
    </row>
    <row r="734" spans="1:4">
      <c r="A734" s="248" t="s">
        <v>4420</v>
      </c>
      <c r="B734" s="248" t="s">
        <v>4407</v>
      </c>
      <c r="C734" s="248">
        <v>1758</v>
      </c>
      <c r="D734" s="248">
        <v>16</v>
      </c>
    </row>
    <row r="735" spans="1:4">
      <c r="A735" s="248" t="s">
        <v>4421</v>
      </c>
      <c r="B735" s="248" t="s">
        <v>4407</v>
      </c>
      <c r="C735" s="248">
        <v>1778</v>
      </c>
      <c r="D735" s="248">
        <v>16</v>
      </c>
    </row>
    <row r="736" spans="1:4">
      <c r="A736" s="248" t="s">
        <v>4422</v>
      </c>
      <c r="B736" s="248" t="s">
        <v>4407</v>
      </c>
      <c r="C736" s="248">
        <v>1789</v>
      </c>
      <c r="D736" s="248">
        <v>14</v>
      </c>
    </row>
    <row r="737" spans="1:4">
      <c r="A737" s="248" t="s">
        <v>4423</v>
      </c>
      <c r="B737" s="248" t="s">
        <v>4407</v>
      </c>
      <c r="C737" s="248">
        <v>1796</v>
      </c>
      <c r="D737" s="248">
        <v>14</v>
      </c>
    </row>
    <row r="738" spans="1:4">
      <c r="A738" s="248" t="s">
        <v>4424</v>
      </c>
      <c r="B738" s="248" t="s">
        <v>4407</v>
      </c>
      <c r="C738" s="248">
        <v>1798</v>
      </c>
      <c r="D738" s="248">
        <v>17</v>
      </c>
    </row>
    <row r="739" spans="1:4">
      <c r="A739" s="248" t="s">
        <v>4425</v>
      </c>
      <c r="B739" s="248" t="s">
        <v>4407</v>
      </c>
      <c r="C739" s="248">
        <v>1822</v>
      </c>
      <c r="D739" s="248">
        <v>17</v>
      </c>
    </row>
    <row r="740" spans="1:4">
      <c r="A740" s="248" t="s">
        <v>4426</v>
      </c>
      <c r="B740" s="248" t="s">
        <v>4407</v>
      </c>
      <c r="C740" s="248">
        <v>1829</v>
      </c>
      <c r="D740" s="248">
        <v>19</v>
      </c>
    </row>
    <row r="741" spans="1:4">
      <c r="A741" s="248" t="s">
        <v>4427</v>
      </c>
      <c r="B741" s="248" t="s">
        <v>4407</v>
      </c>
      <c r="C741" s="248">
        <v>1910</v>
      </c>
      <c r="D741" s="248">
        <v>20</v>
      </c>
    </row>
    <row r="742" spans="1:4">
      <c r="A742" s="248" t="s">
        <v>4423</v>
      </c>
      <c r="B742" s="248" t="s">
        <v>4407</v>
      </c>
      <c r="C742" s="248">
        <v>1936</v>
      </c>
      <c r="D742" s="248">
        <v>17</v>
      </c>
    </row>
    <row r="743" spans="1:4">
      <c r="A743" s="248" t="s">
        <v>4428</v>
      </c>
      <c r="B743" s="248" t="s">
        <v>4407</v>
      </c>
      <c r="C743" s="248">
        <v>2063</v>
      </c>
      <c r="D743" s="248">
        <v>17</v>
      </c>
    </row>
    <row r="744" spans="1:4">
      <c r="A744" s="248" t="s">
        <v>4429</v>
      </c>
      <c r="B744" s="248" t="s">
        <v>4407</v>
      </c>
      <c r="C744" s="248">
        <v>2266</v>
      </c>
      <c r="D744" s="248">
        <v>19</v>
      </c>
    </row>
    <row r="745" spans="1:4">
      <c r="A745" s="248" t="s">
        <v>4430</v>
      </c>
      <c r="B745" s="248" t="s">
        <v>4407</v>
      </c>
      <c r="C745" s="248">
        <v>420</v>
      </c>
      <c r="D745" s="248">
        <v>5</v>
      </c>
    </row>
    <row r="746" spans="1:4">
      <c r="A746" s="248" t="s">
        <v>4431</v>
      </c>
      <c r="B746" s="248" t="s">
        <v>4407</v>
      </c>
      <c r="C746" s="248">
        <v>1221</v>
      </c>
      <c r="D746" s="248">
        <v>34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F805A-E6B8-4A50-940D-AEFAAD69D002}">
  <dimension ref="A1:AY285"/>
  <sheetViews>
    <sheetView topLeftCell="A151" workbookViewId="0">
      <selection activeCell="D172" sqref="D172"/>
    </sheetView>
  </sheetViews>
  <sheetFormatPr defaultRowHeight="14.4"/>
  <sheetData>
    <row r="1" spans="1:51" ht="14.7" thickBot="1">
      <c r="A1" s="251" t="s">
        <v>3386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</row>
    <row r="2" spans="1:51" ht="89.4" thickTop="1">
      <c r="A2" s="190" t="s">
        <v>3387</v>
      </c>
      <c r="B2" s="190" t="s">
        <v>3388</v>
      </c>
      <c r="C2" s="190" t="s">
        <v>3389</v>
      </c>
      <c r="D2" s="190" t="s">
        <v>3390</v>
      </c>
      <c r="E2" s="190" t="s">
        <v>3391</v>
      </c>
      <c r="F2" s="190" t="s">
        <v>3392</v>
      </c>
      <c r="G2" s="190" t="s">
        <v>3393</v>
      </c>
      <c r="H2" s="190" t="s">
        <v>3394</v>
      </c>
      <c r="I2" s="190" t="s">
        <v>3395</v>
      </c>
      <c r="J2" s="190" t="s">
        <v>3396</v>
      </c>
      <c r="K2" s="190" t="s">
        <v>3397</v>
      </c>
      <c r="L2" s="190" t="s">
        <v>3398</v>
      </c>
      <c r="M2" s="190" t="s">
        <v>3399</v>
      </c>
      <c r="N2" s="190" t="s">
        <v>3400</v>
      </c>
      <c r="O2" s="190" t="s">
        <v>3401</v>
      </c>
      <c r="P2" s="190" t="s">
        <v>3402</v>
      </c>
      <c r="Q2" s="190" t="s">
        <v>3403</v>
      </c>
      <c r="R2" s="190" t="s">
        <v>3404</v>
      </c>
      <c r="S2" s="190" t="s">
        <v>3405</v>
      </c>
      <c r="T2" s="190" t="s">
        <v>3406</v>
      </c>
      <c r="U2" s="190" t="s">
        <v>3407</v>
      </c>
      <c r="V2" s="190" t="s">
        <v>3408</v>
      </c>
      <c r="W2" s="190" t="s">
        <v>3409</v>
      </c>
      <c r="X2" s="190" t="s">
        <v>3410</v>
      </c>
      <c r="Y2" s="190" t="s">
        <v>3411</v>
      </c>
      <c r="Z2" s="190" t="s">
        <v>3412</v>
      </c>
      <c r="AA2" s="190" t="s">
        <v>3413</v>
      </c>
      <c r="AB2" s="190" t="s">
        <v>3414</v>
      </c>
      <c r="AC2" s="190" t="s">
        <v>3415</v>
      </c>
      <c r="AD2" s="190" t="s">
        <v>3416</v>
      </c>
      <c r="AE2" s="190" t="s">
        <v>3417</v>
      </c>
      <c r="AF2" s="190" t="s">
        <v>3418</v>
      </c>
      <c r="AG2" s="190" t="s">
        <v>3419</v>
      </c>
      <c r="AH2" s="190" t="s">
        <v>3420</v>
      </c>
      <c r="AI2" s="190" t="s">
        <v>3421</v>
      </c>
      <c r="AJ2" s="190" t="s">
        <v>3422</v>
      </c>
      <c r="AK2" s="190" t="s">
        <v>3423</v>
      </c>
      <c r="AL2" s="190" t="s">
        <v>3424</v>
      </c>
      <c r="AM2" s="190" t="s">
        <v>3425</v>
      </c>
      <c r="AN2" s="190" t="s">
        <v>3426</v>
      </c>
      <c r="AO2" s="190" t="s">
        <v>3427</v>
      </c>
      <c r="AP2" s="190" t="s">
        <v>3428</v>
      </c>
      <c r="AQ2" s="190" t="s">
        <v>3429</v>
      </c>
      <c r="AR2" s="190"/>
      <c r="AS2" s="190" t="s">
        <v>3430</v>
      </c>
      <c r="AT2" s="190"/>
      <c r="AU2" s="190" t="s">
        <v>3431</v>
      </c>
      <c r="AV2" s="190" t="s">
        <v>3432</v>
      </c>
      <c r="AW2" s="190"/>
      <c r="AX2" s="190" t="s">
        <v>390</v>
      </c>
      <c r="AY2" s="190" t="s">
        <v>3433</v>
      </c>
    </row>
    <row r="3" spans="1:51">
      <c r="A3" s="191" t="s">
        <v>3434</v>
      </c>
      <c r="B3" s="191">
        <v>850000</v>
      </c>
      <c r="C3" s="191">
        <v>26000</v>
      </c>
      <c r="D3" s="191">
        <v>201</v>
      </c>
      <c r="E3" s="191">
        <v>19</v>
      </c>
      <c r="F3" s="191">
        <v>52</v>
      </c>
      <c r="G3" s="191">
        <v>12</v>
      </c>
      <c r="H3" s="191">
        <v>7830</v>
      </c>
      <c r="I3" s="191">
        <v>220</v>
      </c>
      <c r="J3" s="191">
        <v>464</v>
      </c>
      <c r="K3" s="191">
        <v>28</v>
      </c>
      <c r="L3" s="191">
        <v>1407</v>
      </c>
      <c r="M3" s="191">
        <v>76</v>
      </c>
      <c r="N3" s="191">
        <v>50500</v>
      </c>
      <c r="O3" s="191">
        <v>2100</v>
      </c>
      <c r="P3" s="191">
        <v>91200</v>
      </c>
      <c r="Q3" s="191">
        <v>2900</v>
      </c>
      <c r="R3" s="191">
        <v>0.65700000000000003</v>
      </c>
      <c r="S3" s="191">
        <v>4.4999999999999998E-2</v>
      </c>
      <c r="T3" s="191">
        <v>8.2600000000000007E-2</v>
      </c>
      <c r="U3" s="191">
        <v>2.5999999999999999E-3</v>
      </c>
      <c r="V3" s="191">
        <v>5.79E-2</v>
      </c>
      <c r="W3" s="191">
        <v>4.0000000000000001E-3</v>
      </c>
      <c r="X3" s="191">
        <v>2.5100000000000001E-2</v>
      </c>
      <c r="Y3" s="191">
        <v>1.1000000000000001E-3</v>
      </c>
      <c r="Z3" s="191">
        <v>5.68</v>
      </c>
      <c r="AA3" s="191">
        <v>0.27</v>
      </c>
      <c r="AB3" s="191">
        <v>80</v>
      </c>
      <c r="AC3" s="191">
        <v>130</v>
      </c>
      <c r="AD3" s="191">
        <v>3.3</v>
      </c>
      <c r="AE3" s="191">
        <v>8.1</v>
      </c>
      <c r="AF3" s="191">
        <v>14</v>
      </c>
      <c r="AG3" s="191">
        <v>25</v>
      </c>
      <c r="AH3" s="191">
        <v>12.14</v>
      </c>
      <c r="AI3" s="191">
        <v>0.35</v>
      </c>
      <c r="AJ3" s="191">
        <v>509</v>
      </c>
      <c r="AK3" s="191">
        <v>27</v>
      </c>
      <c r="AL3" s="191">
        <v>511</v>
      </c>
      <c r="AM3" s="191">
        <v>15</v>
      </c>
      <c r="AN3" s="191">
        <v>501</v>
      </c>
      <c r="AO3" s="191">
        <v>22</v>
      </c>
      <c r="AP3" s="191">
        <v>555</v>
      </c>
      <c r="AQ3" s="191">
        <v>84</v>
      </c>
      <c r="AR3" s="191"/>
      <c r="AS3" s="191">
        <v>0.55372807017543857</v>
      </c>
      <c r="AT3" s="191"/>
      <c r="AU3" s="191">
        <v>100.39292730844794</v>
      </c>
      <c r="AV3" s="191">
        <v>92.072072072072075</v>
      </c>
      <c r="AW3" s="191"/>
      <c r="AX3" s="192">
        <v>511</v>
      </c>
      <c r="AY3" s="192">
        <v>15</v>
      </c>
    </row>
    <row r="4" spans="1:51">
      <c r="A4" s="191" t="s">
        <v>3435</v>
      </c>
      <c r="B4" s="191">
        <v>631000</v>
      </c>
      <c r="C4" s="191">
        <v>18000</v>
      </c>
      <c r="D4" s="191">
        <v>197</v>
      </c>
      <c r="E4" s="191">
        <v>26</v>
      </c>
      <c r="F4" s="191">
        <v>68</v>
      </c>
      <c r="G4" s="191">
        <v>16</v>
      </c>
      <c r="H4" s="191">
        <v>27810</v>
      </c>
      <c r="I4" s="191">
        <v>970</v>
      </c>
      <c r="J4" s="191">
        <v>1830</v>
      </c>
      <c r="K4" s="191">
        <v>120</v>
      </c>
      <c r="L4" s="191">
        <v>6650</v>
      </c>
      <c r="M4" s="191">
        <v>300</v>
      </c>
      <c r="N4" s="191">
        <v>263000</v>
      </c>
      <c r="O4" s="191">
        <v>11000</v>
      </c>
      <c r="P4" s="191">
        <v>383000</v>
      </c>
      <c r="Q4" s="191">
        <v>15000</v>
      </c>
      <c r="R4" s="191">
        <v>0.628</v>
      </c>
      <c r="S4" s="191">
        <v>4.5999999999999999E-2</v>
      </c>
      <c r="T4" s="191">
        <v>7.8100000000000003E-2</v>
      </c>
      <c r="U4" s="191">
        <v>2.7000000000000001E-3</v>
      </c>
      <c r="V4" s="191">
        <v>6.5600000000000006E-2</v>
      </c>
      <c r="W4" s="191">
        <v>4.4000000000000003E-3</v>
      </c>
      <c r="X4" s="191">
        <v>2.5399999999999999E-2</v>
      </c>
      <c r="Y4" s="191">
        <v>1.1999999999999999E-3</v>
      </c>
      <c r="Z4" s="191">
        <v>4.1399999999999997</v>
      </c>
      <c r="AA4" s="191">
        <v>0.21</v>
      </c>
      <c r="AB4" s="191">
        <v>1610</v>
      </c>
      <c r="AC4" s="191">
        <v>990</v>
      </c>
      <c r="AD4" s="191">
        <v>100</v>
      </c>
      <c r="AE4" s="191">
        <v>65</v>
      </c>
      <c r="AF4" s="191">
        <v>380</v>
      </c>
      <c r="AG4" s="191">
        <v>240</v>
      </c>
      <c r="AH4" s="191">
        <v>12.88</v>
      </c>
      <c r="AI4" s="191">
        <v>0.47</v>
      </c>
      <c r="AJ4" s="191">
        <v>493</v>
      </c>
      <c r="AK4" s="191">
        <v>28</v>
      </c>
      <c r="AL4" s="191">
        <v>485</v>
      </c>
      <c r="AM4" s="191">
        <v>16</v>
      </c>
      <c r="AN4" s="191">
        <v>508</v>
      </c>
      <c r="AO4" s="191">
        <v>23</v>
      </c>
      <c r="AP4" s="191">
        <v>776</v>
      </c>
      <c r="AQ4" s="191">
        <v>78</v>
      </c>
      <c r="AR4" s="191"/>
      <c r="AS4" s="191">
        <v>0.6866840731070496</v>
      </c>
      <c r="AT4" s="191"/>
      <c r="AU4" s="191">
        <v>98.377281947261665</v>
      </c>
      <c r="AV4" s="191">
        <v>62.5</v>
      </c>
      <c r="AW4" s="191"/>
      <c r="AX4" s="192">
        <v>485</v>
      </c>
      <c r="AY4" s="192">
        <v>16</v>
      </c>
    </row>
    <row r="5" spans="1:51">
      <c r="A5" s="191" t="s">
        <v>3436</v>
      </c>
      <c r="B5" s="191">
        <v>816000</v>
      </c>
      <c r="C5" s="191">
        <v>35000</v>
      </c>
      <c r="D5" s="191">
        <v>182</v>
      </c>
      <c r="E5" s="191">
        <v>19</v>
      </c>
      <c r="F5" s="191">
        <v>45.5</v>
      </c>
      <c r="G5" s="191">
        <v>9.1999999999999993</v>
      </c>
      <c r="H5" s="191">
        <v>18130</v>
      </c>
      <c r="I5" s="191">
        <v>690</v>
      </c>
      <c r="J5" s="191">
        <v>1075</v>
      </c>
      <c r="K5" s="191">
        <v>67</v>
      </c>
      <c r="L5" s="191">
        <v>2850</v>
      </c>
      <c r="M5" s="191">
        <v>200</v>
      </c>
      <c r="N5" s="191">
        <v>105100</v>
      </c>
      <c r="O5" s="191">
        <v>6600</v>
      </c>
      <c r="P5" s="191">
        <v>217700</v>
      </c>
      <c r="Q5" s="191">
        <v>8500</v>
      </c>
      <c r="R5" s="191">
        <v>0.64500000000000002</v>
      </c>
      <c r="S5" s="191">
        <v>4.7E-2</v>
      </c>
      <c r="T5" s="191">
        <v>8.0299999999999996E-2</v>
      </c>
      <c r="U5" s="191">
        <v>2E-3</v>
      </c>
      <c r="V5" s="191">
        <v>5.9200000000000003E-2</v>
      </c>
      <c r="W5" s="191">
        <v>4.0000000000000001E-3</v>
      </c>
      <c r="X5" s="191">
        <v>2.5600000000000001E-2</v>
      </c>
      <c r="Y5" s="191">
        <v>1.4E-3</v>
      </c>
      <c r="Z5" s="191">
        <v>6.55</v>
      </c>
      <c r="AA5" s="191">
        <v>0.47</v>
      </c>
      <c r="AB5" s="191">
        <v>790</v>
      </c>
      <c r="AC5" s="191">
        <v>530</v>
      </c>
      <c r="AD5" s="191">
        <v>46</v>
      </c>
      <c r="AE5" s="191">
        <v>31</v>
      </c>
      <c r="AF5" s="191">
        <v>116</v>
      </c>
      <c r="AG5" s="191">
        <v>80</v>
      </c>
      <c r="AH5" s="191">
        <v>12.53</v>
      </c>
      <c r="AI5" s="191">
        <v>0.31</v>
      </c>
      <c r="AJ5" s="191">
        <v>501</v>
      </c>
      <c r="AK5" s="191">
        <v>29</v>
      </c>
      <c r="AL5" s="191">
        <v>498</v>
      </c>
      <c r="AM5" s="191">
        <v>12</v>
      </c>
      <c r="AN5" s="191">
        <v>511</v>
      </c>
      <c r="AO5" s="191">
        <v>28</v>
      </c>
      <c r="AP5" s="191">
        <v>585</v>
      </c>
      <c r="AQ5" s="191">
        <v>58</v>
      </c>
      <c r="AR5" s="191"/>
      <c r="AS5" s="191">
        <v>0.48277446026642168</v>
      </c>
      <c r="AT5" s="191"/>
      <c r="AU5" s="191">
        <v>99.401197604790411</v>
      </c>
      <c r="AV5" s="191">
        <v>85.128205128205124</v>
      </c>
      <c r="AW5" s="191"/>
      <c r="AX5" s="192">
        <v>498</v>
      </c>
      <c r="AY5" s="192">
        <v>12</v>
      </c>
    </row>
    <row r="6" spans="1:51">
      <c r="A6" s="191" t="s">
        <v>3437</v>
      </c>
      <c r="B6" s="191">
        <v>920000</v>
      </c>
      <c r="C6" s="191">
        <v>54000</v>
      </c>
      <c r="D6" s="191">
        <v>199</v>
      </c>
      <c r="E6" s="191">
        <v>31</v>
      </c>
      <c r="F6" s="191">
        <v>48</v>
      </c>
      <c r="G6" s="191">
        <v>11</v>
      </c>
      <c r="H6" s="191">
        <v>20100</v>
      </c>
      <c r="I6" s="191">
        <v>1300</v>
      </c>
      <c r="J6" s="191">
        <v>1438</v>
      </c>
      <c r="K6" s="191">
        <v>99</v>
      </c>
      <c r="L6" s="191">
        <v>3310</v>
      </c>
      <c r="M6" s="191">
        <v>220</v>
      </c>
      <c r="N6" s="191">
        <v>112000</v>
      </c>
      <c r="O6" s="191">
        <v>11000</v>
      </c>
      <c r="P6" s="191">
        <v>290000</v>
      </c>
      <c r="Q6" s="191">
        <v>17000</v>
      </c>
      <c r="R6" s="191">
        <v>0.65500000000000003</v>
      </c>
      <c r="S6" s="191">
        <v>5.6000000000000001E-2</v>
      </c>
      <c r="T6" s="191">
        <v>7.3999999999999996E-2</v>
      </c>
      <c r="U6" s="191">
        <v>3.2000000000000002E-3</v>
      </c>
      <c r="V6" s="191">
        <v>7.1199999999999999E-2</v>
      </c>
      <c r="W6" s="191">
        <v>4.7000000000000002E-3</v>
      </c>
      <c r="X6" s="191">
        <v>3.0099999999999998E-2</v>
      </c>
      <c r="Y6" s="191">
        <v>1.6999999999999999E-3</v>
      </c>
      <c r="Z6" s="191">
        <v>6.16</v>
      </c>
      <c r="AA6" s="191">
        <v>0.62</v>
      </c>
      <c r="AB6" s="191">
        <v>770</v>
      </c>
      <c r="AC6" s="191">
        <v>860</v>
      </c>
      <c r="AD6" s="191">
        <v>56</v>
      </c>
      <c r="AE6" s="191">
        <v>63</v>
      </c>
      <c r="AF6" s="191">
        <v>140</v>
      </c>
      <c r="AG6" s="191">
        <v>150</v>
      </c>
      <c r="AH6" s="191">
        <v>13.65</v>
      </c>
      <c r="AI6" s="191">
        <v>0.62</v>
      </c>
      <c r="AJ6" s="191">
        <v>509</v>
      </c>
      <c r="AK6" s="191">
        <v>34</v>
      </c>
      <c r="AL6" s="191">
        <v>460</v>
      </c>
      <c r="AM6" s="191">
        <v>19</v>
      </c>
      <c r="AN6" s="191">
        <v>599</v>
      </c>
      <c r="AO6" s="191">
        <v>34</v>
      </c>
      <c r="AP6" s="191">
        <v>940</v>
      </c>
      <c r="AQ6" s="191">
        <v>54</v>
      </c>
      <c r="AR6" s="191"/>
      <c r="AS6" s="191">
        <v>0.38620689655172413</v>
      </c>
      <c r="AT6" s="191"/>
      <c r="AU6" s="191">
        <v>90.373280943025534</v>
      </c>
      <c r="AV6" s="191">
        <v>48.936170212765958</v>
      </c>
      <c r="AW6" s="191"/>
      <c r="AX6" s="192">
        <v>460</v>
      </c>
      <c r="AY6" s="192">
        <v>19</v>
      </c>
    </row>
    <row r="7" spans="1:51">
      <c r="A7" s="191" t="s">
        <v>3438</v>
      </c>
      <c r="B7" s="191">
        <v>802000</v>
      </c>
      <c r="C7" s="191">
        <v>24000</v>
      </c>
      <c r="D7" s="191">
        <v>195</v>
      </c>
      <c r="E7" s="191">
        <v>17</v>
      </c>
      <c r="F7" s="191">
        <v>53.9</v>
      </c>
      <c r="G7" s="191">
        <v>8.4</v>
      </c>
      <c r="H7" s="191">
        <v>11980</v>
      </c>
      <c r="I7" s="191">
        <v>280</v>
      </c>
      <c r="J7" s="191">
        <v>707</v>
      </c>
      <c r="K7" s="191">
        <v>29</v>
      </c>
      <c r="L7" s="191">
        <v>2160</v>
      </c>
      <c r="M7" s="191">
        <v>69</v>
      </c>
      <c r="N7" s="191">
        <v>82800</v>
      </c>
      <c r="O7" s="191">
        <v>2800</v>
      </c>
      <c r="P7" s="191">
        <v>146300</v>
      </c>
      <c r="Q7" s="191">
        <v>3700</v>
      </c>
      <c r="R7" s="191">
        <v>0.64300000000000002</v>
      </c>
      <c r="S7" s="191">
        <v>3.7999999999999999E-2</v>
      </c>
      <c r="T7" s="191">
        <v>0.08</v>
      </c>
      <c r="U7" s="191">
        <v>1.6999999999999999E-3</v>
      </c>
      <c r="V7" s="191">
        <v>5.9299999999999999E-2</v>
      </c>
      <c r="W7" s="191">
        <v>3.2000000000000002E-3</v>
      </c>
      <c r="X7" s="191">
        <v>2.4660000000000001E-2</v>
      </c>
      <c r="Y7" s="191">
        <v>8.1999999999999998E-4</v>
      </c>
      <c r="Z7" s="191">
        <v>5.64</v>
      </c>
      <c r="AA7" s="191">
        <v>0.26</v>
      </c>
      <c r="AB7" s="191">
        <v>-50</v>
      </c>
      <c r="AC7" s="191">
        <v>160</v>
      </c>
      <c r="AD7" s="191">
        <v>-3.9</v>
      </c>
      <c r="AE7" s="191">
        <v>9.6999999999999993</v>
      </c>
      <c r="AF7" s="191">
        <v>-14</v>
      </c>
      <c r="AG7" s="191">
        <v>29</v>
      </c>
      <c r="AH7" s="191">
        <v>12.55</v>
      </c>
      <c r="AI7" s="191">
        <v>0.25</v>
      </c>
      <c r="AJ7" s="191">
        <v>500</v>
      </c>
      <c r="AK7" s="191">
        <v>23</v>
      </c>
      <c r="AL7" s="191">
        <v>495.8</v>
      </c>
      <c r="AM7" s="191">
        <v>9.9</v>
      </c>
      <c r="AN7" s="191">
        <v>492</v>
      </c>
      <c r="AO7" s="191">
        <v>16</v>
      </c>
      <c r="AP7" s="191">
        <v>577</v>
      </c>
      <c r="AQ7" s="191">
        <v>45</v>
      </c>
      <c r="AR7" s="191"/>
      <c r="AS7" s="191">
        <v>0.56596035543403966</v>
      </c>
      <c r="AT7" s="191"/>
      <c r="AU7" s="191">
        <v>99.16</v>
      </c>
      <c r="AV7" s="191">
        <v>85.927209705372618</v>
      </c>
      <c r="AW7" s="191"/>
      <c r="AX7" s="192">
        <v>495.8</v>
      </c>
      <c r="AY7" s="192">
        <v>9.9</v>
      </c>
    </row>
    <row r="8" spans="1:51">
      <c r="A8" s="191" t="s">
        <v>3439</v>
      </c>
      <c r="B8" s="191">
        <v>917000</v>
      </c>
      <c r="C8" s="191">
        <v>43000</v>
      </c>
      <c r="D8" s="191">
        <v>170</v>
      </c>
      <c r="E8" s="191">
        <v>33</v>
      </c>
      <c r="F8" s="191">
        <v>58</v>
      </c>
      <c r="G8" s="191">
        <v>18</v>
      </c>
      <c r="H8" s="191">
        <v>47300</v>
      </c>
      <c r="I8" s="191">
        <v>3500</v>
      </c>
      <c r="J8" s="191">
        <v>3590</v>
      </c>
      <c r="K8" s="191">
        <v>300</v>
      </c>
      <c r="L8" s="191">
        <v>21100</v>
      </c>
      <c r="M8" s="191">
        <v>1800</v>
      </c>
      <c r="N8" s="191">
        <v>438000</v>
      </c>
      <c r="O8" s="191">
        <v>36000</v>
      </c>
      <c r="P8" s="191">
        <v>352000</v>
      </c>
      <c r="Q8" s="191">
        <v>24000</v>
      </c>
      <c r="R8" s="191">
        <v>1.35</v>
      </c>
      <c r="S8" s="191">
        <v>0.13</v>
      </c>
      <c r="T8" s="191">
        <v>0.14879999999999999</v>
      </c>
      <c r="U8" s="191">
        <v>5.4999999999999997E-3</v>
      </c>
      <c r="V8" s="191">
        <v>7.6300000000000007E-2</v>
      </c>
      <c r="W8" s="191">
        <v>6.7999999999999996E-3</v>
      </c>
      <c r="X8" s="191">
        <v>4.9599999999999998E-2</v>
      </c>
      <c r="Y8" s="191">
        <v>3.7000000000000002E-3</v>
      </c>
      <c r="Z8" s="191">
        <v>2.2799999999999998</v>
      </c>
      <c r="AA8" s="191">
        <v>0.2</v>
      </c>
      <c r="AB8" s="191">
        <v>23000</v>
      </c>
      <c r="AC8" s="191">
        <v>15000</v>
      </c>
      <c r="AD8" s="191">
        <v>1700</v>
      </c>
      <c r="AE8" s="191">
        <v>1100</v>
      </c>
      <c r="AF8" s="191">
        <v>9900</v>
      </c>
      <c r="AG8" s="191">
        <v>6600</v>
      </c>
      <c r="AH8" s="191">
        <v>6.75</v>
      </c>
      <c r="AI8" s="191">
        <v>0.25</v>
      </c>
      <c r="AJ8" s="191">
        <v>862</v>
      </c>
      <c r="AK8" s="191">
        <v>57</v>
      </c>
      <c r="AL8" s="191">
        <v>894</v>
      </c>
      <c r="AM8" s="191">
        <v>31</v>
      </c>
      <c r="AN8" s="191">
        <v>978</v>
      </c>
      <c r="AO8" s="191">
        <v>71</v>
      </c>
      <c r="AP8" s="191">
        <v>1100</v>
      </c>
      <c r="AQ8" s="191">
        <v>65</v>
      </c>
      <c r="AR8" s="191"/>
      <c r="AS8" s="191">
        <v>1.2443181818181819</v>
      </c>
      <c r="AT8" s="191"/>
      <c r="AU8" s="191">
        <v>103.7122969837587</v>
      </c>
      <c r="AV8" s="191">
        <v>81.27272727272728</v>
      </c>
      <c r="AW8" s="191"/>
      <c r="AX8" s="192">
        <v>894</v>
      </c>
      <c r="AY8" s="192">
        <v>31</v>
      </c>
    </row>
    <row r="9" spans="1:51">
      <c r="A9" s="191" t="s">
        <v>3440</v>
      </c>
      <c r="B9" s="191">
        <v>804000</v>
      </c>
      <c r="C9" s="191">
        <v>25000</v>
      </c>
      <c r="D9" s="191">
        <v>177</v>
      </c>
      <c r="E9" s="191">
        <v>16</v>
      </c>
      <c r="F9" s="191">
        <v>51.1</v>
      </c>
      <c r="G9" s="191">
        <v>7</v>
      </c>
      <c r="H9" s="191">
        <v>13670</v>
      </c>
      <c r="I9" s="191">
        <v>410</v>
      </c>
      <c r="J9" s="191">
        <v>794</v>
      </c>
      <c r="K9" s="191">
        <v>30</v>
      </c>
      <c r="L9" s="191">
        <v>2302</v>
      </c>
      <c r="M9" s="191">
        <v>93</v>
      </c>
      <c r="N9" s="191">
        <v>86600</v>
      </c>
      <c r="O9" s="191">
        <v>3100</v>
      </c>
      <c r="P9" s="191">
        <v>163100</v>
      </c>
      <c r="Q9" s="191">
        <v>5700</v>
      </c>
      <c r="R9" s="191">
        <v>0.63600000000000001</v>
      </c>
      <c r="S9" s="191">
        <v>3.3000000000000002E-2</v>
      </c>
      <c r="T9" s="191">
        <v>8.1900000000000001E-2</v>
      </c>
      <c r="U9" s="191">
        <v>1.8E-3</v>
      </c>
      <c r="V9" s="191">
        <v>5.79E-2</v>
      </c>
      <c r="W9" s="191">
        <v>2.8999999999999998E-3</v>
      </c>
      <c r="X9" s="191">
        <v>2.5000000000000001E-2</v>
      </c>
      <c r="Y9" s="191">
        <v>9.6000000000000002E-4</v>
      </c>
      <c r="Z9" s="191">
        <v>6.16</v>
      </c>
      <c r="AA9" s="191">
        <v>0.28999999999999998</v>
      </c>
      <c r="AB9" s="191">
        <v>630</v>
      </c>
      <c r="AC9" s="191">
        <v>300</v>
      </c>
      <c r="AD9" s="191">
        <v>37</v>
      </c>
      <c r="AE9" s="191">
        <v>18</v>
      </c>
      <c r="AF9" s="191">
        <v>105</v>
      </c>
      <c r="AG9" s="191">
        <v>51</v>
      </c>
      <c r="AH9" s="191">
        <v>12.3</v>
      </c>
      <c r="AI9" s="191">
        <v>0.26</v>
      </c>
      <c r="AJ9" s="191">
        <v>500</v>
      </c>
      <c r="AK9" s="191">
        <v>22</v>
      </c>
      <c r="AL9" s="191">
        <v>507</v>
      </c>
      <c r="AM9" s="191">
        <v>11</v>
      </c>
      <c r="AN9" s="191">
        <v>499</v>
      </c>
      <c r="AO9" s="191">
        <v>19</v>
      </c>
      <c r="AP9" s="191">
        <v>511</v>
      </c>
      <c r="AQ9" s="191">
        <v>49</v>
      </c>
      <c r="AR9" s="191"/>
      <c r="AS9" s="191">
        <v>0.53096259963212755</v>
      </c>
      <c r="AT9" s="191"/>
      <c r="AU9" s="191">
        <v>101.4</v>
      </c>
      <c r="AV9" s="191">
        <v>99.217221135029348</v>
      </c>
      <c r="AW9" s="191"/>
      <c r="AX9" s="192">
        <v>507</v>
      </c>
      <c r="AY9" s="192">
        <v>11</v>
      </c>
    </row>
    <row r="10" spans="1:51">
      <c r="A10" s="191" t="s">
        <v>3441</v>
      </c>
      <c r="B10" s="191">
        <v>866000</v>
      </c>
      <c r="C10" s="191">
        <v>31000</v>
      </c>
      <c r="D10" s="191">
        <v>208</v>
      </c>
      <c r="E10" s="191">
        <v>20</v>
      </c>
      <c r="F10" s="191">
        <v>53.2</v>
      </c>
      <c r="G10" s="191">
        <v>8.6</v>
      </c>
      <c r="H10" s="191">
        <v>9030</v>
      </c>
      <c r="I10" s="191">
        <v>280</v>
      </c>
      <c r="J10" s="191">
        <v>527</v>
      </c>
      <c r="K10" s="191">
        <v>27</v>
      </c>
      <c r="L10" s="191">
        <v>1245</v>
      </c>
      <c r="M10" s="191">
        <v>73</v>
      </c>
      <c r="N10" s="191">
        <v>49400</v>
      </c>
      <c r="O10" s="191">
        <v>2500</v>
      </c>
      <c r="P10" s="191">
        <v>110400</v>
      </c>
      <c r="Q10" s="191">
        <v>3500</v>
      </c>
      <c r="R10" s="191">
        <v>0.61699999999999999</v>
      </c>
      <c r="S10" s="191">
        <v>3.9E-2</v>
      </c>
      <c r="T10" s="191">
        <v>8.2400000000000001E-2</v>
      </c>
      <c r="U10" s="191">
        <v>2.0999999999999999E-3</v>
      </c>
      <c r="V10" s="191">
        <v>5.7000000000000002E-2</v>
      </c>
      <c r="W10" s="191">
        <v>3.2000000000000002E-3</v>
      </c>
      <c r="X10" s="191">
        <v>2.46E-2</v>
      </c>
      <c r="Y10" s="191">
        <v>1.5E-3</v>
      </c>
      <c r="Z10" s="191">
        <v>7.83</v>
      </c>
      <c r="AA10" s="191">
        <v>0.57999999999999996</v>
      </c>
      <c r="AB10" s="191">
        <v>-1090</v>
      </c>
      <c r="AC10" s="191">
        <v>480</v>
      </c>
      <c r="AD10" s="191">
        <v>-66</v>
      </c>
      <c r="AE10" s="191">
        <v>29</v>
      </c>
      <c r="AF10" s="191">
        <v>-147</v>
      </c>
      <c r="AG10" s="191">
        <v>66</v>
      </c>
      <c r="AH10" s="191">
        <v>12.24</v>
      </c>
      <c r="AI10" s="191">
        <v>0.32</v>
      </c>
      <c r="AJ10" s="191">
        <v>489</v>
      </c>
      <c r="AK10" s="191">
        <v>26</v>
      </c>
      <c r="AL10" s="191">
        <v>511</v>
      </c>
      <c r="AM10" s="191">
        <v>12</v>
      </c>
      <c r="AN10" s="191">
        <v>490</v>
      </c>
      <c r="AO10" s="191">
        <v>30</v>
      </c>
      <c r="AP10" s="191">
        <v>506</v>
      </c>
      <c r="AQ10" s="191">
        <v>63</v>
      </c>
      <c r="AR10" s="191"/>
      <c r="AS10" s="191">
        <v>0.44746376811594202</v>
      </c>
      <c r="AT10" s="191"/>
      <c r="AU10" s="191">
        <v>104.49897750511248</v>
      </c>
      <c r="AV10" s="191">
        <v>100.98814229249011</v>
      </c>
      <c r="AW10" s="191"/>
      <c r="AX10" s="192">
        <v>511</v>
      </c>
      <c r="AY10" s="192">
        <v>12</v>
      </c>
    </row>
    <row r="11" spans="1:51">
      <c r="A11" s="193" t="s">
        <v>3442</v>
      </c>
      <c r="B11" s="193">
        <v>915000</v>
      </c>
      <c r="C11" s="193">
        <v>40000</v>
      </c>
      <c r="D11" s="193">
        <v>168</v>
      </c>
      <c r="E11" s="193">
        <v>30</v>
      </c>
      <c r="F11" s="193">
        <v>45</v>
      </c>
      <c r="G11" s="193">
        <v>17</v>
      </c>
      <c r="H11" s="193">
        <v>57100</v>
      </c>
      <c r="I11" s="193">
        <v>2600</v>
      </c>
      <c r="J11" s="193">
        <v>3400</v>
      </c>
      <c r="K11" s="193">
        <v>130</v>
      </c>
      <c r="L11" s="193">
        <v>7250</v>
      </c>
      <c r="M11" s="193">
        <v>460</v>
      </c>
      <c r="N11" s="193">
        <v>300000</v>
      </c>
      <c r="O11" s="193">
        <v>20000</v>
      </c>
      <c r="P11" s="193">
        <v>827000</v>
      </c>
      <c r="Q11" s="193">
        <v>31000</v>
      </c>
      <c r="R11" s="193">
        <v>0.54200000000000004</v>
      </c>
      <c r="S11" s="193">
        <v>3.3000000000000002E-2</v>
      </c>
      <c r="T11" s="193">
        <v>7.5399999999999995E-2</v>
      </c>
      <c r="U11" s="193">
        <v>2.3E-3</v>
      </c>
      <c r="V11" s="193">
        <v>5.96E-2</v>
      </c>
      <c r="W11" s="193">
        <v>3.2000000000000002E-3</v>
      </c>
      <c r="X11" s="193">
        <v>2.47E-2</v>
      </c>
      <c r="Y11" s="193">
        <v>1.5E-3</v>
      </c>
      <c r="Z11" s="193">
        <v>8.11</v>
      </c>
      <c r="AA11" s="193">
        <v>0.56999999999999995</v>
      </c>
      <c r="AB11" s="193">
        <v>200</v>
      </c>
      <c r="AC11" s="193">
        <v>1500</v>
      </c>
      <c r="AD11" s="193">
        <v>60</v>
      </c>
      <c r="AE11" s="193">
        <v>130</v>
      </c>
      <c r="AF11" s="193">
        <v>50</v>
      </c>
      <c r="AG11" s="193">
        <v>220</v>
      </c>
      <c r="AH11" s="193">
        <v>13.33</v>
      </c>
      <c r="AI11" s="193">
        <v>0.43</v>
      </c>
      <c r="AJ11" s="193">
        <v>439</v>
      </c>
      <c r="AK11" s="193">
        <v>22</v>
      </c>
      <c r="AL11" s="193">
        <v>468</v>
      </c>
      <c r="AM11" s="193">
        <v>14</v>
      </c>
      <c r="AN11" s="193">
        <v>493</v>
      </c>
      <c r="AO11" s="193">
        <v>30</v>
      </c>
      <c r="AP11" s="193">
        <v>601</v>
      </c>
      <c r="AQ11" s="193">
        <v>42</v>
      </c>
      <c r="AR11" s="193"/>
      <c r="AS11" s="193">
        <v>0.36275695284159615</v>
      </c>
      <c r="AT11" s="193"/>
      <c r="AU11" s="193">
        <v>106.60592255125285</v>
      </c>
      <c r="AV11" s="193">
        <v>77.870216306156408</v>
      </c>
      <c r="AW11" s="193"/>
      <c r="AX11" s="194"/>
      <c r="AY11" s="194"/>
    </row>
    <row r="12" spans="1:51">
      <c r="A12" s="193" t="s">
        <v>3443</v>
      </c>
      <c r="B12" s="193">
        <v>828000</v>
      </c>
      <c r="C12" s="193">
        <v>27000</v>
      </c>
      <c r="D12" s="193">
        <v>197</v>
      </c>
      <c r="E12" s="193">
        <v>14</v>
      </c>
      <c r="F12" s="193">
        <v>44.8</v>
      </c>
      <c r="G12" s="193">
        <v>7.2</v>
      </c>
      <c r="H12" s="193">
        <v>6260</v>
      </c>
      <c r="I12" s="193">
        <v>190</v>
      </c>
      <c r="J12" s="193">
        <v>362</v>
      </c>
      <c r="K12" s="193">
        <v>17</v>
      </c>
      <c r="L12" s="193">
        <v>1040</v>
      </c>
      <c r="M12" s="193">
        <v>46</v>
      </c>
      <c r="N12" s="193">
        <v>41400</v>
      </c>
      <c r="O12" s="193">
        <v>1400</v>
      </c>
      <c r="P12" s="193">
        <v>78700</v>
      </c>
      <c r="Q12" s="193">
        <v>3200</v>
      </c>
      <c r="R12" s="193">
        <v>0.59099999999999997</v>
      </c>
      <c r="S12" s="193">
        <v>3.2000000000000001E-2</v>
      </c>
      <c r="T12" s="193">
        <v>7.9699999999999993E-2</v>
      </c>
      <c r="U12" s="193">
        <v>1.8E-3</v>
      </c>
      <c r="V12" s="193">
        <v>5.6899999999999999E-2</v>
      </c>
      <c r="W12" s="193">
        <v>3.2000000000000002E-3</v>
      </c>
      <c r="X12" s="193">
        <v>2.4E-2</v>
      </c>
      <c r="Y12" s="193">
        <v>1.1000000000000001E-3</v>
      </c>
      <c r="Z12" s="193">
        <v>6.23</v>
      </c>
      <c r="AA12" s="193">
        <v>0.31</v>
      </c>
      <c r="AB12" s="193">
        <v>300</v>
      </c>
      <c r="AC12" s="193">
        <v>120</v>
      </c>
      <c r="AD12" s="193">
        <v>17.2</v>
      </c>
      <c r="AE12" s="193">
        <v>6.9</v>
      </c>
      <c r="AF12" s="193">
        <v>49</v>
      </c>
      <c r="AG12" s="193">
        <v>20</v>
      </c>
      <c r="AH12" s="193">
        <v>12.69</v>
      </c>
      <c r="AI12" s="193">
        <v>0.3</v>
      </c>
      <c r="AJ12" s="193">
        <v>467</v>
      </c>
      <c r="AK12" s="193">
        <v>20</v>
      </c>
      <c r="AL12" s="193">
        <v>494</v>
      </c>
      <c r="AM12" s="193">
        <v>11</v>
      </c>
      <c r="AN12" s="193">
        <v>479</v>
      </c>
      <c r="AO12" s="193">
        <v>22</v>
      </c>
      <c r="AP12" s="193">
        <v>480</v>
      </c>
      <c r="AQ12" s="193">
        <v>55</v>
      </c>
      <c r="AR12" s="193"/>
      <c r="AS12" s="193">
        <v>0.52604828462515885</v>
      </c>
      <c r="AT12" s="193"/>
      <c r="AU12" s="193">
        <v>105.78158458244111</v>
      </c>
      <c r="AV12" s="193">
        <v>102.91666666666666</v>
      </c>
      <c r="AW12" s="193"/>
      <c r="AX12" s="194"/>
      <c r="AY12" s="194"/>
    </row>
    <row r="13" spans="1:51">
      <c r="A13" s="191" t="s">
        <v>3444</v>
      </c>
      <c r="B13" s="191">
        <v>808000</v>
      </c>
      <c r="C13" s="191">
        <v>25000</v>
      </c>
      <c r="D13" s="191">
        <v>200</v>
      </c>
      <c r="E13" s="191">
        <v>26</v>
      </c>
      <c r="F13" s="191">
        <v>53</v>
      </c>
      <c r="G13" s="191">
        <v>12</v>
      </c>
      <c r="H13" s="191">
        <v>34300</v>
      </c>
      <c r="I13" s="191">
        <v>2400</v>
      </c>
      <c r="J13" s="191">
        <v>1980</v>
      </c>
      <c r="K13" s="191">
        <v>150</v>
      </c>
      <c r="L13" s="191">
        <v>5210</v>
      </c>
      <c r="M13" s="191">
        <v>440</v>
      </c>
      <c r="N13" s="191">
        <v>209000</v>
      </c>
      <c r="O13" s="191">
        <v>16000</v>
      </c>
      <c r="P13" s="191">
        <v>417000</v>
      </c>
      <c r="Q13" s="191">
        <v>25000</v>
      </c>
      <c r="R13" s="191">
        <v>0.62</v>
      </c>
      <c r="S13" s="191">
        <v>0.03</v>
      </c>
      <c r="T13" s="191">
        <v>7.7799999999999994E-2</v>
      </c>
      <c r="U13" s="191">
        <v>1.6999999999999999E-3</v>
      </c>
      <c r="V13" s="191">
        <v>5.7700000000000001E-2</v>
      </c>
      <c r="W13" s="191">
        <v>2.8E-3</v>
      </c>
      <c r="X13" s="191">
        <v>2.266E-2</v>
      </c>
      <c r="Y13" s="191">
        <v>7.9000000000000001E-4</v>
      </c>
      <c r="Z13" s="191">
        <v>7.05</v>
      </c>
      <c r="AA13" s="191">
        <v>0.37</v>
      </c>
      <c r="AB13" s="191">
        <v>690</v>
      </c>
      <c r="AC13" s="191">
        <v>760</v>
      </c>
      <c r="AD13" s="191">
        <v>37</v>
      </c>
      <c r="AE13" s="191">
        <v>43</v>
      </c>
      <c r="AF13" s="191">
        <v>100</v>
      </c>
      <c r="AG13" s="191">
        <v>110</v>
      </c>
      <c r="AH13" s="191">
        <v>12.83</v>
      </c>
      <c r="AI13" s="191">
        <v>0.32</v>
      </c>
      <c r="AJ13" s="191">
        <v>488</v>
      </c>
      <c r="AK13" s="191">
        <v>19</v>
      </c>
      <c r="AL13" s="191">
        <v>483</v>
      </c>
      <c r="AM13" s="191">
        <v>10</v>
      </c>
      <c r="AN13" s="191">
        <v>453</v>
      </c>
      <c r="AO13" s="191">
        <v>16</v>
      </c>
      <c r="AP13" s="191">
        <v>520</v>
      </c>
      <c r="AQ13" s="191">
        <v>30</v>
      </c>
      <c r="AR13" s="191"/>
      <c r="AS13" s="191">
        <v>0.50119904076738608</v>
      </c>
      <c r="AT13" s="191"/>
      <c r="AU13" s="191">
        <v>98.97540983606558</v>
      </c>
      <c r="AV13" s="191">
        <v>92.884615384615387</v>
      </c>
      <c r="AW13" s="191"/>
      <c r="AX13" s="192">
        <v>483</v>
      </c>
      <c r="AY13" s="192">
        <v>10</v>
      </c>
    </row>
    <row r="14" spans="1:51">
      <c r="A14" s="191" t="s">
        <v>3445</v>
      </c>
      <c r="B14" s="191">
        <v>794000</v>
      </c>
      <c r="C14" s="191">
        <v>20000</v>
      </c>
      <c r="D14" s="191">
        <v>195</v>
      </c>
      <c r="E14" s="191">
        <v>16</v>
      </c>
      <c r="F14" s="191">
        <v>47.9</v>
      </c>
      <c r="G14" s="191">
        <v>7.9</v>
      </c>
      <c r="H14" s="191">
        <v>9390</v>
      </c>
      <c r="I14" s="191">
        <v>320</v>
      </c>
      <c r="J14" s="191">
        <v>561</v>
      </c>
      <c r="K14" s="191">
        <v>24</v>
      </c>
      <c r="L14" s="191">
        <v>2030</v>
      </c>
      <c r="M14" s="191">
        <v>120</v>
      </c>
      <c r="N14" s="191">
        <v>77500</v>
      </c>
      <c r="O14" s="191">
        <v>5800</v>
      </c>
      <c r="P14" s="191">
        <v>116800</v>
      </c>
      <c r="Q14" s="191">
        <v>6400</v>
      </c>
      <c r="R14" s="191">
        <v>0.63600000000000001</v>
      </c>
      <c r="S14" s="191">
        <v>3.2000000000000001E-2</v>
      </c>
      <c r="T14" s="191">
        <v>8.0299999999999996E-2</v>
      </c>
      <c r="U14" s="191">
        <v>1.6000000000000001E-3</v>
      </c>
      <c r="V14" s="191">
        <v>5.96E-2</v>
      </c>
      <c r="W14" s="191">
        <v>2.3999999999999998E-3</v>
      </c>
      <c r="X14" s="191">
        <v>2.5499999999999998E-2</v>
      </c>
      <c r="Y14" s="191">
        <v>9.2000000000000003E-4</v>
      </c>
      <c r="Z14" s="191">
        <v>4.91</v>
      </c>
      <c r="AA14" s="191">
        <v>0.21</v>
      </c>
      <c r="AB14" s="191">
        <v>120</v>
      </c>
      <c r="AC14" s="191">
        <v>140</v>
      </c>
      <c r="AD14" s="191">
        <v>8.4</v>
      </c>
      <c r="AE14" s="191">
        <v>8.9</v>
      </c>
      <c r="AF14" s="191">
        <v>28</v>
      </c>
      <c r="AG14" s="191">
        <v>32</v>
      </c>
      <c r="AH14" s="191">
        <v>12.49</v>
      </c>
      <c r="AI14" s="191">
        <v>0.27</v>
      </c>
      <c r="AJ14" s="191">
        <v>496</v>
      </c>
      <c r="AK14" s="191">
        <v>20</v>
      </c>
      <c r="AL14" s="191">
        <v>497.8</v>
      </c>
      <c r="AM14" s="191">
        <v>9.3000000000000007</v>
      </c>
      <c r="AN14" s="191">
        <v>509</v>
      </c>
      <c r="AO14" s="191">
        <v>18</v>
      </c>
      <c r="AP14" s="191">
        <v>584</v>
      </c>
      <c r="AQ14" s="191">
        <v>42</v>
      </c>
      <c r="AR14" s="191"/>
      <c r="AS14" s="191">
        <v>0.66352739726027399</v>
      </c>
      <c r="AT14" s="191"/>
      <c r="AU14" s="191">
        <v>100.36290322580645</v>
      </c>
      <c r="AV14" s="191">
        <v>85.239726027397268</v>
      </c>
      <c r="AW14" s="191"/>
      <c r="AX14" s="192">
        <v>497.8</v>
      </c>
      <c r="AY14" s="192">
        <v>9.3000000000000007</v>
      </c>
    </row>
    <row r="15" spans="1:51">
      <c r="A15" s="191" t="s">
        <v>3446</v>
      </c>
      <c r="B15" s="191">
        <v>835000</v>
      </c>
      <c r="C15" s="191">
        <v>27000</v>
      </c>
      <c r="D15" s="191">
        <v>183</v>
      </c>
      <c r="E15" s="191">
        <v>22</v>
      </c>
      <c r="F15" s="191">
        <v>62</v>
      </c>
      <c r="G15" s="191">
        <v>10</v>
      </c>
      <c r="H15" s="191">
        <v>17310</v>
      </c>
      <c r="I15" s="191">
        <v>420</v>
      </c>
      <c r="J15" s="191">
        <v>1158</v>
      </c>
      <c r="K15" s="191">
        <v>52</v>
      </c>
      <c r="L15" s="191">
        <v>2630</v>
      </c>
      <c r="M15" s="191">
        <v>130</v>
      </c>
      <c r="N15" s="191">
        <v>96400</v>
      </c>
      <c r="O15" s="191">
        <v>2900</v>
      </c>
      <c r="P15" s="191">
        <v>239700</v>
      </c>
      <c r="Q15" s="191">
        <v>7800</v>
      </c>
      <c r="R15" s="191">
        <v>0.63600000000000001</v>
      </c>
      <c r="S15" s="191">
        <v>3.7999999999999999E-2</v>
      </c>
      <c r="T15" s="191">
        <v>7.51E-2</v>
      </c>
      <c r="U15" s="191">
        <v>1.4E-3</v>
      </c>
      <c r="V15" s="191">
        <v>6.6500000000000004E-2</v>
      </c>
      <c r="W15" s="191">
        <v>3.2000000000000002E-3</v>
      </c>
      <c r="X15" s="191">
        <v>2.6599999999999999E-2</v>
      </c>
      <c r="Y15" s="191">
        <v>1.2999999999999999E-3</v>
      </c>
      <c r="Z15" s="191">
        <v>6.88</v>
      </c>
      <c r="AA15" s="191">
        <v>0.35</v>
      </c>
      <c r="AB15" s="191">
        <v>600</v>
      </c>
      <c r="AC15" s="191">
        <v>270</v>
      </c>
      <c r="AD15" s="191">
        <v>41</v>
      </c>
      <c r="AE15" s="191">
        <v>18</v>
      </c>
      <c r="AF15" s="191">
        <v>89</v>
      </c>
      <c r="AG15" s="191">
        <v>40</v>
      </c>
      <c r="AH15" s="191">
        <v>13.37</v>
      </c>
      <c r="AI15" s="191">
        <v>0.25</v>
      </c>
      <c r="AJ15" s="191">
        <v>497</v>
      </c>
      <c r="AK15" s="191">
        <v>24</v>
      </c>
      <c r="AL15" s="191">
        <v>466.5</v>
      </c>
      <c r="AM15" s="191">
        <v>8.6999999999999993</v>
      </c>
      <c r="AN15" s="191">
        <v>530</v>
      </c>
      <c r="AO15" s="191">
        <v>25</v>
      </c>
      <c r="AP15" s="191">
        <v>817</v>
      </c>
      <c r="AQ15" s="191">
        <v>42</v>
      </c>
      <c r="AR15" s="191"/>
      <c r="AS15" s="191">
        <v>0.40216937838965372</v>
      </c>
      <c r="AT15" s="191"/>
      <c r="AU15" s="191">
        <v>93.863179074446677</v>
      </c>
      <c r="AV15" s="191">
        <v>57.099143206854343</v>
      </c>
      <c r="AW15" s="191"/>
      <c r="AX15" s="192">
        <v>466.5</v>
      </c>
      <c r="AY15" s="192">
        <v>8.6999999999999993</v>
      </c>
    </row>
    <row r="16" spans="1:51">
      <c r="A16" s="191" t="s">
        <v>3447</v>
      </c>
      <c r="B16" s="191">
        <v>792000</v>
      </c>
      <c r="C16" s="191">
        <v>17000</v>
      </c>
      <c r="D16" s="191">
        <v>184</v>
      </c>
      <c r="E16" s="191">
        <v>18</v>
      </c>
      <c r="F16" s="191">
        <v>48.8</v>
      </c>
      <c r="G16" s="191">
        <v>8.1</v>
      </c>
      <c r="H16" s="191">
        <v>16760</v>
      </c>
      <c r="I16" s="191">
        <v>310</v>
      </c>
      <c r="J16" s="191">
        <v>975</v>
      </c>
      <c r="K16" s="191">
        <v>33</v>
      </c>
      <c r="L16" s="191">
        <v>3651</v>
      </c>
      <c r="M16" s="191">
        <v>96</v>
      </c>
      <c r="N16" s="191">
        <v>136100</v>
      </c>
      <c r="O16" s="191">
        <v>3000</v>
      </c>
      <c r="P16" s="191">
        <v>204800</v>
      </c>
      <c r="Q16" s="191">
        <v>4300</v>
      </c>
      <c r="R16" s="191">
        <v>0.61599999999999999</v>
      </c>
      <c r="S16" s="191">
        <v>2.4E-2</v>
      </c>
      <c r="T16" s="191">
        <v>7.8799999999999995E-2</v>
      </c>
      <c r="U16" s="191">
        <v>1.2999999999999999E-3</v>
      </c>
      <c r="V16" s="191">
        <v>5.7500000000000002E-2</v>
      </c>
      <c r="W16" s="191">
        <v>2.2000000000000001E-3</v>
      </c>
      <c r="X16" s="191">
        <v>2.5219999999999999E-2</v>
      </c>
      <c r="Y16" s="191">
        <v>7.6999999999999996E-4</v>
      </c>
      <c r="Z16" s="191">
        <v>4.7300000000000004</v>
      </c>
      <c r="AA16" s="191">
        <v>0.15</v>
      </c>
      <c r="AB16" s="191">
        <v>310</v>
      </c>
      <c r="AC16" s="191">
        <v>300</v>
      </c>
      <c r="AD16" s="191">
        <v>17</v>
      </c>
      <c r="AE16" s="191">
        <v>17</v>
      </c>
      <c r="AF16" s="191">
        <v>72</v>
      </c>
      <c r="AG16" s="191">
        <v>65</v>
      </c>
      <c r="AH16" s="191">
        <v>12.74</v>
      </c>
      <c r="AI16" s="191">
        <v>0.21</v>
      </c>
      <c r="AJ16" s="191">
        <v>486</v>
      </c>
      <c r="AK16" s="191">
        <v>15</v>
      </c>
      <c r="AL16" s="191">
        <v>489</v>
      </c>
      <c r="AM16" s="191">
        <v>7.7</v>
      </c>
      <c r="AN16" s="191">
        <v>503</v>
      </c>
      <c r="AO16" s="191">
        <v>15</v>
      </c>
      <c r="AP16" s="191">
        <v>508</v>
      </c>
      <c r="AQ16" s="191">
        <v>41</v>
      </c>
      <c r="AR16" s="191"/>
      <c r="AS16" s="191">
        <v>0.66455078125</v>
      </c>
      <c r="AT16" s="191"/>
      <c r="AU16" s="191">
        <v>100.61728395061729</v>
      </c>
      <c r="AV16" s="191">
        <v>96.259842519685037</v>
      </c>
      <c r="AW16" s="191"/>
      <c r="AX16" s="192">
        <v>489</v>
      </c>
      <c r="AY16" s="192">
        <v>7.7</v>
      </c>
    </row>
    <row r="17" spans="1:51">
      <c r="A17" s="191" t="s">
        <v>3448</v>
      </c>
      <c r="B17" s="191">
        <v>772000</v>
      </c>
      <c r="C17" s="191">
        <v>21000</v>
      </c>
      <c r="D17" s="191">
        <v>187</v>
      </c>
      <c r="E17" s="191">
        <v>19</v>
      </c>
      <c r="F17" s="191">
        <v>38.200000000000003</v>
      </c>
      <c r="G17" s="191">
        <v>7.1</v>
      </c>
      <c r="H17" s="191">
        <v>10560</v>
      </c>
      <c r="I17" s="191">
        <v>290</v>
      </c>
      <c r="J17" s="191">
        <v>634</v>
      </c>
      <c r="K17" s="191">
        <v>30</v>
      </c>
      <c r="L17" s="191">
        <v>2544</v>
      </c>
      <c r="M17" s="191">
        <v>91</v>
      </c>
      <c r="N17" s="191">
        <v>95600</v>
      </c>
      <c r="O17" s="191">
        <v>3400</v>
      </c>
      <c r="P17" s="191">
        <v>134800</v>
      </c>
      <c r="Q17" s="191">
        <v>3700</v>
      </c>
      <c r="R17" s="191">
        <v>0.61099999999999999</v>
      </c>
      <c r="S17" s="191">
        <v>3.2000000000000001E-2</v>
      </c>
      <c r="T17" s="191">
        <v>7.6899999999999996E-2</v>
      </c>
      <c r="U17" s="191">
        <v>1.5E-3</v>
      </c>
      <c r="V17" s="191">
        <v>5.9200000000000003E-2</v>
      </c>
      <c r="W17" s="191">
        <v>2.5999999999999999E-3</v>
      </c>
      <c r="X17" s="191">
        <v>2.5159999999999998E-2</v>
      </c>
      <c r="Y17" s="191">
        <v>8.1999999999999998E-4</v>
      </c>
      <c r="Z17" s="191">
        <v>4.2699999999999996</v>
      </c>
      <c r="AA17" s="191">
        <v>0.14000000000000001</v>
      </c>
      <c r="AB17" s="191">
        <v>-1130</v>
      </c>
      <c r="AC17" s="191">
        <v>410</v>
      </c>
      <c r="AD17" s="191">
        <v>-70</v>
      </c>
      <c r="AE17" s="191">
        <v>26</v>
      </c>
      <c r="AF17" s="191">
        <v>-280</v>
      </c>
      <c r="AG17" s="191">
        <v>100</v>
      </c>
      <c r="AH17" s="191">
        <v>13.06</v>
      </c>
      <c r="AI17" s="191">
        <v>0.26</v>
      </c>
      <c r="AJ17" s="191">
        <v>482</v>
      </c>
      <c r="AK17" s="191">
        <v>20</v>
      </c>
      <c r="AL17" s="191">
        <v>477.7</v>
      </c>
      <c r="AM17" s="191">
        <v>9</v>
      </c>
      <c r="AN17" s="191">
        <v>502</v>
      </c>
      <c r="AO17" s="191">
        <v>16</v>
      </c>
      <c r="AP17" s="191">
        <v>581</v>
      </c>
      <c r="AQ17" s="191">
        <v>43</v>
      </c>
      <c r="AR17" s="191"/>
      <c r="AS17" s="191">
        <v>0.70919881305637977</v>
      </c>
      <c r="AT17" s="191"/>
      <c r="AU17" s="191">
        <v>99.107883817427393</v>
      </c>
      <c r="AV17" s="191">
        <v>82.220309810671253</v>
      </c>
      <c r="AW17" s="191"/>
      <c r="AX17" s="192">
        <v>477.7</v>
      </c>
      <c r="AY17" s="192">
        <v>9</v>
      </c>
    </row>
    <row r="18" spans="1:51">
      <c r="A18" s="191" t="s">
        <v>3449</v>
      </c>
      <c r="B18" s="191">
        <v>830000</v>
      </c>
      <c r="C18" s="191">
        <v>43000</v>
      </c>
      <c r="D18" s="191">
        <v>182</v>
      </c>
      <c r="E18" s="191">
        <v>18</v>
      </c>
      <c r="F18" s="191">
        <v>63</v>
      </c>
      <c r="G18" s="191">
        <v>10</v>
      </c>
      <c r="H18" s="191">
        <v>24000</v>
      </c>
      <c r="I18" s="191">
        <v>1100</v>
      </c>
      <c r="J18" s="191">
        <v>1977</v>
      </c>
      <c r="K18" s="191">
        <v>81</v>
      </c>
      <c r="L18" s="191">
        <v>6270</v>
      </c>
      <c r="M18" s="191">
        <v>410</v>
      </c>
      <c r="N18" s="191">
        <v>95300</v>
      </c>
      <c r="O18" s="191">
        <v>7400</v>
      </c>
      <c r="P18" s="191">
        <v>116700</v>
      </c>
      <c r="Q18" s="191">
        <v>6200</v>
      </c>
      <c r="R18" s="191">
        <v>2.3199999999999998</v>
      </c>
      <c r="S18" s="191">
        <v>0.18</v>
      </c>
      <c r="T18" s="191">
        <v>0.2039</v>
      </c>
      <c r="U18" s="191">
        <v>6.4000000000000003E-3</v>
      </c>
      <c r="V18" s="191">
        <v>8.5699999999999998E-2</v>
      </c>
      <c r="W18" s="191">
        <v>5.8999999999999999E-3</v>
      </c>
      <c r="X18" s="191">
        <v>6.5600000000000006E-2</v>
      </c>
      <c r="Y18" s="191">
        <v>3.0000000000000001E-3</v>
      </c>
      <c r="Z18" s="191">
        <v>4.1399999999999997</v>
      </c>
      <c r="AA18" s="191">
        <v>0.37</v>
      </c>
      <c r="AB18" s="191">
        <v>540</v>
      </c>
      <c r="AC18" s="191">
        <v>350</v>
      </c>
      <c r="AD18" s="191">
        <v>45</v>
      </c>
      <c r="AE18" s="191">
        <v>28</v>
      </c>
      <c r="AF18" s="191">
        <v>159</v>
      </c>
      <c r="AG18" s="191">
        <v>96</v>
      </c>
      <c r="AH18" s="191">
        <v>4.96</v>
      </c>
      <c r="AI18" s="191">
        <v>0.16</v>
      </c>
      <c r="AJ18" s="191">
        <v>1205</v>
      </c>
      <c r="AK18" s="191">
        <v>55</v>
      </c>
      <c r="AL18" s="191">
        <v>1202</v>
      </c>
      <c r="AM18" s="191">
        <v>36</v>
      </c>
      <c r="AN18" s="191">
        <v>1284</v>
      </c>
      <c r="AO18" s="191">
        <v>58</v>
      </c>
      <c r="AP18" s="191">
        <v>1314</v>
      </c>
      <c r="AQ18" s="191">
        <v>40</v>
      </c>
      <c r="AR18" s="191"/>
      <c r="AS18" s="191">
        <v>0.81662382176520998</v>
      </c>
      <c r="AT18" s="191"/>
      <c r="AU18" s="191">
        <v>99.751037344398341</v>
      </c>
      <c r="AV18" s="191">
        <v>91.476407914764081</v>
      </c>
      <c r="AW18" s="191"/>
      <c r="AX18" s="192">
        <v>1314</v>
      </c>
      <c r="AY18" s="192">
        <v>40</v>
      </c>
    </row>
    <row r="19" spans="1:51">
      <c r="A19" s="191" t="s">
        <v>3450</v>
      </c>
      <c r="B19" s="191">
        <v>798000</v>
      </c>
      <c r="C19" s="191">
        <v>47000</v>
      </c>
      <c r="D19" s="191">
        <v>197</v>
      </c>
      <c r="E19" s="191">
        <v>18</v>
      </c>
      <c r="F19" s="191">
        <v>47.6</v>
      </c>
      <c r="G19" s="191">
        <v>9.1999999999999993</v>
      </c>
      <c r="H19" s="191">
        <v>19300</v>
      </c>
      <c r="I19" s="191">
        <v>1000</v>
      </c>
      <c r="J19" s="191">
        <v>1119</v>
      </c>
      <c r="K19" s="191">
        <v>69</v>
      </c>
      <c r="L19" s="191">
        <v>2310</v>
      </c>
      <c r="M19" s="191">
        <v>150</v>
      </c>
      <c r="N19" s="191">
        <v>84500</v>
      </c>
      <c r="O19" s="191">
        <v>5600</v>
      </c>
      <c r="P19" s="191">
        <v>225000</v>
      </c>
      <c r="Q19" s="191">
        <v>15000</v>
      </c>
      <c r="R19" s="191">
        <v>0.69299999999999995</v>
      </c>
      <c r="S19" s="191">
        <v>7.3999999999999996E-2</v>
      </c>
      <c r="T19" s="191">
        <v>8.2299999999999998E-2</v>
      </c>
      <c r="U19" s="191">
        <v>2E-3</v>
      </c>
      <c r="V19" s="191">
        <v>6.0100000000000001E-2</v>
      </c>
      <c r="W19" s="191">
        <v>5.7999999999999996E-3</v>
      </c>
      <c r="X19" s="191">
        <v>2.64E-2</v>
      </c>
      <c r="Y19" s="191">
        <v>1.5E-3</v>
      </c>
      <c r="Z19" s="191">
        <v>8.92</v>
      </c>
      <c r="AA19" s="191">
        <v>0.86</v>
      </c>
      <c r="AB19" s="191">
        <v>200</v>
      </c>
      <c r="AC19" s="191">
        <v>330</v>
      </c>
      <c r="AD19" s="191">
        <v>10</v>
      </c>
      <c r="AE19" s="191">
        <v>20</v>
      </c>
      <c r="AF19" s="191">
        <v>24</v>
      </c>
      <c r="AG19" s="191">
        <v>39</v>
      </c>
      <c r="AH19" s="191">
        <v>12.23</v>
      </c>
      <c r="AI19" s="191">
        <v>0.28000000000000003</v>
      </c>
      <c r="AJ19" s="191">
        <v>522</v>
      </c>
      <c r="AK19" s="191">
        <v>43</v>
      </c>
      <c r="AL19" s="191">
        <v>510</v>
      </c>
      <c r="AM19" s="191">
        <v>12</v>
      </c>
      <c r="AN19" s="191">
        <v>527</v>
      </c>
      <c r="AO19" s="191">
        <v>29</v>
      </c>
      <c r="AP19" s="191">
        <v>609</v>
      </c>
      <c r="AQ19" s="191">
        <v>45</v>
      </c>
      <c r="AR19" s="191"/>
      <c r="AS19" s="191">
        <v>0.37555555555555553</v>
      </c>
      <c r="AT19" s="191"/>
      <c r="AU19" s="191">
        <v>97.701149425287355</v>
      </c>
      <c r="AV19" s="191">
        <v>83.743842364532014</v>
      </c>
      <c r="AW19" s="191"/>
      <c r="AX19" s="192">
        <v>510</v>
      </c>
      <c r="AY19" s="192">
        <v>12</v>
      </c>
    </row>
    <row r="20" spans="1:51">
      <c r="A20" s="191" t="s">
        <v>3451</v>
      </c>
      <c r="B20" s="191">
        <v>862000</v>
      </c>
      <c r="C20" s="191">
        <v>56000</v>
      </c>
      <c r="D20" s="191">
        <v>188</v>
      </c>
      <c r="E20" s="191">
        <v>18</v>
      </c>
      <c r="F20" s="191">
        <v>52</v>
      </c>
      <c r="G20" s="191">
        <v>7.9</v>
      </c>
      <c r="H20" s="191">
        <v>7830</v>
      </c>
      <c r="I20" s="191">
        <v>420</v>
      </c>
      <c r="J20" s="191">
        <v>473</v>
      </c>
      <c r="K20" s="191">
        <v>31</v>
      </c>
      <c r="L20" s="191">
        <v>1444</v>
      </c>
      <c r="M20" s="191">
        <v>91</v>
      </c>
      <c r="N20" s="191">
        <v>53600</v>
      </c>
      <c r="O20" s="191">
        <v>3900</v>
      </c>
      <c r="P20" s="191">
        <v>98500</v>
      </c>
      <c r="Q20" s="191">
        <v>7300</v>
      </c>
      <c r="R20" s="191">
        <v>0.66</v>
      </c>
      <c r="S20" s="191">
        <v>6.7000000000000004E-2</v>
      </c>
      <c r="T20" s="191">
        <v>8.1600000000000006E-2</v>
      </c>
      <c r="U20" s="191">
        <v>2.3999999999999998E-3</v>
      </c>
      <c r="V20" s="191">
        <v>6.1499999999999999E-2</v>
      </c>
      <c r="W20" s="191">
        <v>5.7999999999999996E-3</v>
      </c>
      <c r="X20" s="191">
        <v>2.7900000000000001E-2</v>
      </c>
      <c r="Y20" s="191">
        <v>1.8E-3</v>
      </c>
      <c r="Z20" s="191">
        <v>5.75</v>
      </c>
      <c r="AA20" s="191">
        <v>0.55000000000000004</v>
      </c>
      <c r="AB20" s="191">
        <v>370</v>
      </c>
      <c r="AC20" s="191">
        <v>200</v>
      </c>
      <c r="AD20" s="191">
        <v>25</v>
      </c>
      <c r="AE20" s="191">
        <v>13</v>
      </c>
      <c r="AF20" s="191">
        <v>67</v>
      </c>
      <c r="AG20" s="191">
        <v>37</v>
      </c>
      <c r="AH20" s="191">
        <v>12.41</v>
      </c>
      <c r="AI20" s="191">
        <v>0.35</v>
      </c>
      <c r="AJ20" s="191">
        <v>502</v>
      </c>
      <c r="AK20" s="191">
        <v>39</v>
      </c>
      <c r="AL20" s="191">
        <v>506</v>
      </c>
      <c r="AM20" s="191">
        <v>14</v>
      </c>
      <c r="AN20" s="191">
        <v>556</v>
      </c>
      <c r="AO20" s="191">
        <v>35</v>
      </c>
      <c r="AP20" s="191">
        <v>683</v>
      </c>
      <c r="AQ20" s="191">
        <v>57</v>
      </c>
      <c r="AR20" s="191"/>
      <c r="AS20" s="191">
        <v>0.54416243654822338</v>
      </c>
      <c r="AT20" s="191"/>
      <c r="AU20" s="191">
        <v>100.79681274900398</v>
      </c>
      <c r="AV20" s="191">
        <v>74.084919472913612</v>
      </c>
      <c r="AW20" s="191"/>
      <c r="AX20" s="192">
        <v>506</v>
      </c>
      <c r="AY20" s="192">
        <v>14</v>
      </c>
    </row>
    <row r="21" spans="1:51">
      <c r="A21" s="193" t="s">
        <v>3452</v>
      </c>
      <c r="B21" s="193">
        <v>885000</v>
      </c>
      <c r="C21" s="193">
        <v>95000</v>
      </c>
      <c r="D21" s="193">
        <v>216</v>
      </c>
      <c r="E21" s="193">
        <v>38</v>
      </c>
      <c r="F21" s="193">
        <v>53</v>
      </c>
      <c r="G21" s="193">
        <v>16</v>
      </c>
      <c r="H21" s="193">
        <v>54200</v>
      </c>
      <c r="I21" s="193">
        <v>3600</v>
      </c>
      <c r="J21" s="193">
        <v>3080</v>
      </c>
      <c r="K21" s="193">
        <v>240</v>
      </c>
      <c r="L21" s="193">
        <v>4800</v>
      </c>
      <c r="M21" s="193">
        <v>400</v>
      </c>
      <c r="N21" s="193">
        <v>206000</v>
      </c>
      <c r="O21" s="193">
        <v>17000</v>
      </c>
      <c r="P21" s="193">
        <v>784000</v>
      </c>
      <c r="Q21" s="193">
        <v>62000</v>
      </c>
      <c r="R21" s="193">
        <v>0.52300000000000002</v>
      </c>
      <c r="S21" s="193">
        <v>6.7000000000000004E-2</v>
      </c>
      <c r="T21" s="193">
        <v>7.7899999999999997E-2</v>
      </c>
      <c r="U21" s="193">
        <v>3.5000000000000001E-3</v>
      </c>
      <c r="V21" s="193">
        <v>5.6500000000000002E-2</v>
      </c>
      <c r="W21" s="193">
        <v>5.5999999999999999E-3</v>
      </c>
      <c r="X21" s="193">
        <v>2.53E-2</v>
      </c>
      <c r="Y21" s="193">
        <v>2E-3</v>
      </c>
      <c r="Z21" s="193">
        <v>11.8</v>
      </c>
      <c r="AA21" s="193">
        <v>1.4</v>
      </c>
      <c r="AB21" s="193">
        <v>20000</v>
      </c>
      <c r="AC21" s="193">
        <v>11000</v>
      </c>
      <c r="AD21" s="193">
        <v>1110</v>
      </c>
      <c r="AE21" s="193">
        <v>610</v>
      </c>
      <c r="AF21" s="193">
        <v>1900</v>
      </c>
      <c r="AG21" s="193">
        <v>1000</v>
      </c>
      <c r="AH21" s="193">
        <v>12.98</v>
      </c>
      <c r="AI21" s="193">
        <v>0.63</v>
      </c>
      <c r="AJ21" s="193">
        <v>422</v>
      </c>
      <c r="AK21" s="193">
        <v>43</v>
      </c>
      <c r="AL21" s="193">
        <v>483</v>
      </c>
      <c r="AM21" s="193">
        <v>21</v>
      </c>
      <c r="AN21" s="193">
        <v>505</v>
      </c>
      <c r="AO21" s="193">
        <v>39</v>
      </c>
      <c r="AP21" s="193">
        <v>506</v>
      </c>
      <c r="AQ21" s="193">
        <v>53</v>
      </c>
      <c r="AR21" s="193"/>
      <c r="AS21" s="193">
        <v>0.26275510204081631</v>
      </c>
      <c r="AT21" s="193"/>
      <c r="AU21" s="193">
        <v>114.45497630331754</v>
      </c>
      <c r="AV21" s="193">
        <v>95.454545454545453</v>
      </c>
      <c r="AW21" s="193"/>
      <c r="AX21" s="194"/>
      <c r="AY21" s="194"/>
    </row>
    <row r="22" spans="1:51">
      <c r="A22" s="193" t="s">
        <v>3453</v>
      </c>
      <c r="B22" s="193">
        <v>792000</v>
      </c>
      <c r="C22" s="193">
        <v>49000</v>
      </c>
      <c r="D22" s="193">
        <v>181</v>
      </c>
      <c r="E22" s="193">
        <v>17</v>
      </c>
      <c r="F22" s="193">
        <v>94</v>
      </c>
      <c r="G22" s="193">
        <v>19</v>
      </c>
      <c r="H22" s="193">
        <v>70000</v>
      </c>
      <c r="I22" s="193">
        <v>4100</v>
      </c>
      <c r="J22" s="193">
        <v>4690</v>
      </c>
      <c r="K22" s="193">
        <v>240</v>
      </c>
      <c r="L22" s="193">
        <v>9840</v>
      </c>
      <c r="M22" s="193">
        <v>680</v>
      </c>
      <c r="N22" s="193">
        <v>344000</v>
      </c>
      <c r="O22" s="193">
        <v>22000</v>
      </c>
      <c r="P22" s="195">
        <v>1005000</v>
      </c>
      <c r="Q22" s="193">
        <v>65000</v>
      </c>
      <c r="R22" s="193">
        <v>0.64</v>
      </c>
      <c r="S22" s="193">
        <v>0.06</v>
      </c>
      <c r="T22" s="193">
        <v>6.5000000000000002E-2</v>
      </c>
      <c r="U22" s="193">
        <v>1.5E-3</v>
      </c>
      <c r="V22" s="193">
        <v>6.9500000000000006E-2</v>
      </c>
      <c r="W22" s="193">
        <v>6.3E-3</v>
      </c>
      <c r="X22" s="193">
        <v>2.8000000000000001E-2</v>
      </c>
      <c r="Y22" s="193">
        <v>1.6999999999999999E-3</v>
      </c>
      <c r="Z22" s="193">
        <v>7.36</v>
      </c>
      <c r="AA22" s="193">
        <v>0.78</v>
      </c>
      <c r="AB22" s="193">
        <v>-30</v>
      </c>
      <c r="AC22" s="193">
        <v>680</v>
      </c>
      <c r="AD22" s="193">
        <v>-5</v>
      </c>
      <c r="AE22" s="193">
        <v>48</v>
      </c>
      <c r="AF22" s="193">
        <v>9</v>
      </c>
      <c r="AG22" s="193">
        <v>93</v>
      </c>
      <c r="AH22" s="193">
        <v>15.47</v>
      </c>
      <c r="AI22" s="193">
        <v>0.36</v>
      </c>
      <c r="AJ22" s="193">
        <v>496</v>
      </c>
      <c r="AK22" s="193">
        <v>37</v>
      </c>
      <c r="AL22" s="193">
        <v>405.9</v>
      </c>
      <c r="AM22" s="193">
        <v>9.3000000000000007</v>
      </c>
      <c r="AN22" s="193">
        <v>559</v>
      </c>
      <c r="AO22" s="193">
        <v>34</v>
      </c>
      <c r="AP22" s="193">
        <v>898</v>
      </c>
      <c r="AQ22" s="193">
        <v>42</v>
      </c>
      <c r="AR22" s="193"/>
      <c r="AS22" s="193">
        <v>0.34228855721393037</v>
      </c>
      <c r="AT22" s="193"/>
      <c r="AU22" s="193">
        <v>81.834677419354833</v>
      </c>
      <c r="AV22" s="193">
        <v>45.200445434298437</v>
      </c>
      <c r="AW22" s="193"/>
      <c r="AX22" s="194"/>
      <c r="AY22" s="194"/>
    </row>
    <row r="23" spans="1:51">
      <c r="A23" s="191" t="s">
        <v>3454</v>
      </c>
      <c r="B23" s="191">
        <v>762000</v>
      </c>
      <c r="C23" s="191">
        <v>19000</v>
      </c>
      <c r="D23" s="191">
        <v>185</v>
      </c>
      <c r="E23" s="191">
        <v>17</v>
      </c>
      <c r="F23" s="191">
        <v>53.6</v>
      </c>
      <c r="G23" s="191">
        <v>9</v>
      </c>
      <c r="H23" s="191">
        <v>6980</v>
      </c>
      <c r="I23" s="191">
        <v>500</v>
      </c>
      <c r="J23" s="191">
        <v>413</v>
      </c>
      <c r="K23" s="191">
        <v>36</v>
      </c>
      <c r="L23" s="191">
        <v>2000</v>
      </c>
      <c r="M23" s="191">
        <v>140</v>
      </c>
      <c r="N23" s="191">
        <v>73600</v>
      </c>
      <c r="O23" s="191">
        <v>5700</v>
      </c>
      <c r="P23" s="191">
        <v>86400</v>
      </c>
      <c r="Q23" s="191">
        <v>8000</v>
      </c>
      <c r="R23" s="191">
        <v>0.63100000000000001</v>
      </c>
      <c r="S23" s="191">
        <v>3.6999999999999998E-2</v>
      </c>
      <c r="T23" s="191">
        <v>8.0199999999999994E-2</v>
      </c>
      <c r="U23" s="191">
        <v>1.9E-3</v>
      </c>
      <c r="V23" s="191">
        <v>5.8200000000000002E-2</v>
      </c>
      <c r="W23" s="191">
        <v>3.5000000000000001E-3</v>
      </c>
      <c r="X23" s="191">
        <v>2.76E-2</v>
      </c>
      <c r="Y23" s="191">
        <v>9.2000000000000003E-4</v>
      </c>
      <c r="Z23" s="191">
        <v>3.43</v>
      </c>
      <c r="AA23" s="191">
        <v>0.15</v>
      </c>
      <c r="AB23" s="191">
        <v>320</v>
      </c>
      <c r="AC23" s="191">
        <v>200</v>
      </c>
      <c r="AD23" s="191">
        <v>15</v>
      </c>
      <c r="AE23" s="191">
        <v>11</v>
      </c>
      <c r="AF23" s="191">
        <v>95</v>
      </c>
      <c r="AG23" s="191">
        <v>58</v>
      </c>
      <c r="AH23" s="191">
        <v>12.5</v>
      </c>
      <c r="AI23" s="191">
        <v>0.27</v>
      </c>
      <c r="AJ23" s="191">
        <v>493</v>
      </c>
      <c r="AK23" s="191">
        <v>23</v>
      </c>
      <c r="AL23" s="191">
        <v>497</v>
      </c>
      <c r="AM23" s="191">
        <v>11</v>
      </c>
      <c r="AN23" s="191">
        <v>550</v>
      </c>
      <c r="AO23" s="191">
        <v>18</v>
      </c>
      <c r="AP23" s="191">
        <v>567</v>
      </c>
      <c r="AQ23" s="191">
        <v>77</v>
      </c>
      <c r="AR23" s="191"/>
      <c r="AS23" s="191">
        <v>0.85185185185185186</v>
      </c>
      <c r="AT23" s="191"/>
      <c r="AU23" s="191">
        <v>100.81135902636917</v>
      </c>
      <c r="AV23" s="191">
        <v>87.654320987654316</v>
      </c>
      <c r="AW23" s="191"/>
      <c r="AX23" s="192">
        <v>497</v>
      </c>
      <c r="AY23" s="192">
        <v>11</v>
      </c>
    </row>
    <row r="24" spans="1:51">
      <c r="A24" s="191" t="s">
        <v>3455</v>
      </c>
      <c r="B24" s="191">
        <v>709000</v>
      </c>
      <c r="C24" s="191">
        <v>18000</v>
      </c>
      <c r="D24" s="191">
        <v>206</v>
      </c>
      <c r="E24" s="191">
        <v>21</v>
      </c>
      <c r="F24" s="191">
        <v>40.700000000000003</v>
      </c>
      <c r="G24" s="191">
        <v>9.3000000000000007</v>
      </c>
      <c r="H24" s="191">
        <v>2730</v>
      </c>
      <c r="I24" s="191">
        <v>100</v>
      </c>
      <c r="J24" s="191">
        <v>177</v>
      </c>
      <c r="K24" s="191">
        <v>12</v>
      </c>
      <c r="L24" s="191">
        <v>359</v>
      </c>
      <c r="M24" s="191">
        <v>39</v>
      </c>
      <c r="N24" s="191">
        <v>11680</v>
      </c>
      <c r="O24" s="191">
        <v>540</v>
      </c>
      <c r="P24" s="191">
        <v>31900</v>
      </c>
      <c r="Q24" s="191">
        <v>1400</v>
      </c>
      <c r="R24" s="191">
        <v>0.68600000000000005</v>
      </c>
      <c r="S24" s="191">
        <v>5.5E-2</v>
      </c>
      <c r="T24" s="191">
        <v>8.0500000000000002E-2</v>
      </c>
      <c r="U24" s="191">
        <v>3.0000000000000001E-3</v>
      </c>
      <c r="V24" s="191">
        <v>6.08E-2</v>
      </c>
      <c r="W24" s="191">
        <v>4.5999999999999999E-3</v>
      </c>
      <c r="X24" s="191">
        <v>2.87E-2</v>
      </c>
      <c r="Y24" s="191">
        <v>3.0999999999999999E-3</v>
      </c>
      <c r="Z24" s="191">
        <v>8.08</v>
      </c>
      <c r="AA24" s="191">
        <v>0.75</v>
      </c>
      <c r="AB24" s="191">
        <v>-1020</v>
      </c>
      <c r="AC24" s="191">
        <v>500</v>
      </c>
      <c r="AD24" s="191">
        <v>-60</v>
      </c>
      <c r="AE24" s="191">
        <v>30</v>
      </c>
      <c r="AF24" s="191">
        <v>-114</v>
      </c>
      <c r="AG24" s="191">
        <v>57</v>
      </c>
      <c r="AH24" s="191">
        <v>12.44</v>
      </c>
      <c r="AI24" s="191">
        <v>0.39</v>
      </c>
      <c r="AJ24" s="191">
        <v>525</v>
      </c>
      <c r="AK24" s="191">
        <v>33</v>
      </c>
      <c r="AL24" s="191">
        <v>499</v>
      </c>
      <c r="AM24" s="191">
        <v>18</v>
      </c>
      <c r="AN24" s="191">
        <v>571</v>
      </c>
      <c r="AO24" s="191">
        <v>61</v>
      </c>
      <c r="AP24" s="191">
        <v>648</v>
      </c>
      <c r="AQ24" s="191">
        <v>76</v>
      </c>
      <c r="AR24" s="191"/>
      <c r="AS24" s="191">
        <v>0.36614420062695924</v>
      </c>
      <c r="AT24" s="191"/>
      <c r="AU24" s="191">
        <v>95.047619047619051</v>
      </c>
      <c r="AV24" s="191">
        <v>77.006172839506178</v>
      </c>
      <c r="AW24" s="191"/>
      <c r="AX24" s="192">
        <v>499</v>
      </c>
      <c r="AY24" s="192">
        <v>18</v>
      </c>
    </row>
    <row r="25" spans="1:51">
      <c r="A25" s="191" t="s">
        <v>3456</v>
      </c>
      <c r="B25" s="191">
        <v>797000</v>
      </c>
      <c r="C25" s="191">
        <v>25000</v>
      </c>
      <c r="D25" s="191">
        <v>188</v>
      </c>
      <c r="E25" s="191">
        <v>17</v>
      </c>
      <c r="F25" s="191">
        <v>51</v>
      </c>
      <c r="G25" s="191">
        <v>11</v>
      </c>
      <c r="H25" s="191">
        <v>15220</v>
      </c>
      <c r="I25" s="191">
        <v>440</v>
      </c>
      <c r="J25" s="191">
        <v>909</v>
      </c>
      <c r="K25" s="191">
        <v>42</v>
      </c>
      <c r="L25" s="191">
        <v>1589</v>
      </c>
      <c r="M25" s="191">
        <v>74</v>
      </c>
      <c r="N25" s="191">
        <v>60000</v>
      </c>
      <c r="O25" s="191">
        <v>2300</v>
      </c>
      <c r="P25" s="191">
        <v>189900</v>
      </c>
      <c r="Q25" s="191">
        <v>7200</v>
      </c>
      <c r="R25" s="191">
        <v>0.628</v>
      </c>
      <c r="S25" s="191">
        <v>0.04</v>
      </c>
      <c r="T25" s="191">
        <v>7.9699999999999993E-2</v>
      </c>
      <c r="U25" s="191">
        <v>2.0999999999999999E-3</v>
      </c>
      <c r="V25" s="191">
        <v>5.9299999999999999E-2</v>
      </c>
      <c r="W25" s="191">
        <v>3.3E-3</v>
      </c>
      <c r="X25" s="191">
        <v>2.7199999999999998E-2</v>
      </c>
      <c r="Y25" s="191">
        <v>1.1000000000000001E-3</v>
      </c>
      <c r="Z25" s="191">
        <v>9.6199999999999992</v>
      </c>
      <c r="AA25" s="191">
        <v>0.52</v>
      </c>
      <c r="AB25" s="191">
        <v>310</v>
      </c>
      <c r="AC25" s="191">
        <v>310</v>
      </c>
      <c r="AD25" s="191">
        <v>19</v>
      </c>
      <c r="AE25" s="191">
        <v>18</v>
      </c>
      <c r="AF25" s="191">
        <v>30</v>
      </c>
      <c r="AG25" s="191">
        <v>31</v>
      </c>
      <c r="AH25" s="191">
        <v>12.66</v>
      </c>
      <c r="AI25" s="191">
        <v>0.33</v>
      </c>
      <c r="AJ25" s="191">
        <v>491</v>
      </c>
      <c r="AK25" s="191">
        <v>25</v>
      </c>
      <c r="AL25" s="191">
        <v>494</v>
      </c>
      <c r="AM25" s="191">
        <v>12</v>
      </c>
      <c r="AN25" s="191">
        <v>542</v>
      </c>
      <c r="AO25" s="191">
        <v>22</v>
      </c>
      <c r="AP25" s="191">
        <v>624</v>
      </c>
      <c r="AQ25" s="191">
        <v>59</v>
      </c>
      <c r="AR25" s="191"/>
      <c r="AS25" s="191">
        <v>0.31595576619273302</v>
      </c>
      <c r="AT25" s="191"/>
      <c r="AU25" s="191">
        <v>100.61099796334013</v>
      </c>
      <c r="AV25" s="191">
        <v>79.166666666666657</v>
      </c>
      <c r="AW25" s="191"/>
      <c r="AX25" s="192">
        <v>494</v>
      </c>
      <c r="AY25" s="192">
        <v>12</v>
      </c>
    </row>
    <row r="26" spans="1:51">
      <c r="A26" s="191" t="s">
        <v>3457</v>
      </c>
      <c r="B26" s="191">
        <v>894000</v>
      </c>
      <c r="C26" s="191">
        <v>36000</v>
      </c>
      <c r="D26" s="191">
        <v>182</v>
      </c>
      <c r="E26" s="191">
        <v>21</v>
      </c>
      <c r="F26" s="191">
        <v>73</v>
      </c>
      <c r="G26" s="191">
        <v>15</v>
      </c>
      <c r="H26" s="191">
        <v>60300</v>
      </c>
      <c r="I26" s="191">
        <v>1400</v>
      </c>
      <c r="J26" s="191">
        <v>4780</v>
      </c>
      <c r="K26" s="191">
        <v>120</v>
      </c>
      <c r="L26" s="191">
        <v>13000</v>
      </c>
      <c r="M26" s="191">
        <v>420</v>
      </c>
      <c r="N26" s="191">
        <v>251000</v>
      </c>
      <c r="O26" s="191">
        <v>12000</v>
      </c>
      <c r="P26" s="191">
        <v>410000</v>
      </c>
      <c r="Q26" s="191">
        <v>14000</v>
      </c>
      <c r="R26" s="191">
        <v>1.5349999999999999</v>
      </c>
      <c r="S26" s="191">
        <v>6.3E-2</v>
      </c>
      <c r="T26" s="191">
        <v>0.15279999999999999</v>
      </c>
      <c r="U26" s="191">
        <v>3.5999999999999999E-3</v>
      </c>
      <c r="V26" s="191">
        <v>7.9100000000000004E-2</v>
      </c>
      <c r="W26" s="191">
        <v>2.3E-3</v>
      </c>
      <c r="X26" s="191">
        <v>5.4800000000000001E-2</v>
      </c>
      <c r="Y26" s="191">
        <v>1.5E-3</v>
      </c>
      <c r="Z26" s="191">
        <v>4.57</v>
      </c>
      <c r="AA26" s="191">
        <v>0.21</v>
      </c>
      <c r="AB26" s="191">
        <v>1370</v>
      </c>
      <c r="AC26" s="191">
        <v>930</v>
      </c>
      <c r="AD26" s="191">
        <v>110</v>
      </c>
      <c r="AE26" s="191">
        <v>76</v>
      </c>
      <c r="AF26" s="191">
        <v>310</v>
      </c>
      <c r="AG26" s="191">
        <v>200</v>
      </c>
      <c r="AH26" s="191">
        <v>6.58</v>
      </c>
      <c r="AI26" s="191">
        <v>0.16</v>
      </c>
      <c r="AJ26" s="191">
        <v>941</v>
      </c>
      <c r="AK26" s="191">
        <v>26</v>
      </c>
      <c r="AL26" s="191">
        <v>916</v>
      </c>
      <c r="AM26" s="191">
        <v>20</v>
      </c>
      <c r="AN26" s="191">
        <v>1078</v>
      </c>
      <c r="AO26" s="191">
        <v>28</v>
      </c>
      <c r="AP26" s="191">
        <v>1168</v>
      </c>
      <c r="AQ26" s="191">
        <v>26</v>
      </c>
      <c r="AR26" s="191"/>
      <c r="AS26" s="191">
        <v>0.6121951219512195</v>
      </c>
      <c r="AT26" s="191"/>
      <c r="AU26" s="191">
        <v>97.343251859723694</v>
      </c>
      <c r="AV26" s="191">
        <v>78.424657534246577</v>
      </c>
      <c r="AW26" s="191"/>
      <c r="AX26" s="192">
        <v>916</v>
      </c>
      <c r="AY26" s="192">
        <v>20</v>
      </c>
    </row>
    <row r="27" spans="1:51">
      <c r="A27" s="191" t="s">
        <v>3458</v>
      </c>
      <c r="B27" s="191">
        <v>827000</v>
      </c>
      <c r="C27" s="191">
        <v>33000</v>
      </c>
      <c r="D27" s="191">
        <v>189</v>
      </c>
      <c r="E27" s="191">
        <v>30</v>
      </c>
      <c r="F27" s="191">
        <v>51</v>
      </c>
      <c r="G27" s="191">
        <v>11</v>
      </c>
      <c r="H27" s="191">
        <v>39800</v>
      </c>
      <c r="I27" s="191">
        <v>1300</v>
      </c>
      <c r="J27" s="191">
        <v>2441</v>
      </c>
      <c r="K27" s="191">
        <v>97</v>
      </c>
      <c r="L27" s="191">
        <v>508</v>
      </c>
      <c r="M27" s="191">
        <v>49</v>
      </c>
      <c r="N27" s="191">
        <v>16200</v>
      </c>
      <c r="O27" s="191">
        <v>1100</v>
      </c>
      <c r="P27" s="191">
        <v>427000</v>
      </c>
      <c r="Q27" s="191">
        <v>15000</v>
      </c>
      <c r="R27" s="191">
        <v>0.751</v>
      </c>
      <c r="S27" s="191">
        <v>4.9000000000000002E-2</v>
      </c>
      <c r="T27" s="191">
        <v>9.2999999999999999E-2</v>
      </c>
      <c r="U27" s="191">
        <v>2.5999999999999999E-3</v>
      </c>
      <c r="V27" s="191">
        <v>6.1400000000000003E-2</v>
      </c>
      <c r="W27" s="191">
        <v>3.3999999999999998E-3</v>
      </c>
      <c r="X27" s="191">
        <v>3.0599999999999999E-2</v>
      </c>
      <c r="Y27" s="191">
        <v>3.0999999999999999E-3</v>
      </c>
      <c r="Z27" s="191">
        <v>83</v>
      </c>
      <c r="AA27" s="191">
        <v>11</v>
      </c>
      <c r="AB27" s="191">
        <v>-41000</v>
      </c>
      <c r="AC27" s="191">
        <v>19000</v>
      </c>
      <c r="AD27" s="191">
        <v>-2600</v>
      </c>
      <c r="AE27" s="191">
        <v>1200</v>
      </c>
      <c r="AF27" s="191">
        <v>-560</v>
      </c>
      <c r="AG27" s="191">
        <v>270</v>
      </c>
      <c r="AH27" s="191">
        <v>10.81</v>
      </c>
      <c r="AI27" s="191">
        <v>0.28999999999999998</v>
      </c>
      <c r="AJ27" s="191">
        <v>566</v>
      </c>
      <c r="AK27" s="191">
        <v>28</v>
      </c>
      <c r="AL27" s="191">
        <v>573</v>
      </c>
      <c r="AM27" s="191">
        <v>15</v>
      </c>
      <c r="AN27" s="191">
        <v>608</v>
      </c>
      <c r="AO27" s="191">
        <v>61</v>
      </c>
      <c r="AP27" s="191">
        <v>662</v>
      </c>
      <c r="AQ27" s="191">
        <v>37</v>
      </c>
      <c r="AR27" s="191"/>
      <c r="AS27" s="191">
        <v>3.793911007025761E-2</v>
      </c>
      <c r="AT27" s="191"/>
      <c r="AU27" s="191">
        <v>101.23674911660778</v>
      </c>
      <c r="AV27" s="191">
        <v>86.555891238670696</v>
      </c>
      <c r="AW27" s="191"/>
      <c r="AX27" s="192">
        <v>573</v>
      </c>
      <c r="AY27" s="192">
        <v>15</v>
      </c>
    </row>
    <row r="28" spans="1:51">
      <c r="A28" s="191" t="s">
        <v>3459</v>
      </c>
      <c r="B28" s="191">
        <v>777000</v>
      </c>
      <c r="C28" s="191">
        <v>32000</v>
      </c>
      <c r="D28" s="191">
        <v>187</v>
      </c>
      <c r="E28" s="191">
        <v>32</v>
      </c>
      <c r="F28" s="191">
        <v>56</v>
      </c>
      <c r="G28" s="191">
        <v>12</v>
      </c>
      <c r="H28" s="191">
        <v>36500</v>
      </c>
      <c r="I28" s="191">
        <v>1400</v>
      </c>
      <c r="J28" s="191">
        <v>2146</v>
      </c>
      <c r="K28" s="191">
        <v>93</v>
      </c>
      <c r="L28" s="191">
        <v>8210</v>
      </c>
      <c r="M28" s="191">
        <v>440</v>
      </c>
      <c r="N28" s="191">
        <v>319000</v>
      </c>
      <c r="O28" s="191">
        <v>11000</v>
      </c>
      <c r="P28" s="191">
        <v>454000</v>
      </c>
      <c r="Q28" s="191">
        <v>18000</v>
      </c>
      <c r="R28" s="191">
        <v>0.623</v>
      </c>
      <c r="S28" s="191">
        <v>4.5999999999999999E-2</v>
      </c>
      <c r="T28" s="191">
        <v>7.46E-2</v>
      </c>
      <c r="U28" s="191">
        <v>1.5E-3</v>
      </c>
      <c r="V28" s="191">
        <v>5.9299999999999999E-2</v>
      </c>
      <c r="W28" s="191">
        <v>4.4000000000000003E-3</v>
      </c>
      <c r="X28" s="191">
        <v>2.4E-2</v>
      </c>
      <c r="Y28" s="191">
        <v>1.1999999999999999E-3</v>
      </c>
      <c r="Z28" s="191">
        <v>4.5</v>
      </c>
      <c r="AA28" s="191">
        <v>0.37</v>
      </c>
      <c r="AB28" s="191">
        <v>2800</v>
      </c>
      <c r="AC28" s="191">
        <v>1900</v>
      </c>
      <c r="AD28" s="191">
        <v>180</v>
      </c>
      <c r="AE28" s="191">
        <v>120</v>
      </c>
      <c r="AF28" s="191">
        <v>620</v>
      </c>
      <c r="AG28" s="191">
        <v>430</v>
      </c>
      <c r="AH28" s="191">
        <v>13.44</v>
      </c>
      <c r="AI28" s="191">
        <v>0.27</v>
      </c>
      <c r="AJ28" s="191">
        <v>489</v>
      </c>
      <c r="AK28" s="191">
        <v>28</v>
      </c>
      <c r="AL28" s="191">
        <v>463.9</v>
      </c>
      <c r="AM28" s="191">
        <v>9.3000000000000007</v>
      </c>
      <c r="AN28" s="191">
        <v>480</v>
      </c>
      <c r="AO28" s="191">
        <v>24</v>
      </c>
      <c r="AP28" s="191">
        <v>549</v>
      </c>
      <c r="AQ28" s="191">
        <v>40</v>
      </c>
      <c r="AR28" s="191"/>
      <c r="AS28" s="191">
        <v>0.70264317180616742</v>
      </c>
      <c r="AT28" s="191"/>
      <c r="AU28" s="191">
        <v>94.867075664621666</v>
      </c>
      <c r="AV28" s="191">
        <v>84.499089253187606</v>
      </c>
      <c r="AW28" s="191"/>
      <c r="AX28" s="192">
        <v>463.9</v>
      </c>
      <c r="AY28" s="192">
        <v>9.3000000000000007</v>
      </c>
    </row>
    <row r="29" spans="1:51">
      <c r="A29" s="191" t="s">
        <v>3460</v>
      </c>
      <c r="B29" s="191">
        <v>908000</v>
      </c>
      <c r="C29" s="191">
        <v>47000</v>
      </c>
      <c r="D29" s="191">
        <v>181</v>
      </c>
      <c r="E29" s="191">
        <v>20</v>
      </c>
      <c r="F29" s="191">
        <v>57</v>
      </c>
      <c r="G29" s="191">
        <v>13</v>
      </c>
      <c r="H29" s="191">
        <v>12540</v>
      </c>
      <c r="I29" s="191">
        <v>810</v>
      </c>
      <c r="J29" s="191">
        <v>760</v>
      </c>
      <c r="K29" s="191">
        <v>59</v>
      </c>
      <c r="L29" s="191">
        <v>2450</v>
      </c>
      <c r="M29" s="191">
        <v>190</v>
      </c>
      <c r="N29" s="191">
        <v>98400</v>
      </c>
      <c r="O29" s="191">
        <v>9000</v>
      </c>
      <c r="P29" s="191">
        <v>166000</v>
      </c>
      <c r="Q29" s="191">
        <v>14000</v>
      </c>
      <c r="R29" s="191">
        <v>0.61799999999999999</v>
      </c>
      <c r="S29" s="191">
        <v>6.0999999999999999E-2</v>
      </c>
      <c r="T29" s="191">
        <v>7.7899999999999997E-2</v>
      </c>
      <c r="U29" s="191">
        <v>2.3E-3</v>
      </c>
      <c r="V29" s="191">
        <v>6.1499999999999999E-2</v>
      </c>
      <c r="W29" s="191">
        <v>5.7000000000000002E-3</v>
      </c>
      <c r="X29" s="191">
        <v>2.52E-2</v>
      </c>
      <c r="Y29" s="191">
        <v>1.2999999999999999E-3</v>
      </c>
      <c r="Z29" s="191">
        <v>5.2</v>
      </c>
      <c r="AA29" s="191">
        <v>0.46</v>
      </c>
      <c r="AB29" s="191">
        <v>100</v>
      </c>
      <c r="AC29" s="191">
        <v>230</v>
      </c>
      <c r="AD29" s="191">
        <v>7</v>
      </c>
      <c r="AE29" s="191">
        <v>13</v>
      </c>
      <c r="AF29" s="191">
        <v>28</v>
      </c>
      <c r="AG29" s="191">
        <v>49</v>
      </c>
      <c r="AH29" s="191">
        <v>12.85</v>
      </c>
      <c r="AI29" s="191">
        <v>0.34</v>
      </c>
      <c r="AJ29" s="191">
        <v>482</v>
      </c>
      <c r="AK29" s="191">
        <v>37</v>
      </c>
      <c r="AL29" s="191">
        <v>484</v>
      </c>
      <c r="AM29" s="191">
        <v>14</v>
      </c>
      <c r="AN29" s="191">
        <v>503</v>
      </c>
      <c r="AO29" s="191">
        <v>26</v>
      </c>
      <c r="AP29" s="191">
        <v>641</v>
      </c>
      <c r="AQ29" s="191">
        <v>66</v>
      </c>
      <c r="AR29" s="191"/>
      <c r="AS29" s="191">
        <v>0.59277108433734937</v>
      </c>
      <c r="AT29" s="191"/>
      <c r="AU29" s="191">
        <v>100.4149377593361</v>
      </c>
      <c r="AV29" s="191">
        <v>75.507020280811233</v>
      </c>
      <c r="AW29" s="191"/>
      <c r="AX29" s="192">
        <v>484</v>
      </c>
      <c r="AY29" s="192">
        <v>14</v>
      </c>
    </row>
    <row r="30" spans="1:51">
      <c r="A30" s="191" t="s">
        <v>3461</v>
      </c>
      <c r="B30" s="191">
        <v>965000</v>
      </c>
      <c r="C30" s="191">
        <v>72000</v>
      </c>
      <c r="D30" s="191">
        <v>188</v>
      </c>
      <c r="E30" s="191">
        <v>34</v>
      </c>
      <c r="F30" s="191">
        <v>60</v>
      </c>
      <c r="G30" s="191">
        <v>17</v>
      </c>
      <c r="H30" s="191">
        <v>7230</v>
      </c>
      <c r="I30" s="191">
        <v>370</v>
      </c>
      <c r="J30" s="191">
        <v>468</v>
      </c>
      <c r="K30" s="191">
        <v>44</v>
      </c>
      <c r="L30" s="191">
        <v>1360</v>
      </c>
      <c r="M30" s="191">
        <v>120</v>
      </c>
      <c r="N30" s="191">
        <v>53500</v>
      </c>
      <c r="O30" s="191">
        <v>4300</v>
      </c>
      <c r="P30" s="191">
        <v>101100</v>
      </c>
      <c r="Q30" s="191">
        <v>6300</v>
      </c>
      <c r="R30" s="191">
        <v>0.61299999999999999</v>
      </c>
      <c r="S30" s="191">
        <v>8.6999999999999994E-2</v>
      </c>
      <c r="T30" s="191">
        <v>7.6200000000000004E-2</v>
      </c>
      <c r="U30" s="191">
        <v>3.2000000000000002E-3</v>
      </c>
      <c r="V30" s="191">
        <v>6.4899999999999999E-2</v>
      </c>
      <c r="W30" s="191">
        <v>8.5000000000000006E-3</v>
      </c>
      <c r="X30" s="191">
        <v>2.5399999999999999E-2</v>
      </c>
      <c r="Y30" s="191">
        <v>1.4E-3</v>
      </c>
      <c r="Z30" s="191">
        <v>5.55</v>
      </c>
      <c r="AA30" s="191">
        <v>0.59</v>
      </c>
      <c r="AB30" s="191">
        <v>2700</v>
      </c>
      <c r="AC30" s="191">
        <v>1700</v>
      </c>
      <c r="AD30" s="191">
        <v>180</v>
      </c>
      <c r="AE30" s="191">
        <v>120</v>
      </c>
      <c r="AF30" s="191">
        <v>630</v>
      </c>
      <c r="AG30" s="191">
        <v>380</v>
      </c>
      <c r="AH30" s="191">
        <v>13.26</v>
      </c>
      <c r="AI30" s="191">
        <v>0.52</v>
      </c>
      <c r="AJ30" s="191">
        <v>477</v>
      </c>
      <c r="AK30" s="191">
        <v>51</v>
      </c>
      <c r="AL30" s="191">
        <v>473</v>
      </c>
      <c r="AM30" s="191">
        <v>19</v>
      </c>
      <c r="AN30" s="191">
        <v>508</v>
      </c>
      <c r="AO30" s="191">
        <v>27</v>
      </c>
      <c r="AP30" s="191">
        <v>750</v>
      </c>
      <c r="AQ30" s="191">
        <v>110</v>
      </c>
      <c r="AR30" s="191"/>
      <c r="AS30" s="191">
        <v>0.52917903066271021</v>
      </c>
      <c r="AT30" s="191"/>
      <c r="AU30" s="191">
        <v>99.161425576519918</v>
      </c>
      <c r="AV30" s="191">
        <v>63.06666666666667</v>
      </c>
      <c r="AW30" s="191"/>
      <c r="AX30" s="192">
        <v>473</v>
      </c>
      <c r="AY30" s="192">
        <v>19</v>
      </c>
    </row>
    <row r="31" spans="1:51">
      <c r="A31" s="191" t="s">
        <v>3462</v>
      </c>
      <c r="B31" s="191">
        <v>837000</v>
      </c>
      <c r="C31" s="191">
        <v>36000</v>
      </c>
      <c r="D31" s="191">
        <v>194</v>
      </c>
      <c r="E31" s="191">
        <v>16</v>
      </c>
      <c r="F31" s="191">
        <v>53.2</v>
      </c>
      <c r="G31" s="191">
        <v>8.1999999999999993</v>
      </c>
      <c r="H31" s="191">
        <v>29440</v>
      </c>
      <c r="I31" s="191">
        <v>930</v>
      </c>
      <c r="J31" s="191">
        <v>1735</v>
      </c>
      <c r="K31" s="191">
        <v>65</v>
      </c>
      <c r="L31" s="191">
        <v>4760</v>
      </c>
      <c r="M31" s="191">
        <v>240</v>
      </c>
      <c r="N31" s="191">
        <v>176600</v>
      </c>
      <c r="O31" s="191">
        <v>9800</v>
      </c>
      <c r="P31" s="191">
        <v>358000</v>
      </c>
      <c r="Q31" s="191">
        <v>14000</v>
      </c>
      <c r="R31" s="191">
        <v>0.63200000000000001</v>
      </c>
      <c r="S31" s="191">
        <v>3.3000000000000002E-2</v>
      </c>
      <c r="T31" s="191">
        <v>7.9100000000000004E-2</v>
      </c>
      <c r="U31" s="191">
        <v>1.4E-3</v>
      </c>
      <c r="V31" s="191">
        <v>5.8900000000000001E-2</v>
      </c>
      <c r="W31" s="191">
        <v>2.8E-3</v>
      </c>
      <c r="X31" s="191">
        <v>2.511E-2</v>
      </c>
      <c r="Y31" s="191">
        <v>9.6000000000000002E-4</v>
      </c>
      <c r="Z31" s="191">
        <v>6.35</v>
      </c>
      <c r="AA31" s="191">
        <v>0.35</v>
      </c>
      <c r="AB31" s="191">
        <v>960</v>
      </c>
      <c r="AC31" s="191">
        <v>530</v>
      </c>
      <c r="AD31" s="191">
        <v>54</v>
      </c>
      <c r="AE31" s="191">
        <v>30</v>
      </c>
      <c r="AF31" s="191">
        <v>139</v>
      </c>
      <c r="AG31" s="191">
        <v>81</v>
      </c>
      <c r="AH31" s="191">
        <v>12.71</v>
      </c>
      <c r="AI31" s="191">
        <v>0.22</v>
      </c>
      <c r="AJ31" s="191">
        <v>494</v>
      </c>
      <c r="AK31" s="191">
        <v>20</v>
      </c>
      <c r="AL31" s="191">
        <v>490.7</v>
      </c>
      <c r="AM31" s="191">
        <v>8.4</v>
      </c>
      <c r="AN31" s="191">
        <v>501</v>
      </c>
      <c r="AO31" s="191">
        <v>19</v>
      </c>
      <c r="AP31" s="191">
        <v>553</v>
      </c>
      <c r="AQ31" s="191">
        <v>36</v>
      </c>
      <c r="AR31" s="191"/>
      <c r="AS31" s="191">
        <v>0.49329608938547487</v>
      </c>
      <c r="AT31" s="191"/>
      <c r="AU31" s="191">
        <v>99.331983805668017</v>
      </c>
      <c r="AV31" s="191">
        <v>88.734177215189874</v>
      </c>
      <c r="AW31" s="191"/>
      <c r="AX31" s="192">
        <v>490.7</v>
      </c>
      <c r="AY31" s="192">
        <v>8.4</v>
      </c>
    </row>
    <row r="32" spans="1:51">
      <c r="A32" s="193" t="s">
        <v>3463</v>
      </c>
      <c r="B32" s="193">
        <v>889000</v>
      </c>
      <c r="C32" s="193">
        <v>56000</v>
      </c>
      <c r="D32" s="193">
        <v>179</v>
      </c>
      <c r="E32" s="193">
        <v>24</v>
      </c>
      <c r="F32" s="193">
        <v>52</v>
      </c>
      <c r="G32" s="193">
        <v>17</v>
      </c>
      <c r="H32" s="193">
        <v>17900</v>
      </c>
      <c r="I32" s="193">
        <v>1200</v>
      </c>
      <c r="J32" s="193">
        <v>1044</v>
      </c>
      <c r="K32" s="193">
        <v>97</v>
      </c>
      <c r="L32" s="193">
        <v>4290</v>
      </c>
      <c r="M32" s="193">
        <v>470</v>
      </c>
      <c r="N32" s="193">
        <v>180000</v>
      </c>
      <c r="O32" s="193">
        <v>23000</v>
      </c>
      <c r="P32" s="193">
        <v>252000</v>
      </c>
      <c r="Q32" s="193">
        <v>25000</v>
      </c>
      <c r="R32" s="193">
        <v>0.55000000000000004</v>
      </c>
      <c r="S32" s="193">
        <v>4.8000000000000001E-2</v>
      </c>
      <c r="T32" s="193">
        <v>7.6399999999999996E-2</v>
      </c>
      <c r="U32" s="193">
        <v>2.8999999999999998E-3</v>
      </c>
      <c r="V32" s="193">
        <v>5.7599999999999998E-2</v>
      </c>
      <c r="W32" s="193">
        <v>4.5999999999999999E-3</v>
      </c>
      <c r="X32" s="193">
        <v>2.3800000000000002E-2</v>
      </c>
      <c r="Y32" s="193">
        <v>1.4E-3</v>
      </c>
      <c r="Z32" s="193">
        <v>4.47</v>
      </c>
      <c r="AA32" s="193">
        <v>0.5</v>
      </c>
      <c r="AB32" s="193">
        <v>2800</v>
      </c>
      <c r="AC32" s="193">
        <v>1900</v>
      </c>
      <c r="AD32" s="193">
        <v>160</v>
      </c>
      <c r="AE32" s="193">
        <v>110</v>
      </c>
      <c r="AF32" s="193">
        <v>690</v>
      </c>
      <c r="AG32" s="193">
        <v>490</v>
      </c>
      <c r="AH32" s="193">
        <v>13.04</v>
      </c>
      <c r="AI32" s="193">
        <v>0.43</v>
      </c>
      <c r="AJ32" s="193">
        <v>441</v>
      </c>
      <c r="AK32" s="193">
        <v>31</v>
      </c>
      <c r="AL32" s="193">
        <v>474</v>
      </c>
      <c r="AM32" s="193">
        <v>18</v>
      </c>
      <c r="AN32" s="193">
        <v>475</v>
      </c>
      <c r="AO32" s="193">
        <v>27</v>
      </c>
      <c r="AP32" s="193">
        <v>526</v>
      </c>
      <c r="AQ32" s="193">
        <v>79</v>
      </c>
      <c r="AR32" s="193"/>
      <c r="AS32" s="193">
        <v>0.7142857142857143</v>
      </c>
      <c r="AT32" s="193"/>
      <c r="AU32" s="193">
        <v>107.48299319727892</v>
      </c>
      <c r="AV32" s="193">
        <v>90.114068441064646</v>
      </c>
      <c r="AW32" s="193"/>
      <c r="AX32" s="194"/>
      <c r="AY32" s="194"/>
    </row>
    <row r="33" spans="1:51">
      <c r="A33" s="191" t="s">
        <v>3464</v>
      </c>
      <c r="B33" s="191">
        <v>700000</v>
      </c>
      <c r="C33" s="191">
        <v>37000</v>
      </c>
      <c r="D33" s="191">
        <v>204</v>
      </c>
      <c r="E33" s="191">
        <v>23</v>
      </c>
      <c r="F33" s="191">
        <v>55</v>
      </c>
      <c r="G33" s="191">
        <v>13</v>
      </c>
      <c r="H33" s="191">
        <v>8990</v>
      </c>
      <c r="I33" s="191">
        <v>380</v>
      </c>
      <c r="J33" s="191">
        <v>531</v>
      </c>
      <c r="K33" s="191">
        <v>41</v>
      </c>
      <c r="L33" s="191">
        <v>1300</v>
      </c>
      <c r="M33" s="191">
        <v>100</v>
      </c>
      <c r="N33" s="191">
        <v>46700</v>
      </c>
      <c r="O33" s="191">
        <v>2700</v>
      </c>
      <c r="P33" s="191">
        <v>105600</v>
      </c>
      <c r="Q33" s="191">
        <v>6000</v>
      </c>
      <c r="R33" s="191">
        <v>0.66</v>
      </c>
      <c r="S33" s="191">
        <v>7.5999999999999998E-2</v>
      </c>
      <c r="T33" s="191">
        <v>8.1500000000000003E-2</v>
      </c>
      <c r="U33" s="191">
        <v>2.3999999999999998E-3</v>
      </c>
      <c r="V33" s="191">
        <v>5.8599999999999999E-2</v>
      </c>
      <c r="W33" s="191">
        <v>6.0000000000000001E-3</v>
      </c>
      <c r="X33" s="191">
        <v>2.5000000000000001E-2</v>
      </c>
      <c r="Y33" s="191">
        <v>2.3E-3</v>
      </c>
      <c r="Z33" s="191">
        <v>7.19</v>
      </c>
      <c r="AA33" s="191">
        <v>0.68</v>
      </c>
      <c r="AB33" s="191">
        <v>340</v>
      </c>
      <c r="AC33" s="191">
        <v>340</v>
      </c>
      <c r="AD33" s="191">
        <v>17</v>
      </c>
      <c r="AE33" s="191">
        <v>19</v>
      </c>
      <c r="AF33" s="191">
        <v>47</v>
      </c>
      <c r="AG33" s="191">
        <v>50</v>
      </c>
      <c r="AH33" s="191">
        <v>12.34</v>
      </c>
      <c r="AI33" s="191">
        <v>0.36</v>
      </c>
      <c r="AJ33" s="191">
        <v>508</v>
      </c>
      <c r="AK33" s="191">
        <v>45</v>
      </c>
      <c r="AL33" s="191">
        <v>505</v>
      </c>
      <c r="AM33" s="191">
        <v>14</v>
      </c>
      <c r="AN33" s="191">
        <v>500</v>
      </c>
      <c r="AO33" s="191">
        <v>46</v>
      </c>
      <c r="AP33" s="191">
        <v>550</v>
      </c>
      <c r="AQ33" s="191">
        <v>100</v>
      </c>
      <c r="AR33" s="191"/>
      <c r="AS33" s="191">
        <v>0.44223484848484851</v>
      </c>
      <c r="AT33" s="191"/>
      <c r="AU33" s="191">
        <v>99.409448818897644</v>
      </c>
      <c r="AV33" s="191">
        <v>91.818181818181827</v>
      </c>
      <c r="AW33" s="191"/>
      <c r="AX33" s="192">
        <v>505</v>
      </c>
      <c r="AY33" s="192">
        <v>14</v>
      </c>
    </row>
    <row r="34" spans="1:51">
      <c r="A34" s="191" t="s">
        <v>3465</v>
      </c>
      <c r="B34" s="191">
        <v>690000</v>
      </c>
      <c r="C34" s="191">
        <v>29000</v>
      </c>
      <c r="D34" s="191">
        <v>188</v>
      </c>
      <c r="E34" s="191">
        <v>17</v>
      </c>
      <c r="F34" s="191">
        <v>54.5</v>
      </c>
      <c r="G34" s="191">
        <v>8.9</v>
      </c>
      <c r="H34" s="191">
        <v>15700</v>
      </c>
      <c r="I34" s="191">
        <v>2300</v>
      </c>
      <c r="J34" s="191">
        <v>980</v>
      </c>
      <c r="K34" s="191">
        <v>160</v>
      </c>
      <c r="L34" s="191">
        <v>3220</v>
      </c>
      <c r="M34" s="191">
        <v>470</v>
      </c>
      <c r="N34" s="191">
        <v>107000</v>
      </c>
      <c r="O34" s="191">
        <v>13000</v>
      </c>
      <c r="P34" s="191">
        <v>182000</v>
      </c>
      <c r="Q34" s="191">
        <v>24000</v>
      </c>
      <c r="R34" s="191">
        <v>0.66700000000000004</v>
      </c>
      <c r="S34" s="191">
        <v>5.6000000000000001E-2</v>
      </c>
      <c r="T34" s="191">
        <v>8.3699999999999997E-2</v>
      </c>
      <c r="U34" s="191">
        <v>2.5999999999999999E-3</v>
      </c>
      <c r="V34" s="191">
        <v>6.0699999999999997E-2</v>
      </c>
      <c r="W34" s="191">
        <v>4.4999999999999997E-3</v>
      </c>
      <c r="X34" s="191">
        <v>2.58E-2</v>
      </c>
      <c r="Y34" s="191">
        <v>1.2999999999999999E-3</v>
      </c>
      <c r="Z34" s="191">
        <v>5.19</v>
      </c>
      <c r="AA34" s="191">
        <v>0.38</v>
      </c>
      <c r="AB34" s="191">
        <v>130</v>
      </c>
      <c r="AC34" s="191">
        <v>270</v>
      </c>
      <c r="AD34" s="191">
        <v>13</v>
      </c>
      <c r="AE34" s="191">
        <v>15</v>
      </c>
      <c r="AF34" s="191">
        <v>46</v>
      </c>
      <c r="AG34" s="191">
        <v>54</v>
      </c>
      <c r="AH34" s="191">
        <v>12.01</v>
      </c>
      <c r="AI34" s="191">
        <v>0.33</v>
      </c>
      <c r="AJ34" s="191">
        <v>511</v>
      </c>
      <c r="AK34" s="191">
        <v>33</v>
      </c>
      <c r="AL34" s="191">
        <v>518</v>
      </c>
      <c r="AM34" s="191">
        <v>15</v>
      </c>
      <c r="AN34" s="191">
        <v>516</v>
      </c>
      <c r="AO34" s="191">
        <v>26</v>
      </c>
      <c r="AP34" s="191">
        <v>675</v>
      </c>
      <c r="AQ34" s="191">
        <v>72</v>
      </c>
      <c r="AR34" s="191"/>
      <c r="AS34" s="191">
        <v>0.58791208791208793</v>
      </c>
      <c r="AT34" s="191"/>
      <c r="AU34" s="191">
        <v>101.36986301369863</v>
      </c>
      <c r="AV34" s="191">
        <v>76.740740740740748</v>
      </c>
      <c r="AW34" s="191"/>
      <c r="AX34" s="192">
        <v>518</v>
      </c>
      <c r="AY34" s="192">
        <v>15</v>
      </c>
    </row>
    <row r="35" spans="1:51">
      <c r="A35" s="191" t="s">
        <v>3466</v>
      </c>
      <c r="B35" s="191">
        <v>695000</v>
      </c>
      <c r="C35" s="191">
        <v>25000</v>
      </c>
      <c r="D35" s="191">
        <v>185</v>
      </c>
      <c r="E35" s="191">
        <v>17</v>
      </c>
      <c r="F35" s="191">
        <v>48.7</v>
      </c>
      <c r="G35" s="191">
        <v>9.4</v>
      </c>
      <c r="H35" s="191">
        <v>16800</v>
      </c>
      <c r="I35" s="191">
        <v>1100</v>
      </c>
      <c r="J35" s="191">
        <v>1177</v>
      </c>
      <c r="K35" s="191">
        <v>81</v>
      </c>
      <c r="L35" s="191">
        <v>5490</v>
      </c>
      <c r="M35" s="191">
        <v>340</v>
      </c>
      <c r="N35" s="191">
        <v>116300</v>
      </c>
      <c r="O35" s="191">
        <v>6300</v>
      </c>
      <c r="P35" s="191">
        <v>113200</v>
      </c>
      <c r="Q35" s="191">
        <v>6400</v>
      </c>
      <c r="R35" s="191">
        <v>1.3520000000000001</v>
      </c>
      <c r="S35" s="191">
        <v>7.6999999999999999E-2</v>
      </c>
      <c r="T35" s="191">
        <v>0.13850000000000001</v>
      </c>
      <c r="U35" s="191">
        <v>2.5999999999999999E-3</v>
      </c>
      <c r="V35" s="191">
        <v>7.0400000000000004E-2</v>
      </c>
      <c r="W35" s="191">
        <v>4.1000000000000003E-3</v>
      </c>
      <c r="X35" s="191">
        <v>4.1099999999999998E-2</v>
      </c>
      <c r="Y35" s="191">
        <v>1.1999999999999999E-3</v>
      </c>
      <c r="Z35" s="191">
        <v>3.16</v>
      </c>
      <c r="AA35" s="191">
        <v>0.18</v>
      </c>
      <c r="AB35" s="191">
        <v>10300</v>
      </c>
      <c r="AC35" s="191">
        <v>4900</v>
      </c>
      <c r="AD35" s="191">
        <v>770</v>
      </c>
      <c r="AE35" s="191">
        <v>360</v>
      </c>
      <c r="AF35" s="191">
        <v>3300</v>
      </c>
      <c r="AG35" s="191">
        <v>1600</v>
      </c>
      <c r="AH35" s="191">
        <v>7.23</v>
      </c>
      <c r="AI35" s="191">
        <v>0.13</v>
      </c>
      <c r="AJ35" s="191">
        <v>860</v>
      </c>
      <c r="AK35" s="191">
        <v>33</v>
      </c>
      <c r="AL35" s="191">
        <v>836</v>
      </c>
      <c r="AM35" s="191">
        <v>15</v>
      </c>
      <c r="AN35" s="191">
        <v>814</v>
      </c>
      <c r="AO35" s="191">
        <v>24</v>
      </c>
      <c r="AP35" s="191">
        <v>929</v>
      </c>
      <c r="AQ35" s="191">
        <v>40</v>
      </c>
      <c r="AR35" s="191"/>
      <c r="AS35" s="191">
        <v>1.0273851590106007</v>
      </c>
      <c r="AT35" s="191"/>
      <c r="AU35" s="191">
        <v>97.20930232558139</v>
      </c>
      <c r="AV35" s="191">
        <v>89.98923573735199</v>
      </c>
      <c r="AW35" s="191"/>
      <c r="AX35" s="192">
        <v>836</v>
      </c>
      <c r="AY35" s="192">
        <v>15</v>
      </c>
    </row>
    <row r="36" spans="1:51">
      <c r="A36" s="191" t="s">
        <v>3467</v>
      </c>
      <c r="B36" s="191">
        <v>716000</v>
      </c>
      <c r="C36" s="191">
        <v>24000</v>
      </c>
      <c r="D36" s="191">
        <v>187</v>
      </c>
      <c r="E36" s="191">
        <v>17</v>
      </c>
      <c r="F36" s="191">
        <v>56.1</v>
      </c>
      <c r="G36" s="191">
        <v>9.8000000000000007</v>
      </c>
      <c r="H36" s="191">
        <v>33000</v>
      </c>
      <c r="I36" s="191">
        <v>1000</v>
      </c>
      <c r="J36" s="191">
        <v>1897</v>
      </c>
      <c r="K36" s="191">
        <v>64</v>
      </c>
      <c r="L36" s="191">
        <v>6500</v>
      </c>
      <c r="M36" s="191">
        <v>230</v>
      </c>
      <c r="N36" s="191">
        <v>248600</v>
      </c>
      <c r="O36" s="191">
        <v>9500</v>
      </c>
      <c r="P36" s="191">
        <v>392000</v>
      </c>
      <c r="Q36" s="191">
        <v>15000</v>
      </c>
      <c r="R36" s="191">
        <v>0.64800000000000002</v>
      </c>
      <c r="S36" s="191">
        <v>4.2000000000000003E-2</v>
      </c>
      <c r="T36" s="191">
        <v>8.0699999999999994E-2</v>
      </c>
      <c r="U36" s="191">
        <v>1.6000000000000001E-3</v>
      </c>
      <c r="V36" s="191">
        <v>5.8299999999999998E-2</v>
      </c>
      <c r="W36" s="191">
        <v>3.2000000000000002E-3</v>
      </c>
      <c r="X36" s="191">
        <v>2.3300000000000001E-2</v>
      </c>
      <c r="Y36" s="191">
        <v>8.7000000000000001E-4</v>
      </c>
      <c r="Z36" s="191">
        <v>5.33</v>
      </c>
      <c r="AA36" s="191">
        <v>0.3</v>
      </c>
      <c r="AB36" s="191">
        <v>770</v>
      </c>
      <c r="AC36" s="191">
        <v>640</v>
      </c>
      <c r="AD36" s="191">
        <v>44</v>
      </c>
      <c r="AE36" s="191">
        <v>36</v>
      </c>
      <c r="AF36" s="191">
        <v>150</v>
      </c>
      <c r="AG36" s="191">
        <v>120</v>
      </c>
      <c r="AH36" s="191">
        <v>12.42</v>
      </c>
      <c r="AI36" s="191">
        <v>0.23</v>
      </c>
      <c r="AJ36" s="191">
        <v>502</v>
      </c>
      <c r="AK36" s="191">
        <v>25</v>
      </c>
      <c r="AL36" s="191">
        <v>500.3</v>
      </c>
      <c r="AM36" s="191">
        <v>9.6</v>
      </c>
      <c r="AN36" s="191">
        <v>465</v>
      </c>
      <c r="AO36" s="191">
        <v>17</v>
      </c>
      <c r="AP36" s="191">
        <v>535</v>
      </c>
      <c r="AQ36" s="191">
        <v>28</v>
      </c>
      <c r="AR36" s="191"/>
      <c r="AS36" s="191">
        <v>0.63418367346938775</v>
      </c>
      <c r="AT36" s="191"/>
      <c r="AU36" s="191">
        <v>99.661354581673308</v>
      </c>
      <c r="AV36" s="191">
        <v>93.514018691588788</v>
      </c>
      <c r="AW36" s="191"/>
      <c r="AX36" s="192">
        <v>500.3</v>
      </c>
      <c r="AY36" s="192">
        <v>9.6</v>
      </c>
    </row>
    <row r="37" spans="1:51">
      <c r="A37" s="191" t="s">
        <v>3468</v>
      </c>
      <c r="B37" s="191">
        <v>663000</v>
      </c>
      <c r="C37" s="191">
        <v>47000</v>
      </c>
      <c r="D37" s="191">
        <v>232</v>
      </c>
      <c r="E37" s="191">
        <v>38</v>
      </c>
      <c r="F37" s="191">
        <v>52</v>
      </c>
      <c r="G37" s="191">
        <v>16</v>
      </c>
      <c r="H37" s="191">
        <v>6660</v>
      </c>
      <c r="I37" s="191">
        <v>720</v>
      </c>
      <c r="J37" s="191">
        <v>431</v>
      </c>
      <c r="K37" s="191">
        <v>68</v>
      </c>
      <c r="L37" s="191">
        <v>1370</v>
      </c>
      <c r="M37" s="191">
        <v>210</v>
      </c>
      <c r="N37" s="191">
        <v>49400</v>
      </c>
      <c r="O37" s="191">
        <v>3900</v>
      </c>
      <c r="P37" s="191">
        <v>86700</v>
      </c>
      <c r="Q37" s="191">
        <v>6800</v>
      </c>
      <c r="R37" s="191">
        <v>0.64</v>
      </c>
      <c r="S37" s="191">
        <v>0.1</v>
      </c>
      <c r="T37" s="191">
        <v>7.85E-2</v>
      </c>
      <c r="U37" s="191">
        <v>4.7000000000000002E-3</v>
      </c>
      <c r="V37" s="191">
        <v>6.5000000000000002E-2</v>
      </c>
      <c r="W37" s="191">
        <v>0.01</v>
      </c>
      <c r="X37" s="191">
        <v>2.5499999999999998E-2</v>
      </c>
      <c r="Y37" s="191">
        <v>3.0999999999999999E-3</v>
      </c>
      <c r="Z37" s="191">
        <v>5.54</v>
      </c>
      <c r="AA37" s="191">
        <v>0.86</v>
      </c>
      <c r="AB37" s="191">
        <v>670</v>
      </c>
      <c r="AC37" s="191">
        <v>550</v>
      </c>
      <c r="AD37" s="191">
        <v>32</v>
      </c>
      <c r="AE37" s="191">
        <v>29</v>
      </c>
      <c r="AF37" s="191">
        <v>160</v>
      </c>
      <c r="AG37" s="191">
        <v>130</v>
      </c>
      <c r="AH37" s="191">
        <v>12.98</v>
      </c>
      <c r="AI37" s="191">
        <v>0.74</v>
      </c>
      <c r="AJ37" s="191">
        <v>492</v>
      </c>
      <c r="AK37" s="191">
        <v>60</v>
      </c>
      <c r="AL37" s="191">
        <v>487</v>
      </c>
      <c r="AM37" s="191">
        <v>28</v>
      </c>
      <c r="AN37" s="191">
        <v>508</v>
      </c>
      <c r="AO37" s="191">
        <v>61</v>
      </c>
      <c r="AP37" s="191">
        <v>740</v>
      </c>
      <c r="AQ37" s="191">
        <v>130</v>
      </c>
      <c r="AR37" s="191"/>
      <c r="AS37" s="191">
        <v>0.56978085351787777</v>
      </c>
      <c r="AT37" s="191"/>
      <c r="AU37" s="191">
        <v>98.983739837398375</v>
      </c>
      <c r="AV37" s="191">
        <v>65.810810810810821</v>
      </c>
      <c r="AW37" s="191"/>
      <c r="AX37" s="192">
        <v>487</v>
      </c>
      <c r="AY37" s="192">
        <v>28</v>
      </c>
    </row>
    <row r="38" spans="1:51">
      <c r="A38" s="191" t="s">
        <v>3469</v>
      </c>
      <c r="B38" s="191">
        <v>724000</v>
      </c>
      <c r="C38" s="191">
        <v>39000</v>
      </c>
      <c r="D38" s="191">
        <v>205</v>
      </c>
      <c r="E38" s="191">
        <v>24</v>
      </c>
      <c r="F38" s="191">
        <v>66</v>
      </c>
      <c r="G38" s="191">
        <v>17</v>
      </c>
      <c r="H38" s="191">
        <v>45100</v>
      </c>
      <c r="I38" s="191">
        <v>2700</v>
      </c>
      <c r="J38" s="191">
        <v>2780</v>
      </c>
      <c r="K38" s="191">
        <v>150</v>
      </c>
      <c r="L38" s="191">
        <v>6020</v>
      </c>
      <c r="M38" s="191">
        <v>320</v>
      </c>
      <c r="N38" s="191">
        <v>263000</v>
      </c>
      <c r="O38" s="191">
        <v>17000</v>
      </c>
      <c r="P38" s="191">
        <v>594000</v>
      </c>
      <c r="Q38" s="191">
        <v>42000</v>
      </c>
      <c r="R38" s="191">
        <v>0.63100000000000001</v>
      </c>
      <c r="S38" s="191">
        <v>7.1999999999999995E-2</v>
      </c>
      <c r="T38" s="191">
        <v>7.5300000000000006E-2</v>
      </c>
      <c r="U38" s="191">
        <v>2.8999999999999998E-3</v>
      </c>
      <c r="V38" s="191">
        <v>6.3100000000000003E-2</v>
      </c>
      <c r="W38" s="191">
        <v>6.4999999999999997E-3</v>
      </c>
      <c r="X38" s="191">
        <v>2.1600000000000001E-2</v>
      </c>
      <c r="Y38" s="191">
        <v>1.6999999999999999E-3</v>
      </c>
      <c r="Z38" s="191">
        <v>7.88</v>
      </c>
      <c r="AA38" s="191">
        <v>0.83</v>
      </c>
      <c r="AB38" s="191">
        <v>9400</v>
      </c>
      <c r="AC38" s="191">
        <v>4800</v>
      </c>
      <c r="AD38" s="191">
        <v>620</v>
      </c>
      <c r="AE38" s="191">
        <v>310</v>
      </c>
      <c r="AF38" s="191">
        <v>1350</v>
      </c>
      <c r="AG38" s="191">
        <v>680</v>
      </c>
      <c r="AH38" s="191">
        <v>13.38</v>
      </c>
      <c r="AI38" s="191">
        <v>0.5</v>
      </c>
      <c r="AJ38" s="191">
        <v>491</v>
      </c>
      <c r="AK38" s="191">
        <v>44</v>
      </c>
      <c r="AL38" s="191">
        <v>468</v>
      </c>
      <c r="AM38" s="191">
        <v>18</v>
      </c>
      <c r="AN38" s="191">
        <v>432</v>
      </c>
      <c r="AO38" s="191">
        <v>34</v>
      </c>
      <c r="AP38" s="191">
        <v>678</v>
      </c>
      <c r="AQ38" s="191">
        <v>46</v>
      </c>
      <c r="AR38" s="191"/>
      <c r="AS38" s="191">
        <v>0.44276094276094274</v>
      </c>
      <c r="AT38" s="191"/>
      <c r="AU38" s="191">
        <v>95.315682281059068</v>
      </c>
      <c r="AV38" s="191">
        <v>69.026548672566364</v>
      </c>
      <c r="AW38" s="191"/>
      <c r="AX38" s="192">
        <v>468</v>
      </c>
      <c r="AY38" s="192">
        <v>18</v>
      </c>
    </row>
    <row r="39" spans="1:51">
      <c r="A39" s="191" t="s">
        <v>3470</v>
      </c>
      <c r="B39" s="191">
        <v>654000</v>
      </c>
      <c r="C39" s="191">
        <v>25000</v>
      </c>
      <c r="D39" s="191">
        <v>195</v>
      </c>
      <c r="E39" s="191">
        <v>19</v>
      </c>
      <c r="F39" s="191">
        <v>50</v>
      </c>
      <c r="G39" s="191">
        <v>11</v>
      </c>
      <c r="H39" s="191">
        <v>19560</v>
      </c>
      <c r="I39" s="191">
        <v>810</v>
      </c>
      <c r="J39" s="191">
        <v>1140</v>
      </c>
      <c r="K39" s="191">
        <v>58</v>
      </c>
      <c r="L39" s="191">
        <v>2420</v>
      </c>
      <c r="M39" s="191">
        <v>120</v>
      </c>
      <c r="N39" s="191">
        <v>87700</v>
      </c>
      <c r="O39" s="191">
        <v>2600</v>
      </c>
      <c r="P39" s="191">
        <v>231900</v>
      </c>
      <c r="Q39" s="191">
        <v>8700</v>
      </c>
      <c r="R39" s="191">
        <v>0.63600000000000001</v>
      </c>
      <c r="S39" s="191">
        <v>3.7999999999999999E-2</v>
      </c>
      <c r="T39" s="191">
        <v>8.1299999999999997E-2</v>
      </c>
      <c r="U39" s="191">
        <v>1.6000000000000001E-3</v>
      </c>
      <c r="V39" s="191">
        <v>5.8299999999999998E-2</v>
      </c>
      <c r="W39" s="191">
        <v>3.0000000000000001E-3</v>
      </c>
      <c r="X39" s="191">
        <v>2.52E-2</v>
      </c>
      <c r="Y39" s="191">
        <v>1.2999999999999999E-3</v>
      </c>
      <c r="Z39" s="191">
        <v>8.48</v>
      </c>
      <c r="AA39" s="191">
        <v>0.51</v>
      </c>
      <c r="AB39" s="191">
        <v>-3300</v>
      </c>
      <c r="AC39" s="191">
        <v>1500</v>
      </c>
      <c r="AD39" s="191">
        <v>-180</v>
      </c>
      <c r="AE39" s="191">
        <v>84</v>
      </c>
      <c r="AF39" s="191">
        <v>-430</v>
      </c>
      <c r="AG39" s="191">
        <v>200</v>
      </c>
      <c r="AH39" s="191">
        <v>12.38</v>
      </c>
      <c r="AI39" s="191">
        <v>0.25</v>
      </c>
      <c r="AJ39" s="191">
        <v>501</v>
      </c>
      <c r="AK39" s="191">
        <v>25</v>
      </c>
      <c r="AL39" s="191">
        <v>503.6</v>
      </c>
      <c r="AM39" s="191">
        <v>9.8000000000000007</v>
      </c>
      <c r="AN39" s="191">
        <v>503</v>
      </c>
      <c r="AO39" s="191">
        <v>25</v>
      </c>
      <c r="AP39" s="191">
        <v>531</v>
      </c>
      <c r="AQ39" s="191">
        <v>40</v>
      </c>
      <c r="AR39" s="191"/>
      <c r="AS39" s="191">
        <v>0.37818025010780509</v>
      </c>
      <c r="AT39" s="191"/>
      <c r="AU39" s="191">
        <v>100.51896207584832</v>
      </c>
      <c r="AV39" s="191">
        <v>94.839924670433149</v>
      </c>
      <c r="AW39" s="191"/>
      <c r="AX39" s="192">
        <v>503.6</v>
      </c>
      <c r="AY39" s="192">
        <v>9.8000000000000007</v>
      </c>
    </row>
    <row r="40" spans="1:51">
      <c r="A40" s="191" t="s">
        <v>3471</v>
      </c>
      <c r="B40" s="191">
        <v>677000</v>
      </c>
      <c r="C40" s="191">
        <v>22000</v>
      </c>
      <c r="D40" s="191">
        <v>199</v>
      </c>
      <c r="E40" s="191">
        <v>18</v>
      </c>
      <c r="F40" s="191">
        <v>52.7</v>
      </c>
      <c r="G40" s="191">
        <v>8.4</v>
      </c>
      <c r="H40" s="191">
        <v>20310</v>
      </c>
      <c r="I40" s="191">
        <v>680</v>
      </c>
      <c r="J40" s="191">
        <v>1209</v>
      </c>
      <c r="K40" s="191">
        <v>49</v>
      </c>
      <c r="L40" s="191">
        <v>2730</v>
      </c>
      <c r="M40" s="191">
        <v>130</v>
      </c>
      <c r="N40" s="191">
        <v>97000</v>
      </c>
      <c r="O40" s="191">
        <v>5800</v>
      </c>
      <c r="P40" s="191">
        <v>231000</v>
      </c>
      <c r="Q40" s="191">
        <v>11000</v>
      </c>
      <c r="R40" s="191">
        <v>0.69099999999999995</v>
      </c>
      <c r="S40" s="191">
        <v>3.9E-2</v>
      </c>
      <c r="T40" s="191">
        <v>8.3199999999999996E-2</v>
      </c>
      <c r="U40" s="191">
        <v>1.5E-3</v>
      </c>
      <c r="V40" s="191">
        <v>5.96E-2</v>
      </c>
      <c r="W40" s="191">
        <v>2.8999999999999998E-3</v>
      </c>
      <c r="X40" s="191">
        <v>2.5499999999999998E-2</v>
      </c>
      <c r="Y40" s="191">
        <v>1.1000000000000001E-3</v>
      </c>
      <c r="Z40" s="191">
        <v>7.83</v>
      </c>
      <c r="AA40" s="191">
        <v>0.36</v>
      </c>
      <c r="AB40" s="191">
        <v>1290</v>
      </c>
      <c r="AC40" s="191">
        <v>690</v>
      </c>
      <c r="AD40" s="191">
        <v>78</v>
      </c>
      <c r="AE40" s="191">
        <v>42</v>
      </c>
      <c r="AF40" s="191">
        <v>174</v>
      </c>
      <c r="AG40" s="191">
        <v>95</v>
      </c>
      <c r="AH40" s="191">
        <v>12.08</v>
      </c>
      <c r="AI40" s="191">
        <v>0.21</v>
      </c>
      <c r="AJ40" s="191">
        <v>529</v>
      </c>
      <c r="AK40" s="191">
        <v>23</v>
      </c>
      <c r="AL40" s="191">
        <v>515.20000000000005</v>
      </c>
      <c r="AM40" s="191">
        <v>8.9</v>
      </c>
      <c r="AN40" s="191">
        <v>508</v>
      </c>
      <c r="AO40" s="191">
        <v>21</v>
      </c>
      <c r="AP40" s="191">
        <v>585</v>
      </c>
      <c r="AQ40" s="191">
        <v>33</v>
      </c>
      <c r="AR40" s="191"/>
      <c r="AS40" s="191">
        <v>0.41991341991341991</v>
      </c>
      <c r="AT40" s="191"/>
      <c r="AU40" s="191">
        <v>97.391304347826093</v>
      </c>
      <c r="AV40" s="191">
        <v>88.068376068376068</v>
      </c>
      <c r="AW40" s="191"/>
      <c r="AX40" s="192">
        <v>515.20000000000005</v>
      </c>
      <c r="AY40" s="192">
        <v>8.9</v>
      </c>
    </row>
    <row r="41" spans="1:51">
      <c r="A41" s="191" t="s">
        <v>3472</v>
      </c>
      <c r="B41" s="191">
        <v>675000</v>
      </c>
      <c r="C41" s="191">
        <v>26000</v>
      </c>
      <c r="D41" s="191">
        <v>203</v>
      </c>
      <c r="E41" s="191">
        <v>20</v>
      </c>
      <c r="F41" s="191">
        <v>55</v>
      </c>
      <c r="G41" s="191">
        <v>11</v>
      </c>
      <c r="H41" s="191">
        <v>9590</v>
      </c>
      <c r="I41" s="191">
        <v>300</v>
      </c>
      <c r="J41" s="191">
        <v>592</v>
      </c>
      <c r="K41" s="191">
        <v>29</v>
      </c>
      <c r="L41" s="191">
        <v>1501</v>
      </c>
      <c r="M41" s="191">
        <v>77</v>
      </c>
      <c r="N41" s="191">
        <v>54200</v>
      </c>
      <c r="O41" s="191">
        <v>2600</v>
      </c>
      <c r="P41" s="191">
        <v>112600</v>
      </c>
      <c r="Q41" s="191">
        <v>3200</v>
      </c>
      <c r="R41" s="191">
        <v>0.69099999999999995</v>
      </c>
      <c r="S41" s="191">
        <v>4.9000000000000002E-2</v>
      </c>
      <c r="T41" s="191">
        <v>7.8799999999999995E-2</v>
      </c>
      <c r="U41" s="191">
        <v>1.5E-3</v>
      </c>
      <c r="V41" s="191">
        <v>6.1400000000000003E-2</v>
      </c>
      <c r="W41" s="191">
        <v>3.8E-3</v>
      </c>
      <c r="X41" s="191">
        <v>2.4400000000000002E-2</v>
      </c>
      <c r="Y41" s="191">
        <v>1.1999999999999999E-3</v>
      </c>
      <c r="Z41" s="191">
        <v>6.82</v>
      </c>
      <c r="AA41" s="191">
        <v>0.45</v>
      </c>
      <c r="AB41" s="191">
        <v>1930</v>
      </c>
      <c r="AC41" s="191">
        <v>810</v>
      </c>
      <c r="AD41" s="191">
        <v>110</v>
      </c>
      <c r="AE41" s="191">
        <v>47</v>
      </c>
      <c r="AF41" s="191">
        <v>290</v>
      </c>
      <c r="AG41" s="191">
        <v>130</v>
      </c>
      <c r="AH41" s="191">
        <v>12.76</v>
      </c>
      <c r="AI41" s="191">
        <v>0.24</v>
      </c>
      <c r="AJ41" s="191">
        <v>528</v>
      </c>
      <c r="AK41" s="191">
        <v>29</v>
      </c>
      <c r="AL41" s="191">
        <v>488.6</v>
      </c>
      <c r="AM41" s="191">
        <v>8.8000000000000007</v>
      </c>
      <c r="AN41" s="191">
        <v>488</v>
      </c>
      <c r="AO41" s="191">
        <v>25</v>
      </c>
      <c r="AP41" s="191">
        <v>633</v>
      </c>
      <c r="AQ41" s="191">
        <v>51</v>
      </c>
      <c r="AR41" s="191"/>
      <c r="AS41" s="191">
        <v>0.48134991119005327</v>
      </c>
      <c r="AT41" s="191"/>
      <c r="AU41" s="191">
        <v>92.537878787878796</v>
      </c>
      <c r="AV41" s="191">
        <v>77.187993680884688</v>
      </c>
      <c r="AW41" s="191"/>
      <c r="AX41" s="192">
        <v>488.6</v>
      </c>
      <c r="AY41" s="192">
        <v>8.8000000000000007</v>
      </c>
    </row>
    <row r="42" spans="1:51">
      <c r="A42" s="193" t="s">
        <v>3473</v>
      </c>
      <c r="B42" s="193">
        <v>69710</v>
      </c>
      <c r="C42" s="193">
        <v>880</v>
      </c>
      <c r="D42" s="193">
        <v>203</v>
      </c>
      <c r="E42" s="193">
        <v>20</v>
      </c>
      <c r="F42" s="193">
        <v>50</v>
      </c>
      <c r="G42" s="193">
        <v>9.5</v>
      </c>
      <c r="H42" s="193">
        <v>46</v>
      </c>
      <c r="I42" s="193">
        <v>7.9</v>
      </c>
      <c r="J42" s="193">
        <v>14.9</v>
      </c>
      <c r="K42" s="193">
        <v>3.4</v>
      </c>
      <c r="L42" s="193">
        <v>22.6</v>
      </c>
      <c r="M42" s="193">
        <v>5.7</v>
      </c>
      <c r="N42" s="193">
        <v>308</v>
      </c>
      <c r="O42" s="193">
        <v>77</v>
      </c>
      <c r="P42" s="193">
        <v>680</v>
      </c>
      <c r="Q42" s="193">
        <v>110</v>
      </c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>
        <v>0.45294117647058824</v>
      </c>
      <c r="AT42" s="193"/>
      <c r="AU42" s="193"/>
      <c r="AV42" s="193"/>
      <c r="AW42" s="193"/>
      <c r="AX42" s="194"/>
      <c r="AY42" s="194"/>
    </row>
    <row r="43" spans="1:51">
      <c r="A43" s="191" t="s">
        <v>3474</v>
      </c>
      <c r="B43" s="191">
        <v>702000</v>
      </c>
      <c r="C43" s="191">
        <v>34000</v>
      </c>
      <c r="D43" s="191">
        <v>191</v>
      </c>
      <c r="E43" s="191">
        <v>24</v>
      </c>
      <c r="F43" s="191">
        <v>52</v>
      </c>
      <c r="G43" s="191">
        <v>16</v>
      </c>
      <c r="H43" s="191">
        <v>28400</v>
      </c>
      <c r="I43" s="191">
        <v>1400</v>
      </c>
      <c r="J43" s="191">
        <v>1704</v>
      </c>
      <c r="K43" s="191">
        <v>87</v>
      </c>
      <c r="L43" s="191">
        <v>1430</v>
      </c>
      <c r="M43" s="191">
        <v>120</v>
      </c>
      <c r="N43" s="191">
        <v>50000</v>
      </c>
      <c r="O43" s="191">
        <v>3500</v>
      </c>
      <c r="P43" s="191">
        <v>350000</v>
      </c>
      <c r="Q43" s="191">
        <v>20000</v>
      </c>
      <c r="R43" s="191">
        <v>0.64100000000000001</v>
      </c>
      <c r="S43" s="191">
        <v>5.6000000000000001E-2</v>
      </c>
      <c r="T43" s="191">
        <v>7.7299999999999994E-2</v>
      </c>
      <c r="U43" s="191">
        <v>2.7000000000000001E-3</v>
      </c>
      <c r="V43" s="191">
        <v>6.0400000000000002E-2</v>
      </c>
      <c r="W43" s="191">
        <v>5.1999999999999998E-3</v>
      </c>
      <c r="X43" s="191">
        <v>2.6800000000000001E-2</v>
      </c>
      <c r="Y43" s="191">
        <v>2.5000000000000001E-3</v>
      </c>
      <c r="Z43" s="191">
        <v>21.3</v>
      </c>
      <c r="AA43" s="191">
        <v>2.5</v>
      </c>
      <c r="AB43" s="191">
        <v>700</v>
      </c>
      <c r="AC43" s="191">
        <v>1200</v>
      </c>
      <c r="AD43" s="191">
        <v>15</v>
      </c>
      <c r="AE43" s="191">
        <v>63</v>
      </c>
      <c r="AF43" s="191">
        <v>18</v>
      </c>
      <c r="AG43" s="191">
        <v>62</v>
      </c>
      <c r="AH43" s="191">
        <v>13.02</v>
      </c>
      <c r="AI43" s="191">
        <v>0.45</v>
      </c>
      <c r="AJ43" s="191">
        <v>499</v>
      </c>
      <c r="AK43" s="191">
        <v>35</v>
      </c>
      <c r="AL43" s="191">
        <v>480</v>
      </c>
      <c r="AM43" s="191">
        <v>16</v>
      </c>
      <c r="AN43" s="191">
        <v>534</v>
      </c>
      <c r="AO43" s="191">
        <v>49</v>
      </c>
      <c r="AP43" s="191">
        <v>633</v>
      </c>
      <c r="AQ43" s="191">
        <v>33</v>
      </c>
      <c r="AR43" s="191"/>
      <c r="AS43" s="191">
        <v>0.14285714285714285</v>
      </c>
      <c r="AT43" s="191"/>
      <c r="AU43" s="191">
        <v>96.192384769539075</v>
      </c>
      <c r="AV43" s="191">
        <v>75.829383886255926</v>
      </c>
      <c r="AW43" s="191"/>
      <c r="AX43" s="192">
        <v>480</v>
      </c>
      <c r="AY43" s="192">
        <v>16</v>
      </c>
    </row>
    <row r="44" spans="1:51">
      <c r="A44" s="191" t="s">
        <v>3475</v>
      </c>
      <c r="B44" s="191">
        <v>650000</v>
      </c>
      <c r="C44" s="191">
        <v>42000</v>
      </c>
      <c r="D44" s="191">
        <v>185</v>
      </c>
      <c r="E44" s="191">
        <v>39</v>
      </c>
      <c r="F44" s="191">
        <v>40</v>
      </c>
      <c r="G44" s="191">
        <v>18</v>
      </c>
      <c r="H44" s="191">
        <v>14360</v>
      </c>
      <c r="I44" s="191">
        <v>760</v>
      </c>
      <c r="J44" s="191">
        <v>960</v>
      </c>
      <c r="K44" s="191">
        <v>100</v>
      </c>
      <c r="L44" s="191">
        <v>2580</v>
      </c>
      <c r="M44" s="191">
        <v>220</v>
      </c>
      <c r="N44" s="191">
        <v>107200</v>
      </c>
      <c r="O44" s="191">
        <v>7700</v>
      </c>
      <c r="P44" s="191">
        <v>235000</v>
      </c>
      <c r="Q44" s="191">
        <v>13000</v>
      </c>
      <c r="R44" s="191">
        <v>0.54600000000000004</v>
      </c>
      <c r="S44" s="191">
        <v>7.2999999999999995E-2</v>
      </c>
      <c r="T44" s="191">
        <v>6.9099999999999995E-2</v>
      </c>
      <c r="U44" s="191">
        <v>2.5999999999999999E-3</v>
      </c>
      <c r="V44" s="191">
        <v>6.7699999999999996E-2</v>
      </c>
      <c r="W44" s="191">
        <v>8.6999999999999994E-3</v>
      </c>
      <c r="X44" s="191">
        <v>2.41E-2</v>
      </c>
      <c r="Y44" s="191">
        <v>2.3E-3</v>
      </c>
      <c r="Z44" s="191">
        <v>5.85</v>
      </c>
      <c r="AA44" s="191">
        <v>0.54</v>
      </c>
      <c r="AB44" s="191">
        <v>180</v>
      </c>
      <c r="AC44" s="191">
        <v>560</v>
      </c>
      <c r="AD44" s="191">
        <v>8</v>
      </c>
      <c r="AE44" s="191">
        <v>32</v>
      </c>
      <c r="AF44" s="191">
        <v>16</v>
      </c>
      <c r="AG44" s="191">
        <v>84</v>
      </c>
      <c r="AH44" s="191">
        <v>14.54</v>
      </c>
      <c r="AI44" s="191">
        <v>0.55000000000000004</v>
      </c>
      <c r="AJ44" s="191">
        <v>438</v>
      </c>
      <c r="AK44" s="191">
        <v>46</v>
      </c>
      <c r="AL44" s="191">
        <v>431</v>
      </c>
      <c r="AM44" s="191">
        <v>16</v>
      </c>
      <c r="AN44" s="191">
        <v>480</v>
      </c>
      <c r="AO44" s="191">
        <v>45</v>
      </c>
      <c r="AP44" s="191">
        <v>860</v>
      </c>
      <c r="AQ44" s="191">
        <v>120</v>
      </c>
      <c r="AR44" s="191"/>
      <c r="AS44" s="191">
        <v>0.45617021276595743</v>
      </c>
      <c r="AT44" s="191"/>
      <c r="AU44" s="191">
        <v>98.401826484018258</v>
      </c>
      <c r="AV44" s="191">
        <v>50.116279069767444</v>
      </c>
      <c r="AW44" s="191"/>
      <c r="AX44" s="192">
        <v>431</v>
      </c>
      <c r="AY44" s="192">
        <v>16</v>
      </c>
    </row>
    <row r="45" spans="1:51">
      <c r="A45" s="191" t="s">
        <v>3476</v>
      </c>
      <c r="B45" s="191">
        <v>676000</v>
      </c>
      <c r="C45" s="191">
        <v>23000</v>
      </c>
      <c r="D45" s="191">
        <v>181</v>
      </c>
      <c r="E45" s="191">
        <v>17</v>
      </c>
      <c r="F45" s="191">
        <v>45.7</v>
      </c>
      <c r="G45" s="191">
        <v>8.6</v>
      </c>
      <c r="H45" s="191">
        <v>10590</v>
      </c>
      <c r="I45" s="191">
        <v>300</v>
      </c>
      <c r="J45" s="191">
        <v>647</v>
      </c>
      <c r="K45" s="191">
        <v>31</v>
      </c>
      <c r="L45" s="191">
        <v>2240</v>
      </c>
      <c r="M45" s="191">
        <v>120</v>
      </c>
      <c r="N45" s="191">
        <v>85100</v>
      </c>
      <c r="O45" s="191">
        <v>3900</v>
      </c>
      <c r="P45" s="191">
        <v>126700</v>
      </c>
      <c r="Q45" s="191">
        <v>3600</v>
      </c>
      <c r="R45" s="191">
        <v>0.65400000000000003</v>
      </c>
      <c r="S45" s="191">
        <v>3.6999999999999998E-2</v>
      </c>
      <c r="T45" s="191">
        <v>8.2900000000000001E-2</v>
      </c>
      <c r="U45" s="191">
        <v>2.0999999999999999E-3</v>
      </c>
      <c r="V45" s="191">
        <v>6.0100000000000001E-2</v>
      </c>
      <c r="W45" s="191">
        <v>3.5000000000000001E-3</v>
      </c>
      <c r="X45" s="191">
        <v>2.5100000000000001E-2</v>
      </c>
      <c r="Y45" s="191">
        <v>1.1999999999999999E-3</v>
      </c>
      <c r="Z45" s="191">
        <v>4.92</v>
      </c>
      <c r="AA45" s="191">
        <v>0.28999999999999998</v>
      </c>
      <c r="AB45" s="191">
        <v>380</v>
      </c>
      <c r="AC45" s="191">
        <v>300</v>
      </c>
      <c r="AD45" s="191">
        <v>23</v>
      </c>
      <c r="AE45" s="191">
        <v>19</v>
      </c>
      <c r="AF45" s="191">
        <v>69</v>
      </c>
      <c r="AG45" s="191">
        <v>63</v>
      </c>
      <c r="AH45" s="191">
        <v>12.15</v>
      </c>
      <c r="AI45" s="191">
        <v>0.3</v>
      </c>
      <c r="AJ45" s="191">
        <v>508</v>
      </c>
      <c r="AK45" s="191">
        <v>22</v>
      </c>
      <c r="AL45" s="191">
        <v>513</v>
      </c>
      <c r="AM45" s="191">
        <v>13</v>
      </c>
      <c r="AN45" s="191">
        <v>502</v>
      </c>
      <c r="AO45" s="191">
        <v>24</v>
      </c>
      <c r="AP45" s="191">
        <v>592</v>
      </c>
      <c r="AQ45" s="191">
        <v>60</v>
      </c>
      <c r="AR45" s="191"/>
      <c r="AS45" s="191">
        <v>0.67166535122336224</v>
      </c>
      <c r="AT45" s="191"/>
      <c r="AU45" s="191">
        <v>100.98425196850394</v>
      </c>
      <c r="AV45" s="191">
        <v>86.655405405405403</v>
      </c>
      <c r="AW45" s="191"/>
      <c r="AX45" s="192">
        <v>513</v>
      </c>
      <c r="AY45" s="192">
        <v>13</v>
      </c>
    </row>
    <row r="46" spans="1:51">
      <c r="A46" s="193" t="s">
        <v>3477</v>
      </c>
      <c r="B46" s="193">
        <v>96100</v>
      </c>
      <c r="C46" s="193">
        <v>9100</v>
      </c>
      <c r="D46" s="193">
        <v>182</v>
      </c>
      <c r="E46" s="193">
        <v>26</v>
      </c>
      <c r="F46" s="193">
        <v>59</v>
      </c>
      <c r="G46" s="193">
        <v>17</v>
      </c>
      <c r="H46" s="193">
        <v>378</v>
      </c>
      <c r="I46" s="193">
        <v>59</v>
      </c>
      <c r="J46" s="193">
        <v>52</v>
      </c>
      <c r="K46" s="193">
        <v>15</v>
      </c>
      <c r="L46" s="193">
        <v>124</v>
      </c>
      <c r="M46" s="193">
        <v>24</v>
      </c>
      <c r="N46" s="193">
        <v>2700</v>
      </c>
      <c r="O46" s="193">
        <v>460</v>
      </c>
      <c r="P46" s="193">
        <v>6650</v>
      </c>
      <c r="Q46" s="193">
        <v>510</v>
      </c>
      <c r="R46" s="193">
        <v>0.73</v>
      </c>
      <c r="S46" s="193">
        <v>0.28999999999999998</v>
      </c>
      <c r="T46" s="193">
        <v>6.0999999999999999E-2</v>
      </c>
      <c r="U46" s="193">
        <v>1.0999999999999999E-2</v>
      </c>
      <c r="V46" s="193">
        <v>8.5999999999999993E-2</v>
      </c>
      <c r="W46" s="193">
        <v>3.6999999999999998E-2</v>
      </c>
      <c r="X46" s="193">
        <v>4.5999999999999999E-2</v>
      </c>
      <c r="Y46" s="193">
        <v>1.2E-2</v>
      </c>
      <c r="Z46" s="193">
        <v>4</v>
      </c>
      <c r="AA46" s="193">
        <v>1.3</v>
      </c>
      <c r="AB46" s="193">
        <v>-190</v>
      </c>
      <c r="AC46" s="193">
        <v>160</v>
      </c>
      <c r="AD46" s="193">
        <v>-11</v>
      </c>
      <c r="AE46" s="193">
        <v>17</v>
      </c>
      <c r="AF46" s="193">
        <v>-57</v>
      </c>
      <c r="AG46" s="193">
        <v>53</v>
      </c>
      <c r="AH46" s="193">
        <v>20.2</v>
      </c>
      <c r="AI46" s="193">
        <v>4.5</v>
      </c>
      <c r="AJ46" s="193">
        <v>480</v>
      </c>
      <c r="AK46" s="193">
        <v>180</v>
      </c>
      <c r="AL46" s="193">
        <v>377</v>
      </c>
      <c r="AM46" s="193">
        <v>65</v>
      </c>
      <c r="AN46" s="193">
        <v>890</v>
      </c>
      <c r="AO46" s="193">
        <v>230</v>
      </c>
      <c r="AP46" s="193">
        <v>1720</v>
      </c>
      <c r="AQ46" s="193">
        <v>520</v>
      </c>
      <c r="AR46" s="193"/>
      <c r="AS46" s="193">
        <v>0.40601503759398494</v>
      </c>
      <c r="AT46" s="193"/>
      <c r="AU46" s="193">
        <v>78.541666666666671</v>
      </c>
      <c r="AV46" s="193">
        <v>21.918604651162791</v>
      </c>
      <c r="AW46" s="193"/>
      <c r="AX46" s="194"/>
      <c r="AY46" s="194"/>
    </row>
    <row r="47" spans="1:51">
      <c r="A47" s="191" t="s">
        <v>3478</v>
      </c>
      <c r="B47" s="191">
        <v>798000</v>
      </c>
      <c r="C47" s="191">
        <v>42000</v>
      </c>
      <c r="D47" s="191">
        <v>197</v>
      </c>
      <c r="E47" s="191">
        <v>21</v>
      </c>
      <c r="F47" s="191">
        <v>56</v>
      </c>
      <c r="G47" s="191">
        <v>12</v>
      </c>
      <c r="H47" s="191">
        <v>25700</v>
      </c>
      <c r="I47" s="191">
        <v>1100</v>
      </c>
      <c r="J47" s="191">
        <v>1529</v>
      </c>
      <c r="K47" s="191">
        <v>63</v>
      </c>
      <c r="L47" s="191">
        <v>2730</v>
      </c>
      <c r="M47" s="191">
        <v>150</v>
      </c>
      <c r="N47" s="191">
        <v>104000</v>
      </c>
      <c r="O47" s="191">
        <v>7100</v>
      </c>
      <c r="P47" s="191">
        <v>335000</v>
      </c>
      <c r="Q47" s="191">
        <v>18000</v>
      </c>
      <c r="R47" s="191">
        <v>0.60799999999999998</v>
      </c>
      <c r="S47" s="191">
        <v>4.9000000000000002E-2</v>
      </c>
      <c r="T47" s="191">
        <v>7.7200000000000005E-2</v>
      </c>
      <c r="U47" s="191">
        <v>2.3999999999999998E-3</v>
      </c>
      <c r="V47" s="191">
        <v>6.0299999999999999E-2</v>
      </c>
      <c r="W47" s="191">
        <v>4.1000000000000003E-3</v>
      </c>
      <c r="X47" s="191">
        <v>2.5700000000000001E-2</v>
      </c>
      <c r="Y47" s="191">
        <v>1.4E-3</v>
      </c>
      <c r="Z47" s="191">
        <v>9.92</v>
      </c>
      <c r="AA47" s="191">
        <v>0.77</v>
      </c>
      <c r="AB47" s="191">
        <v>-200</v>
      </c>
      <c r="AC47" s="191">
        <v>520</v>
      </c>
      <c r="AD47" s="191">
        <v>-12</v>
      </c>
      <c r="AE47" s="191">
        <v>31</v>
      </c>
      <c r="AF47" s="191">
        <v>-22</v>
      </c>
      <c r="AG47" s="191">
        <v>62</v>
      </c>
      <c r="AH47" s="191">
        <v>13.11</v>
      </c>
      <c r="AI47" s="191">
        <v>0.41</v>
      </c>
      <c r="AJ47" s="191">
        <v>477</v>
      </c>
      <c r="AK47" s="191">
        <v>30</v>
      </c>
      <c r="AL47" s="191">
        <v>479</v>
      </c>
      <c r="AM47" s="191">
        <v>14</v>
      </c>
      <c r="AN47" s="191">
        <v>513</v>
      </c>
      <c r="AO47" s="191">
        <v>27</v>
      </c>
      <c r="AP47" s="191">
        <v>614</v>
      </c>
      <c r="AQ47" s="191">
        <v>37</v>
      </c>
      <c r="AR47" s="191"/>
      <c r="AS47" s="191">
        <v>0.31044776119402984</v>
      </c>
      <c r="AT47" s="191"/>
      <c r="AU47" s="191">
        <v>100.41928721174006</v>
      </c>
      <c r="AV47" s="191">
        <v>78.013029315960907</v>
      </c>
      <c r="AW47" s="191"/>
      <c r="AX47" s="192">
        <v>479</v>
      </c>
      <c r="AY47" s="192">
        <v>14</v>
      </c>
    </row>
    <row r="48" spans="1:51">
      <c r="A48" s="191" t="s">
        <v>3479</v>
      </c>
      <c r="B48" s="191">
        <v>851000</v>
      </c>
      <c r="C48" s="191">
        <v>45000</v>
      </c>
      <c r="D48" s="191">
        <v>199</v>
      </c>
      <c r="E48" s="191">
        <v>18</v>
      </c>
      <c r="F48" s="191">
        <v>56</v>
      </c>
      <c r="G48" s="191">
        <v>11</v>
      </c>
      <c r="H48" s="191">
        <v>17700</v>
      </c>
      <c r="I48" s="191">
        <v>1300</v>
      </c>
      <c r="J48" s="191">
        <v>1049</v>
      </c>
      <c r="K48" s="191">
        <v>80</v>
      </c>
      <c r="L48" s="191">
        <v>3250</v>
      </c>
      <c r="M48" s="191">
        <v>300</v>
      </c>
      <c r="N48" s="191">
        <v>130000</v>
      </c>
      <c r="O48" s="191">
        <v>11000</v>
      </c>
      <c r="P48" s="191">
        <v>237000</v>
      </c>
      <c r="Q48" s="191">
        <v>16000</v>
      </c>
      <c r="R48" s="191">
        <v>0.57099999999999995</v>
      </c>
      <c r="S48" s="191">
        <v>4.3999999999999997E-2</v>
      </c>
      <c r="T48" s="191">
        <v>6.7799999999999999E-2</v>
      </c>
      <c r="U48" s="191">
        <v>2.5000000000000001E-3</v>
      </c>
      <c r="V48" s="191">
        <v>5.9499999999999997E-2</v>
      </c>
      <c r="W48" s="191">
        <v>3.8999999999999998E-3</v>
      </c>
      <c r="X48" s="191">
        <v>2.0899999999999998E-2</v>
      </c>
      <c r="Y48" s="191">
        <v>1.1999999999999999E-3</v>
      </c>
      <c r="Z48" s="191">
        <v>5.77</v>
      </c>
      <c r="AA48" s="191">
        <v>0.49</v>
      </c>
      <c r="AB48" s="191">
        <v>370</v>
      </c>
      <c r="AC48" s="191">
        <v>420</v>
      </c>
      <c r="AD48" s="191">
        <v>20</v>
      </c>
      <c r="AE48" s="191">
        <v>24</v>
      </c>
      <c r="AF48" s="191">
        <v>59</v>
      </c>
      <c r="AG48" s="191">
        <v>77</v>
      </c>
      <c r="AH48" s="191">
        <v>14.97</v>
      </c>
      <c r="AI48" s="191">
        <v>0.56000000000000005</v>
      </c>
      <c r="AJ48" s="191">
        <v>461</v>
      </c>
      <c r="AK48" s="191">
        <v>30</v>
      </c>
      <c r="AL48" s="191">
        <v>423</v>
      </c>
      <c r="AM48" s="191">
        <v>15</v>
      </c>
      <c r="AN48" s="191">
        <v>418</v>
      </c>
      <c r="AO48" s="191">
        <v>23</v>
      </c>
      <c r="AP48" s="191">
        <v>570</v>
      </c>
      <c r="AQ48" s="191">
        <v>56</v>
      </c>
      <c r="AR48" s="191"/>
      <c r="AS48" s="191">
        <v>0.54852320675105481</v>
      </c>
      <c r="AT48" s="191"/>
      <c r="AU48" s="191">
        <v>91.757049891540134</v>
      </c>
      <c r="AV48" s="191">
        <v>74.210526315789465</v>
      </c>
      <c r="AW48" s="191"/>
      <c r="AX48" s="192">
        <v>423</v>
      </c>
      <c r="AY48" s="192">
        <v>15</v>
      </c>
    </row>
    <row r="49" spans="1:51">
      <c r="A49" s="191" t="s">
        <v>3480</v>
      </c>
      <c r="B49" s="191">
        <v>871000</v>
      </c>
      <c r="C49" s="191">
        <v>38000</v>
      </c>
      <c r="D49" s="191">
        <v>196</v>
      </c>
      <c r="E49" s="191">
        <v>18</v>
      </c>
      <c r="F49" s="191">
        <v>64</v>
      </c>
      <c r="G49" s="191">
        <v>11</v>
      </c>
      <c r="H49" s="191">
        <v>32600</v>
      </c>
      <c r="I49" s="191">
        <v>1200</v>
      </c>
      <c r="J49" s="191">
        <v>1930</v>
      </c>
      <c r="K49" s="191">
        <v>73</v>
      </c>
      <c r="L49" s="191">
        <v>4800</v>
      </c>
      <c r="M49" s="191">
        <v>250</v>
      </c>
      <c r="N49" s="191">
        <v>187100</v>
      </c>
      <c r="O49" s="191">
        <v>8100</v>
      </c>
      <c r="P49" s="191">
        <v>419000</v>
      </c>
      <c r="Q49" s="191">
        <v>19000</v>
      </c>
      <c r="R49" s="191">
        <v>0.62</v>
      </c>
      <c r="S49" s="191">
        <v>4.7E-2</v>
      </c>
      <c r="T49" s="191">
        <v>7.6999999999999999E-2</v>
      </c>
      <c r="U49" s="191">
        <v>1.6000000000000001E-3</v>
      </c>
      <c r="V49" s="191">
        <v>6.0100000000000001E-2</v>
      </c>
      <c r="W49" s="191">
        <v>3.7000000000000002E-3</v>
      </c>
      <c r="X49" s="191">
        <v>2.4469999999999999E-2</v>
      </c>
      <c r="Y49" s="191">
        <v>9.7999999999999997E-4</v>
      </c>
      <c r="Z49" s="191">
        <v>7.12</v>
      </c>
      <c r="AA49" s="191">
        <v>0.47</v>
      </c>
      <c r="AB49" s="191">
        <v>4400</v>
      </c>
      <c r="AC49" s="191">
        <v>1900</v>
      </c>
      <c r="AD49" s="191">
        <v>260</v>
      </c>
      <c r="AE49" s="191">
        <v>110</v>
      </c>
      <c r="AF49" s="191">
        <v>670</v>
      </c>
      <c r="AG49" s="191">
        <v>290</v>
      </c>
      <c r="AH49" s="191">
        <v>12.97</v>
      </c>
      <c r="AI49" s="191">
        <v>0.27</v>
      </c>
      <c r="AJ49" s="191">
        <v>484</v>
      </c>
      <c r="AK49" s="191">
        <v>28</v>
      </c>
      <c r="AL49" s="191">
        <v>478.2</v>
      </c>
      <c r="AM49" s="191">
        <v>9.6</v>
      </c>
      <c r="AN49" s="191">
        <v>489</v>
      </c>
      <c r="AO49" s="191">
        <v>19</v>
      </c>
      <c r="AP49" s="191">
        <v>616</v>
      </c>
      <c r="AQ49" s="191">
        <v>35</v>
      </c>
      <c r="AR49" s="191"/>
      <c r="AS49" s="191">
        <v>0.44653937947494032</v>
      </c>
      <c r="AT49" s="191"/>
      <c r="AU49" s="191">
        <v>98.801652892561989</v>
      </c>
      <c r="AV49" s="191">
        <v>77.629870129870127</v>
      </c>
      <c r="AW49" s="191"/>
      <c r="AX49" s="192">
        <v>478.2</v>
      </c>
      <c r="AY49" s="192">
        <v>9.6</v>
      </c>
    </row>
    <row r="50" spans="1:51">
      <c r="A50" s="191" t="s">
        <v>3481</v>
      </c>
      <c r="B50" s="191">
        <v>895000</v>
      </c>
      <c r="C50" s="191">
        <v>65000</v>
      </c>
      <c r="D50" s="191">
        <v>195</v>
      </c>
      <c r="E50" s="191">
        <v>23</v>
      </c>
      <c r="F50" s="191">
        <v>51</v>
      </c>
      <c r="G50" s="191">
        <v>10</v>
      </c>
      <c r="H50" s="191">
        <v>458000</v>
      </c>
      <c r="I50" s="191">
        <v>30000</v>
      </c>
      <c r="J50" s="191">
        <v>65900</v>
      </c>
      <c r="K50" s="191">
        <v>3700</v>
      </c>
      <c r="L50" s="191">
        <v>41700</v>
      </c>
      <c r="M50" s="191">
        <v>3000</v>
      </c>
      <c r="N50" s="191">
        <v>352000</v>
      </c>
      <c r="O50" s="191">
        <v>29000</v>
      </c>
      <c r="P50" s="196">
        <v>1206000</v>
      </c>
      <c r="Q50" s="191">
        <v>87000</v>
      </c>
      <c r="R50" s="191">
        <v>7.61</v>
      </c>
      <c r="S50" s="191">
        <v>0.92</v>
      </c>
      <c r="T50" s="191">
        <v>0.38400000000000001</v>
      </c>
      <c r="U50" s="191">
        <v>1.7999999999999999E-2</v>
      </c>
      <c r="V50" s="191">
        <v>0.15</v>
      </c>
      <c r="W50" s="191">
        <v>1.4999999999999999E-2</v>
      </c>
      <c r="X50" s="191">
        <v>0.1177</v>
      </c>
      <c r="Y50" s="191">
        <v>8.3000000000000001E-3</v>
      </c>
      <c r="Z50" s="191">
        <v>11.7</v>
      </c>
      <c r="AA50" s="191">
        <v>1.3</v>
      </c>
      <c r="AB50" s="191">
        <v>21000</v>
      </c>
      <c r="AC50" s="191">
        <v>13000</v>
      </c>
      <c r="AD50" s="191">
        <v>2900</v>
      </c>
      <c r="AE50" s="191">
        <v>1800</v>
      </c>
      <c r="AF50" s="191">
        <v>1800</v>
      </c>
      <c r="AG50" s="191">
        <v>1100</v>
      </c>
      <c r="AH50" s="191">
        <v>2.65</v>
      </c>
      <c r="AI50" s="191">
        <v>0.11</v>
      </c>
      <c r="AJ50" s="191">
        <v>2140</v>
      </c>
      <c r="AK50" s="191">
        <v>100</v>
      </c>
      <c r="AL50" s="191">
        <v>2090</v>
      </c>
      <c r="AM50" s="191">
        <v>81</v>
      </c>
      <c r="AN50" s="191">
        <v>2240</v>
      </c>
      <c r="AO50" s="191">
        <v>150</v>
      </c>
      <c r="AP50" s="191">
        <v>2346</v>
      </c>
      <c r="AQ50" s="191">
        <v>21</v>
      </c>
      <c r="AR50" s="191"/>
      <c r="AS50" s="191">
        <v>0.29187396351575456</v>
      </c>
      <c r="AT50" s="191"/>
      <c r="AU50" s="191">
        <v>97.663551401869171</v>
      </c>
      <c r="AV50" s="191">
        <v>89.087809036658143</v>
      </c>
      <c r="AW50" s="191"/>
      <c r="AX50" s="192">
        <v>2346</v>
      </c>
      <c r="AY50" s="192">
        <v>21</v>
      </c>
    </row>
    <row r="51" spans="1:51">
      <c r="A51" s="191" t="s">
        <v>3482</v>
      </c>
      <c r="B51" s="191">
        <v>767000</v>
      </c>
      <c r="C51" s="191">
        <v>45000</v>
      </c>
      <c r="D51" s="191">
        <v>192</v>
      </c>
      <c r="E51" s="191">
        <v>33</v>
      </c>
      <c r="F51" s="191">
        <v>54</v>
      </c>
      <c r="G51" s="191">
        <v>14</v>
      </c>
      <c r="H51" s="191">
        <v>31400</v>
      </c>
      <c r="I51" s="191">
        <v>1800</v>
      </c>
      <c r="J51" s="191">
        <v>1880</v>
      </c>
      <c r="K51" s="191">
        <v>140</v>
      </c>
      <c r="L51" s="191">
        <v>4120</v>
      </c>
      <c r="M51" s="191">
        <v>250</v>
      </c>
      <c r="N51" s="191">
        <v>155800</v>
      </c>
      <c r="O51" s="191">
        <v>9700</v>
      </c>
      <c r="P51" s="191">
        <v>388000</v>
      </c>
      <c r="Q51" s="191">
        <v>18000</v>
      </c>
      <c r="R51" s="191">
        <v>0.63200000000000001</v>
      </c>
      <c r="S51" s="191">
        <v>6.4000000000000001E-2</v>
      </c>
      <c r="T51" s="191">
        <v>7.7499999999999999E-2</v>
      </c>
      <c r="U51" s="191">
        <v>2.8999999999999998E-3</v>
      </c>
      <c r="V51" s="191">
        <v>6.0199999999999997E-2</v>
      </c>
      <c r="W51" s="191">
        <v>6.0000000000000001E-3</v>
      </c>
      <c r="X51" s="191">
        <v>2.53E-2</v>
      </c>
      <c r="Y51" s="191">
        <v>1.8E-3</v>
      </c>
      <c r="Z51" s="191">
        <v>7.87</v>
      </c>
      <c r="AA51" s="191">
        <v>0.79</v>
      </c>
      <c r="AB51" s="191">
        <v>610</v>
      </c>
      <c r="AC51" s="191">
        <v>900</v>
      </c>
      <c r="AD51" s="191">
        <v>41</v>
      </c>
      <c r="AE51" s="191">
        <v>52</v>
      </c>
      <c r="AF51" s="191">
        <v>100</v>
      </c>
      <c r="AG51" s="191">
        <v>110</v>
      </c>
      <c r="AH51" s="191">
        <v>12.99</v>
      </c>
      <c r="AI51" s="191">
        <v>0.5</v>
      </c>
      <c r="AJ51" s="191">
        <v>494</v>
      </c>
      <c r="AK51" s="191">
        <v>39</v>
      </c>
      <c r="AL51" s="191">
        <v>481</v>
      </c>
      <c r="AM51" s="191">
        <v>17</v>
      </c>
      <c r="AN51" s="191">
        <v>504</v>
      </c>
      <c r="AO51" s="191">
        <v>35</v>
      </c>
      <c r="AP51" s="191">
        <v>605</v>
      </c>
      <c r="AQ51" s="191">
        <v>49</v>
      </c>
      <c r="AR51" s="191"/>
      <c r="AS51" s="191">
        <v>0.40154639175257734</v>
      </c>
      <c r="AT51" s="191"/>
      <c r="AU51" s="191">
        <v>97.368421052631575</v>
      </c>
      <c r="AV51" s="191">
        <v>79.504132231404952</v>
      </c>
      <c r="AW51" s="191"/>
      <c r="AX51" s="192">
        <v>481</v>
      </c>
      <c r="AY51" s="192">
        <v>17</v>
      </c>
    </row>
    <row r="52" spans="1:51">
      <c r="A52" s="191" t="s">
        <v>3483</v>
      </c>
      <c r="B52" s="191">
        <v>900000</v>
      </c>
      <c r="C52" s="191">
        <v>45000</v>
      </c>
      <c r="D52" s="191">
        <v>198</v>
      </c>
      <c r="E52" s="191">
        <v>19</v>
      </c>
      <c r="F52" s="191">
        <v>49.1</v>
      </c>
      <c r="G52" s="191">
        <v>9.6999999999999993</v>
      </c>
      <c r="H52" s="191">
        <v>47900</v>
      </c>
      <c r="I52" s="191">
        <v>2400</v>
      </c>
      <c r="J52" s="191">
        <v>2780</v>
      </c>
      <c r="K52" s="191">
        <v>130</v>
      </c>
      <c r="L52" s="191">
        <v>6010</v>
      </c>
      <c r="M52" s="191">
        <v>290</v>
      </c>
      <c r="N52" s="191">
        <v>254000</v>
      </c>
      <c r="O52" s="191">
        <v>12000</v>
      </c>
      <c r="P52" s="191">
        <v>644000</v>
      </c>
      <c r="Q52" s="191">
        <v>44000</v>
      </c>
      <c r="R52" s="191">
        <v>0.58299999999999996</v>
      </c>
      <c r="S52" s="191">
        <v>4.5999999999999999E-2</v>
      </c>
      <c r="T52" s="191">
        <v>7.46E-2</v>
      </c>
      <c r="U52" s="191">
        <v>2E-3</v>
      </c>
      <c r="V52" s="191">
        <v>5.9499999999999997E-2</v>
      </c>
      <c r="W52" s="191">
        <v>4.1000000000000003E-3</v>
      </c>
      <c r="X52" s="191">
        <v>2.3099999999999999E-2</v>
      </c>
      <c r="Y52" s="191">
        <v>1.1000000000000001E-3</v>
      </c>
      <c r="Z52" s="191">
        <v>8.2799999999999994</v>
      </c>
      <c r="AA52" s="191">
        <v>0.65</v>
      </c>
      <c r="AB52" s="191">
        <v>2300</v>
      </c>
      <c r="AC52" s="191">
        <v>1400</v>
      </c>
      <c r="AD52" s="191">
        <v>133</v>
      </c>
      <c r="AE52" s="191">
        <v>83</v>
      </c>
      <c r="AF52" s="191">
        <v>260</v>
      </c>
      <c r="AG52" s="191">
        <v>170</v>
      </c>
      <c r="AH52" s="191">
        <v>13.54</v>
      </c>
      <c r="AI52" s="191">
        <v>0.37</v>
      </c>
      <c r="AJ52" s="191">
        <v>467</v>
      </c>
      <c r="AK52" s="191">
        <v>31</v>
      </c>
      <c r="AL52" s="191">
        <v>464</v>
      </c>
      <c r="AM52" s="191">
        <v>12</v>
      </c>
      <c r="AN52" s="191">
        <v>462</v>
      </c>
      <c r="AO52" s="191">
        <v>22</v>
      </c>
      <c r="AP52" s="191">
        <v>596</v>
      </c>
      <c r="AQ52" s="191">
        <v>29</v>
      </c>
      <c r="AR52" s="191"/>
      <c r="AS52" s="191">
        <v>0.39440993788819878</v>
      </c>
      <c r="AT52" s="191"/>
      <c r="AU52" s="191">
        <v>99.357601713062095</v>
      </c>
      <c r="AV52" s="191">
        <v>77.852348993288587</v>
      </c>
      <c r="AW52" s="191"/>
      <c r="AX52" s="192">
        <v>464</v>
      </c>
      <c r="AY52" s="192">
        <v>12</v>
      </c>
    </row>
    <row r="53" spans="1:51">
      <c r="A53" s="191" t="s">
        <v>3484</v>
      </c>
      <c r="B53" s="191">
        <v>729000</v>
      </c>
      <c r="C53" s="191">
        <v>23000</v>
      </c>
      <c r="D53" s="191">
        <v>202</v>
      </c>
      <c r="E53" s="191">
        <v>21</v>
      </c>
      <c r="F53" s="191">
        <v>55.5</v>
      </c>
      <c r="G53" s="191">
        <v>9.6</v>
      </c>
      <c r="H53" s="191">
        <v>18750</v>
      </c>
      <c r="I53" s="191">
        <v>760</v>
      </c>
      <c r="J53" s="191">
        <v>1092</v>
      </c>
      <c r="K53" s="191">
        <v>45</v>
      </c>
      <c r="L53" s="191">
        <v>2660</v>
      </c>
      <c r="M53" s="191">
        <v>140</v>
      </c>
      <c r="N53" s="191">
        <v>90800</v>
      </c>
      <c r="O53" s="191">
        <v>4000</v>
      </c>
      <c r="P53" s="191">
        <v>221400</v>
      </c>
      <c r="Q53" s="191">
        <v>9500</v>
      </c>
      <c r="R53" s="191">
        <v>0.66</v>
      </c>
      <c r="S53" s="191">
        <v>4.7E-2</v>
      </c>
      <c r="T53" s="191">
        <v>8.4000000000000005E-2</v>
      </c>
      <c r="U53" s="191">
        <v>2.3E-3</v>
      </c>
      <c r="V53" s="191">
        <v>5.8799999999999998E-2</v>
      </c>
      <c r="W53" s="191">
        <v>2.8999999999999998E-3</v>
      </c>
      <c r="X53" s="191">
        <v>2.81E-2</v>
      </c>
      <c r="Y53" s="191">
        <v>1.5E-3</v>
      </c>
      <c r="Z53" s="191">
        <v>7.36</v>
      </c>
      <c r="AA53" s="191">
        <v>0.47</v>
      </c>
      <c r="AB53" s="191">
        <v>5300</v>
      </c>
      <c r="AC53" s="191">
        <v>2100</v>
      </c>
      <c r="AD53" s="191">
        <v>310</v>
      </c>
      <c r="AE53" s="191">
        <v>120</v>
      </c>
      <c r="AF53" s="191">
        <v>750</v>
      </c>
      <c r="AG53" s="191">
        <v>310</v>
      </c>
      <c r="AH53" s="191">
        <v>12.03</v>
      </c>
      <c r="AI53" s="191">
        <v>0.34</v>
      </c>
      <c r="AJ53" s="191">
        <v>509</v>
      </c>
      <c r="AK53" s="191">
        <v>28</v>
      </c>
      <c r="AL53" s="191">
        <v>520</v>
      </c>
      <c r="AM53" s="191">
        <v>14</v>
      </c>
      <c r="AN53" s="191">
        <v>560</v>
      </c>
      <c r="AO53" s="191">
        <v>30</v>
      </c>
      <c r="AP53" s="191">
        <v>557</v>
      </c>
      <c r="AQ53" s="191">
        <v>35</v>
      </c>
      <c r="AR53" s="191"/>
      <c r="AS53" s="191">
        <v>0.4101174345076784</v>
      </c>
      <c r="AT53" s="191"/>
      <c r="AU53" s="191">
        <v>102.16110019646365</v>
      </c>
      <c r="AV53" s="191">
        <v>93.357271095152612</v>
      </c>
      <c r="AW53" s="191"/>
      <c r="AX53" s="192">
        <v>520</v>
      </c>
      <c r="AY53" s="192">
        <v>14</v>
      </c>
    </row>
    <row r="54" spans="1:51">
      <c r="A54" s="191" t="s">
        <v>3485</v>
      </c>
      <c r="B54" s="191">
        <v>721000</v>
      </c>
      <c r="C54" s="191">
        <v>25000</v>
      </c>
      <c r="D54" s="191">
        <v>198</v>
      </c>
      <c r="E54" s="191">
        <v>18</v>
      </c>
      <c r="F54" s="191">
        <v>50</v>
      </c>
      <c r="G54" s="191">
        <v>9.5</v>
      </c>
      <c r="H54" s="191">
        <v>49500</v>
      </c>
      <c r="I54" s="191">
        <v>1500</v>
      </c>
      <c r="J54" s="191">
        <v>2910</v>
      </c>
      <c r="K54" s="191">
        <v>110</v>
      </c>
      <c r="L54" s="191">
        <v>6550</v>
      </c>
      <c r="M54" s="191">
        <v>290</v>
      </c>
      <c r="N54" s="191">
        <v>231000</v>
      </c>
      <c r="O54" s="191">
        <v>11000</v>
      </c>
      <c r="P54" s="191">
        <v>601000</v>
      </c>
      <c r="Q54" s="191">
        <v>21000</v>
      </c>
      <c r="R54" s="191">
        <v>0.63900000000000001</v>
      </c>
      <c r="S54" s="191">
        <v>3.6999999999999998E-2</v>
      </c>
      <c r="T54" s="191">
        <v>7.7700000000000005E-2</v>
      </c>
      <c r="U54" s="191">
        <v>1.5E-3</v>
      </c>
      <c r="V54" s="191">
        <v>5.8999999999999997E-2</v>
      </c>
      <c r="W54" s="191">
        <v>3.2000000000000002E-3</v>
      </c>
      <c r="X54" s="191">
        <v>2.6349999999999998E-2</v>
      </c>
      <c r="Y54" s="191">
        <v>8.1999999999999998E-4</v>
      </c>
      <c r="Z54" s="191">
        <v>7.77</v>
      </c>
      <c r="AA54" s="191">
        <v>0.43</v>
      </c>
      <c r="AB54" s="191">
        <v>1200</v>
      </c>
      <c r="AC54" s="191">
        <v>1000</v>
      </c>
      <c r="AD54" s="191">
        <v>64</v>
      </c>
      <c r="AE54" s="191">
        <v>60</v>
      </c>
      <c r="AF54" s="191">
        <v>110</v>
      </c>
      <c r="AG54" s="191">
        <v>120</v>
      </c>
      <c r="AH54" s="191">
        <v>12.88</v>
      </c>
      <c r="AI54" s="191">
        <v>0.24</v>
      </c>
      <c r="AJ54" s="191">
        <v>498</v>
      </c>
      <c r="AK54" s="191">
        <v>23</v>
      </c>
      <c r="AL54" s="191">
        <v>482.5</v>
      </c>
      <c r="AM54" s="191">
        <v>8.6999999999999993</v>
      </c>
      <c r="AN54" s="191">
        <v>526</v>
      </c>
      <c r="AO54" s="191">
        <v>16</v>
      </c>
      <c r="AP54" s="191">
        <v>567</v>
      </c>
      <c r="AQ54" s="191">
        <v>28</v>
      </c>
      <c r="AR54" s="191"/>
      <c r="AS54" s="191">
        <v>0.3843594009983361</v>
      </c>
      <c r="AT54" s="191"/>
      <c r="AU54" s="191">
        <v>96.887550200803204</v>
      </c>
      <c r="AV54" s="191">
        <v>85.09700176366843</v>
      </c>
      <c r="AW54" s="191"/>
      <c r="AX54" s="192">
        <v>482.5</v>
      </c>
      <c r="AY54" s="192">
        <v>8.6999999999999993</v>
      </c>
    </row>
    <row r="55" spans="1:51">
      <c r="A55" s="191" t="s">
        <v>3486</v>
      </c>
      <c r="B55" s="191">
        <v>695000</v>
      </c>
      <c r="C55" s="191">
        <v>19000</v>
      </c>
      <c r="D55" s="191">
        <v>193</v>
      </c>
      <c r="E55" s="191">
        <v>18</v>
      </c>
      <c r="F55" s="191">
        <v>53.3</v>
      </c>
      <c r="G55" s="191">
        <v>9.1999999999999993</v>
      </c>
      <c r="H55" s="191">
        <v>16520</v>
      </c>
      <c r="I55" s="191">
        <v>510</v>
      </c>
      <c r="J55" s="191">
        <v>958</v>
      </c>
      <c r="K55" s="191">
        <v>41</v>
      </c>
      <c r="L55" s="191">
        <v>3000</v>
      </c>
      <c r="M55" s="191">
        <v>130</v>
      </c>
      <c r="N55" s="191">
        <v>104400</v>
      </c>
      <c r="O55" s="191">
        <v>3300</v>
      </c>
      <c r="P55" s="191">
        <v>191600</v>
      </c>
      <c r="Q55" s="191">
        <v>6400</v>
      </c>
      <c r="R55" s="191">
        <v>0.65500000000000003</v>
      </c>
      <c r="S55" s="191">
        <v>4.2999999999999997E-2</v>
      </c>
      <c r="T55" s="191">
        <v>8.0799999999999997E-2</v>
      </c>
      <c r="U55" s="191">
        <v>1.1999999999999999E-3</v>
      </c>
      <c r="V55" s="191">
        <v>5.8200000000000002E-2</v>
      </c>
      <c r="W55" s="191">
        <v>3.5999999999999999E-3</v>
      </c>
      <c r="X55" s="191">
        <v>2.6519999999999998E-2</v>
      </c>
      <c r="Y55" s="191">
        <v>9.1E-4</v>
      </c>
      <c r="Z55" s="191">
        <v>5.7</v>
      </c>
      <c r="AA55" s="191">
        <v>0.35</v>
      </c>
      <c r="AB55" s="191">
        <v>1310</v>
      </c>
      <c r="AC55" s="191">
        <v>590</v>
      </c>
      <c r="AD55" s="191">
        <v>70</v>
      </c>
      <c r="AE55" s="191">
        <v>32</v>
      </c>
      <c r="AF55" s="191">
        <v>217</v>
      </c>
      <c r="AG55" s="191">
        <v>98</v>
      </c>
      <c r="AH55" s="191">
        <v>12.42</v>
      </c>
      <c r="AI55" s="191">
        <v>0.18</v>
      </c>
      <c r="AJ55" s="191">
        <v>506</v>
      </c>
      <c r="AK55" s="191">
        <v>26</v>
      </c>
      <c r="AL55" s="191">
        <v>500.7</v>
      </c>
      <c r="AM55" s="191">
        <v>7.1</v>
      </c>
      <c r="AN55" s="191">
        <v>529</v>
      </c>
      <c r="AO55" s="191">
        <v>18</v>
      </c>
      <c r="AP55" s="191">
        <v>533</v>
      </c>
      <c r="AQ55" s="191">
        <v>50</v>
      </c>
      <c r="AR55" s="191"/>
      <c r="AS55" s="191">
        <v>0.54488517745302711</v>
      </c>
      <c r="AT55" s="191"/>
      <c r="AU55" s="191">
        <v>98.952569169960469</v>
      </c>
      <c r="AV55" s="191">
        <v>93.939962476547848</v>
      </c>
      <c r="AW55" s="191"/>
      <c r="AX55" s="192">
        <v>500.7</v>
      </c>
      <c r="AY55" s="192">
        <v>7.1</v>
      </c>
    </row>
    <row r="56" spans="1:51">
      <c r="A56" s="191" t="s">
        <v>3487</v>
      </c>
      <c r="B56" s="191">
        <v>709000</v>
      </c>
      <c r="C56" s="191">
        <v>18000</v>
      </c>
      <c r="D56" s="191">
        <v>197</v>
      </c>
      <c r="E56" s="191">
        <v>16</v>
      </c>
      <c r="F56" s="191">
        <v>49.2</v>
      </c>
      <c r="G56" s="191">
        <v>9.6999999999999993</v>
      </c>
      <c r="H56" s="191">
        <v>14850</v>
      </c>
      <c r="I56" s="191">
        <v>410</v>
      </c>
      <c r="J56" s="191">
        <v>881</v>
      </c>
      <c r="K56" s="191">
        <v>36</v>
      </c>
      <c r="L56" s="191">
        <v>2910</v>
      </c>
      <c r="M56" s="191">
        <v>110</v>
      </c>
      <c r="N56" s="191">
        <v>104600</v>
      </c>
      <c r="O56" s="191">
        <v>3000</v>
      </c>
      <c r="P56" s="191">
        <v>172100</v>
      </c>
      <c r="Q56" s="191">
        <v>4800</v>
      </c>
      <c r="R56" s="191">
        <v>0.66500000000000004</v>
      </c>
      <c r="S56" s="191">
        <v>3.9E-2</v>
      </c>
      <c r="T56" s="191">
        <v>8.0799999999999997E-2</v>
      </c>
      <c r="U56" s="191">
        <v>1.6000000000000001E-3</v>
      </c>
      <c r="V56" s="191">
        <v>5.91E-2</v>
      </c>
      <c r="W56" s="191">
        <v>3.0999999999999999E-3</v>
      </c>
      <c r="X56" s="191">
        <v>2.5999999999999999E-2</v>
      </c>
      <c r="Y56" s="191">
        <v>1.1000000000000001E-3</v>
      </c>
      <c r="Z56" s="191">
        <v>5.19</v>
      </c>
      <c r="AA56" s="191">
        <v>0.26</v>
      </c>
      <c r="AB56" s="191">
        <v>1370</v>
      </c>
      <c r="AC56" s="191">
        <v>670</v>
      </c>
      <c r="AD56" s="191">
        <v>82</v>
      </c>
      <c r="AE56" s="191">
        <v>41</v>
      </c>
      <c r="AF56" s="191">
        <v>270</v>
      </c>
      <c r="AG56" s="191">
        <v>130</v>
      </c>
      <c r="AH56" s="191">
        <v>12.46</v>
      </c>
      <c r="AI56" s="191">
        <v>0.26</v>
      </c>
      <c r="AJ56" s="191">
        <v>513</v>
      </c>
      <c r="AK56" s="191">
        <v>23</v>
      </c>
      <c r="AL56" s="191">
        <v>500.6</v>
      </c>
      <c r="AM56" s="191">
        <v>9.8000000000000007</v>
      </c>
      <c r="AN56" s="191">
        <v>519</v>
      </c>
      <c r="AO56" s="191">
        <v>22</v>
      </c>
      <c r="AP56" s="191">
        <v>557</v>
      </c>
      <c r="AQ56" s="191">
        <v>36</v>
      </c>
      <c r="AR56" s="191"/>
      <c r="AS56" s="191">
        <v>0.60778617083091224</v>
      </c>
      <c r="AT56" s="191"/>
      <c r="AU56" s="191">
        <v>97.582846003898638</v>
      </c>
      <c r="AV56" s="191">
        <v>89.874326750448844</v>
      </c>
      <c r="AW56" s="191"/>
      <c r="AX56" s="192">
        <v>500.6</v>
      </c>
      <c r="AY56" s="192">
        <v>9.8000000000000007</v>
      </c>
    </row>
    <row r="57" spans="1:51">
      <c r="A57" s="191" t="s">
        <v>3488</v>
      </c>
      <c r="B57" s="191">
        <v>704000</v>
      </c>
      <c r="C57" s="191">
        <v>20000</v>
      </c>
      <c r="D57" s="191">
        <v>188</v>
      </c>
      <c r="E57" s="191">
        <v>16</v>
      </c>
      <c r="F57" s="191">
        <v>49.3</v>
      </c>
      <c r="G57" s="191">
        <v>7.7</v>
      </c>
      <c r="H57" s="191">
        <v>11790</v>
      </c>
      <c r="I57" s="191">
        <v>410</v>
      </c>
      <c r="J57" s="191">
        <v>851</v>
      </c>
      <c r="K57" s="191">
        <v>38</v>
      </c>
      <c r="L57" s="191">
        <v>1400</v>
      </c>
      <c r="M57" s="191">
        <v>76</v>
      </c>
      <c r="N57" s="191">
        <v>27000</v>
      </c>
      <c r="O57" s="191">
        <v>1100</v>
      </c>
      <c r="P57" s="191">
        <v>76000</v>
      </c>
      <c r="Q57" s="191">
        <v>2400</v>
      </c>
      <c r="R57" s="191">
        <v>1.4450000000000001</v>
      </c>
      <c r="S57" s="191">
        <v>8.4000000000000005E-2</v>
      </c>
      <c r="T57" s="191">
        <v>0.14960000000000001</v>
      </c>
      <c r="U57" s="191">
        <v>2.7000000000000001E-3</v>
      </c>
      <c r="V57" s="191">
        <v>7.1199999999999999E-2</v>
      </c>
      <c r="W57" s="191">
        <v>3.2000000000000002E-3</v>
      </c>
      <c r="X57" s="191">
        <v>4.8800000000000003E-2</v>
      </c>
      <c r="Y57" s="191">
        <v>2.3E-3</v>
      </c>
      <c r="Z57" s="191">
        <v>8.76</v>
      </c>
      <c r="AA57" s="191">
        <v>0.47</v>
      </c>
      <c r="AB57" s="191">
        <v>710</v>
      </c>
      <c r="AC57" s="191">
        <v>270</v>
      </c>
      <c r="AD57" s="191">
        <v>52</v>
      </c>
      <c r="AE57" s="191">
        <v>20</v>
      </c>
      <c r="AF57" s="191">
        <v>88</v>
      </c>
      <c r="AG57" s="191">
        <v>33</v>
      </c>
      <c r="AH57" s="191">
        <v>6.72</v>
      </c>
      <c r="AI57" s="191">
        <v>0.12</v>
      </c>
      <c r="AJ57" s="191">
        <v>902</v>
      </c>
      <c r="AK57" s="191">
        <v>33</v>
      </c>
      <c r="AL57" s="191">
        <v>898</v>
      </c>
      <c r="AM57" s="191">
        <v>15</v>
      </c>
      <c r="AN57" s="191">
        <v>961</v>
      </c>
      <c r="AO57" s="191">
        <v>45</v>
      </c>
      <c r="AP57" s="191">
        <v>958</v>
      </c>
      <c r="AQ57" s="191">
        <v>34</v>
      </c>
      <c r="AR57" s="191"/>
      <c r="AS57" s="191">
        <v>0.35526315789473684</v>
      </c>
      <c r="AT57" s="191"/>
      <c r="AU57" s="191">
        <v>99.55654101995566</v>
      </c>
      <c r="AV57" s="191">
        <v>93.736951983298539</v>
      </c>
      <c r="AW57" s="191"/>
      <c r="AX57" s="192">
        <v>898</v>
      </c>
      <c r="AY57" s="192">
        <v>15</v>
      </c>
    </row>
    <row r="58" spans="1:51">
      <c r="A58" s="191" t="s">
        <v>3489</v>
      </c>
      <c r="B58" s="191">
        <v>895000</v>
      </c>
      <c r="C58" s="191">
        <v>55000</v>
      </c>
      <c r="D58" s="191">
        <v>190</v>
      </c>
      <c r="E58" s="191">
        <v>40</v>
      </c>
      <c r="F58" s="191">
        <v>60</v>
      </c>
      <c r="G58" s="191">
        <v>14</v>
      </c>
      <c r="H58" s="191">
        <v>44200</v>
      </c>
      <c r="I58" s="191">
        <v>2500</v>
      </c>
      <c r="J58" s="191">
        <v>2730</v>
      </c>
      <c r="K58" s="191">
        <v>150</v>
      </c>
      <c r="L58" s="191">
        <v>7140</v>
      </c>
      <c r="M58" s="191">
        <v>490</v>
      </c>
      <c r="N58" s="191">
        <v>309000</v>
      </c>
      <c r="O58" s="191">
        <v>20000</v>
      </c>
      <c r="P58" s="191">
        <v>645000</v>
      </c>
      <c r="Q58" s="191">
        <v>32000</v>
      </c>
      <c r="R58" s="191">
        <v>0.55300000000000005</v>
      </c>
      <c r="S58" s="191">
        <v>5.2999999999999999E-2</v>
      </c>
      <c r="T58" s="191">
        <v>7.2599999999999998E-2</v>
      </c>
      <c r="U58" s="191">
        <v>2.5999999999999999E-3</v>
      </c>
      <c r="V58" s="191">
        <v>6.2E-2</v>
      </c>
      <c r="W58" s="191">
        <v>5.3E-3</v>
      </c>
      <c r="X58" s="191">
        <v>2.3099999999999999E-2</v>
      </c>
      <c r="Y58" s="191">
        <v>1.2999999999999999E-3</v>
      </c>
      <c r="Z58" s="191">
        <v>6.27</v>
      </c>
      <c r="AA58" s="191">
        <v>0.56000000000000005</v>
      </c>
      <c r="AB58" s="191">
        <v>7800</v>
      </c>
      <c r="AC58" s="191">
        <v>3800</v>
      </c>
      <c r="AD58" s="191">
        <v>490</v>
      </c>
      <c r="AE58" s="191">
        <v>240</v>
      </c>
      <c r="AF58" s="191">
        <v>1190</v>
      </c>
      <c r="AG58" s="191">
        <v>590</v>
      </c>
      <c r="AH58" s="191">
        <v>13.83</v>
      </c>
      <c r="AI58" s="191">
        <v>0.48</v>
      </c>
      <c r="AJ58" s="191">
        <v>445</v>
      </c>
      <c r="AK58" s="191">
        <v>34</v>
      </c>
      <c r="AL58" s="191">
        <v>452</v>
      </c>
      <c r="AM58" s="191">
        <v>16</v>
      </c>
      <c r="AN58" s="191">
        <v>461</v>
      </c>
      <c r="AO58" s="191">
        <v>26</v>
      </c>
      <c r="AP58" s="191">
        <v>653</v>
      </c>
      <c r="AQ58" s="191">
        <v>62</v>
      </c>
      <c r="AR58" s="191"/>
      <c r="AS58" s="191">
        <v>0.47906976744186047</v>
      </c>
      <c r="AT58" s="191"/>
      <c r="AU58" s="191">
        <v>101.57303370786516</v>
      </c>
      <c r="AV58" s="191">
        <v>69.218989280245026</v>
      </c>
      <c r="AW58" s="191"/>
      <c r="AX58" s="192">
        <v>452</v>
      </c>
      <c r="AY58" s="192">
        <v>16</v>
      </c>
    </row>
    <row r="59" spans="1:51">
      <c r="A59" s="191" t="s">
        <v>3490</v>
      </c>
      <c r="B59" s="191">
        <v>907000</v>
      </c>
      <c r="C59" s="191">
        <v>54000</v>
      </c>
      <c r="D59" s="191">
        <v>170</v>
      </c>
      <c r="E59" s="191">
        <v>23</v>
      </c>
      <c r="F59" s="191">
        <v>78</v>
      </c>
      <c r="G59" s="191">
        <v>15</v>
      </c>
      <c r="H59" s="191">
        <v>23500</v>
      </c>
      <c r="I59" s="191">
        <v>1200</v>
      </c>
      <c r="J59" s="191">
        <v>1530</v>
      </c>
      <c r="K59" s="191">
        <v>110</v>
      </c>
      <c r="L59" s="191">
        <v>5200</v>
      </c>
      <c r="M59" s="191">
        <v>320</v>
      </c>
      <c r="N59" s="191">
        <v>225000</v>
      </c>
      <c r="O59" s="191">
        <v>16000</v>
      </c>
      <c r="P59" s="191">
        <v>354000</v>
      </c>
      <c r="Q59" s="191">
        <v>19000</v>
      </c>
      <c r="R59" s="191">
        <v>0.56599999999999995</v>
      </c>
      <c r="S59" s="191">
        <v>5.3999999999999999E-2</v>
      </c>
      <c r="T59" s="191">
        <v>7.0199999999999999E-2</v>
      </c>
      <c r="U59" s="191">
        <v>2E-3</v>
      </c>
      <c r="V59" s="191">
        <v>6.5500000000000003E-2</v>
      </c>
      <c r="W59" s="191">
        <v>5.7000000000000002E-3</v>
      </c>
      <c r="X59" s="191">
        <v>2.3199999999999998E-2</v>
      </c>
      <c r="Y59" s="191">
        <v>1.4E-3</v>
      </c>
      <c r="Z59" s="191">
        <v>4.62</v>
      </c>
      <c r="AA59" s="191">
        <v>0.39</v>
      </c>
      <c r="AB59" s="191">
        <v>-2000</v>
      </c>
      <c r="AC59" s="191">
        <v>2100</v>
      </c>
      <c r="AD59" s="191">
        <v>-120</v>
      </c>
      <c r="AE59" s="191">
        <v>120</v>
      </c>
      <c r="AF59" s="191">
        <v>-440</v>
      </c>
      <c r="AG59" s="191">
        <v>450</v>
      </c>
      <c r="AH59" s="191">
        <v>14.15</v>
      </c>
      <c r="AI59" s="191">
        <v>0.48</v>
      </c>
      <c r="AJ59" s="191">
        <v>452</v>
      </c>
      <c r="AK59" s="191">
        <v>35</v>
      </c>
      <c r="AL59" s="191">
        <v>437</v>
      </c>
      <c r="AM59" s="191">
        <v>12</v>
      </c>
      <c r="AN59" s="191">
        <v>463</v>
      </c>
      <c r="AO59" s="191">
        <v>27</v>
      </c>
      <c r="AP59" s="191">
        <v>776</v>
      </c>
      <c r="AQ59" s="191">
        <v>44</v>
      </c>
      <c r="AR59" s="191"/>
      <c r="AS59" s="191">
        <v>0.63559322033898302</v>
      </c>
      <c r="AT59" s="191"/>
      <c r="AU59" s="191">
        <v>96.681415929203538</v>
      </c>
      <c r="AV59" s="191">
        <v>56.314432989690722</v>
      </c>
      <c r="AW59" s="191"/>
      <c r="AX59" s="192">
        <v>437</v>
      </c>
      <c r="AY59" s="192">
        <v>12</v>
      </c>
    </row>
    <row r="60" spans="1:51">
      <c r="A60" s="191" t="s">
        <v>3491</v>
      </c>
      <c r="B60" s="191">
        <v>835000</v>
      </c>
      <c r="C60" s="191">
        <v>34000</v>
      </c>
      <c r="D60" s="191">
        <v>182</v>
      </c>
      <c r="E60" s="191">
        <v>17</v>
      </c>
      <c r="F60" s="191">
        <v>51.8</v>
      </c>
      <c r="G60" s="191">
        <v>7.9</v>
      </c>
      <c r="H60" s="191">
        <v>9410</v>
      </c>
      <c r="I60" s="191">
        <v>350</v>
      </c>
      <c r="J60" s="191">
        <v>580</v>
      </c>
      <c r="K60" s="191">
        <v>30</v>
      </c>
      <c r="L60" s="191">
        <v>5880</v>
      </c>
      <c r="M60" s="191">
        <v>280</v>
      </c>
      <c r="N60" s="191">
        <v>208000</v>
      </c>
      <c r="O60" s="191">
        <v>10000</v>
      </c>
      <c r="P60" s="191">
        <v>104700</v>
      </c>
      <c r="Q60" s="191">
        <v>5000</v>
      </c>
      <c r="R60" s="191">
        <v>0.72899999999999998</v>
      </c>
      <c r="S60" s="191">
        <v>5.5E-2</v>
      </c>
      <c r="T60" s="191">
        <v>8.7999999999999995E-2</v>
      </c>
      <c r="U60" s="191">
        <v>1.6999999999999999E-3</v>
      </c>
      <c r="V60" s="191">
        <v>6.1699999999999998E-2</v>
      </c>
      <c r="W60" s="191">
        <v>4.3E-3</v>
      </c>
      <c r="X60" s="191">
        <v>2.69E-2</v>
      </c>
      <c r="Y60" s="191">
        <v>1.1000000000000001E-3</v>
      </c>
      <c r="Z60" s="191">
        <v>1.68</v>
      </c>
      <c r="AA60" s="191">
        <v>0.1</v>
      </c>
      <c r="AB60" s="191">
        <v>290</v>
      </c>
      <c r="AC60" s="191">
        <v>170</v>
      </c>
      <c r="AD60" s="191">
        <v>17</v>
      </c>
      <c r="AE60" s="191">
        <v>10</v>
      </c>
      <c r="AF60" s="191">
        <v>170</v>
      </c>
      <c r="AG60" s="191">
        <v>100</v>
      </c>
      <c r="AH60" s="191">
        <v>11.44</v>
      </c>
      <c r="AI60" s="191">
        <v>0.23</v>
      </c>
      <c r="AJ60" s="191">
        <v>547</v>
      </c>
      <c r="AK60" s="191">
        <v>31</v>
      </c>
      <c r="AL60" s="191">
        <v>544</v>
      </c>
      <c r="AM60" s="191">
        <v>10</v>
      </c>
      <c r="AN60" s="191">
        <v>536</v>
      </c>
      <c r="AO60" s="191">
        <v>22</v>
      </c>
      <c r="AP60" s="191">
        <v>660</v>
      </c>
      <c r="AQ60" s="191">
        <v>49</v>
      </c>
      <c r="AR60" s="191"/>
      <c r="AS60" s="191">
        <v>1.9866284622731614</v>
      </c>
      <c r="AT60" s="191"/>
      <c r="AU60" s="191">
        <v>99.451553930530167</v>
      </c>
      <c r="AV60" s="191">
        <v>82.424242424242422</v>
      </c>
      <c r="AW60" s="191"/>
      <c r="AX60" s="192">
        <v>544</v>
      </c>
      <c r="AY60" s="192">
        <v>10</v>
      </c>
    </row>
    <row r="61" spans="1:51">
      <c r="A61" s="191" t="s">
        <v>3492</v>
      </c>
      <c r="B61" s="191">
        <v>845000</v>
      </c>
      <c r="C61" s="191">
        <v>43000</v>
      </c>
      <c r="D61" s="191">
        <v>185</v>
      </c>
      <c r="E61" s="191">
        <v>24</v>
      </c>
      <c r="F61" s="191">
        <v>54</v>
      </c>
      <c r="G61" s="191">
        <v>13</v>
      </c>
      <c r="H61" s="191">
        <v>12050</v>
      </c>
      <c r="I61" s="191">
        <v>570</v>
      </c>
      <c r="J61" s="191">
        <v>765</v>
      </c>
      <c r="K61" s="191">
        <v>42</v>
      </c>
      <c r="L61" s="191">
        <v>1222</v>
      </c>
      <c r="M61" s="191">
        <v>72</v>
      </c>
      <c r="N61" s="191">
        <v>46200</v>
      </c>
      <c r="O61" s="191">
        <v>2100</v>
      </c>
      <c r="P61" s="191">
        <v>168500</v>
      </c>
      <c r="Q61" s="191">
        <v>7300</v>
      </c>
      <c r="R61" s="191">
        <v>0.58099999999999996</v>
      </c>
      <c r="S61" s="191">
        <v>4.8000000000000001E-2</v>
      </c>
      <c r="T61" s="191">
        <v>7.1199999999999999E-2</v>
      </c>
      <c r="U61" s="191">
        <v>2.5000000000000001E-3</v>
      </c>
      <c r="V61" s="191">
        <v>6.2399999999999997E-2</v>
      </c>
      <c r="W61" s="191">
        <v>4.7999999999999996E-3</v>
      </c>
      <c r="X61" s="191">
        <v>2.5499999999999998E-2</v>
      </c>
      <c r="Y61" s="191">
        <v>1.9E-3</v>
      </c>
      <c r="Z61" s="191">
        <v>10.52</v>
      </c>
      <c r="AA61" s="191">
        <v>0.85</v>
      </c>
      <c r="AB61" s="191">
        <v>350</v>
      </c>
      <c r="AC61" s="191">
        <v>390</v>
      </c>
      <c r="AD61" s="191">
        <v>11</v>
      </c>
      <c r="AE61" s="191">
        <v>19</v>
      </c>
      <c r="AF61" s="191">
        <v>32</v>
      </c>
      <c r="AG61" s="191">
        <v>37</v>
      </c>
      <c r="AH61" s="191">
        <v>14.17</v>
      </c>
      <c r="AI61" s="191">
        <v>0.49</v>
      </c>
      <c r="AJ61" s="191">
        <v>461</v>
      </c>
      <c r="AK61" s="191">
        <v>31</v>
      </c>
      <c r="AL61" s="191">
        <v>443</v>
      </c>
      <c r="AM61" s="191">
        <v>15</v>
      </c>
      <c r="AN61" s="191">
        <v>509</v>
      </c>
      <c r="AO61" s="191">
        <v>38</v>
      </c>
      <c r="AP61" s="191">
        <v>677</v>
      </c>
      <c r="AQ61" s="191">
        <v>60</v>
      </c>
      <c r="AR61" s="191"/>
      <c r="AS61" s="191">
        <v>0.27418397626112762</v>
      </c>
      <c r="AT61" s="191"/>
      <c r="AU61" s="191">
        <v>96.095444685466376</v>
      </c>
      <c r="AV61" s="191">
        <v>65.435745937961599</v>
      </c>
      <c r="AW61" s="191"/>
      <c r="AX61" s="192">
        <v>443</v>
      </c>
      <c r="AY61" s="192">
        <v>15</v>
      </c>
    </row>
    <row r="62" spans="1:51">
      <c r="A62" s="191" t="s">
        <v>3493</v>
      </c>
      <c r="B62" s="191">
        <v>922000</v>
      </c>
      <c r="C62" s="191">
        <v>43000</v>
      </c>
      <c r="D62" s="191">
        <v>180</v>
      </c>
      <c r="E62" s="191">
        <v>25</v>
      </c>
      <c r="F62" s="191">
        <v>57</v>
      </c>
      <c r="G62" s="191">
        <v>12</v>
      </c>
      <c r="H62" s="191">
        <v>52600</v>
      </c>
      <c r="I62" s="191">
        <v>1900</v>
      </c>
      <c r="J62" s="191">
        <v>3160</v>
      </c>
      <c r="K62" s="191">
        <v>150</v>
      </c>
      <c r="L62" s="191">
        <v>10430</v>
      </c>
      <c r="M62" s="191">
        <v>580</v>
      </c>
      <c r="N62" s="191">
        <v>451000</v>
      </c>
      <c r="O62" s="191">
        <v>24000</v>
      </c>
      <c r="P62" s="191">
        <v>724000</v>
      </c>
      <c r="Q62" s="191">
        <v>31000</v>
      </c>
      <c r="R62" s="191">
        <v>0.56200000000000006</v>
      </c>
      <c r="S62" s="191">
        <v>4.2999999999999997E-2</v>
      </c>
      <c r="T62" s="191">
        <v>7.3800000000000004E-2</v>
      </c>
      <c r="U62" s="191">
        <v>2E-3</v>
      </c>
      <c r="V62" s="191">
        <v>5.91E-2</v>
      </c>
      <c r="W62" s="191">
        <v>3.3999999999999998E-3</v>
      </c>
      <c r="X62" s="191">
        <v>2.2200000000000001E-2</v>
      </c>
      <c r="Y62" s="191">
        <v>1E-3</v>
      </c>
      <c r="Z62" s="191">
        <v>5.28</v>
      </c>
      <c r="AA62" s="191">
        <v>0.4</v>
      </c>
      <c r="AB62" s="191">
        <v>10400</v>
      </c>
      <c r="AC62" s="191">
        <v>5500</v>
      </c>
      <c r="AD62" s="191">
        <v>610</v>
      </c>
      <c r="AE62" s="191">
        <v>320</v>
      </c>
      <c r="AF62" s="191">
        <v>2000</v>
      </c>
      <c r="AG62" s="191">
        <v>1100</v>
      </c>
      <c r="AH62" s="191">
        <v>13.64</v>
      </c>
      <c r="AI62" s="191">
        <v>0.38</v>
      </c>
      <c r="AJ62" s="191">
        <v>458</v>
      </c>
      <c r="AK62" s="191">
        <v>31</v>
      </c>
      <c r="AL62" s="191">
        <v>459</v>
      </c>
      <c r="AM62" s="191">
        <v>12</v>
      </c>
      <c r="AN62" s="191">
        <v>444</v>
      </c>
      <c r="AO62" s="191">
        <v>20</v>
      </c>
      <c r="AP62" s="191">
        <v>608</v>
      </c>
      <c r="AQ62" s="191">
        <v>44</v>
      </c>
      <c r="AR62" s="191"/>
      <c r="AS62" s="191">
        <v>0.6229281767955801</v>
      </c>
      <c r="AT62" s="191"/>
      <c r="AU62" s="191">
        <v>100.21834061135371</v>
      </c>
      <c r="AV62" s="191">
        <v>75.493421052631575</v>
      </c>
      <c r="AW62" s="191"/>
      <c r="AX62" s="192">
        <v>459</v>
      </c>
      <c r="AY62" s="192">
        <v>12</v>
      </c>
    </row>
    <row r="63" spans="1:51">
      <c r="A63" s="191" t="s">
        <v>3494</v>
      </c>
      <c r="B63" s="191">
        <v>825000</v>
      </c>
      <c r="C63" s="191">
        <v>38000</v>
      </c>
      <c r="D63" s="191">
        <v>196</v>
      </c>
      <c r="E63" s="191">
        <v>24</v>
      </c>
      <c r="F63" s="191">
        <v>42.8</v>
      </c>
      <c r="G63" s="191">
        <v>9.6999999999999993</v>
      </c>
      <c r="H63" s="191">
        <v>14330</v>
      </c>
      <c r="I63" s="191">
        <v>520</v>
      </c>
      <c r="J63" s="191">
        <v>883</v>
      </c>
      <c r="K63" s="191">
        <v>44</v>
      </c>
      <c r="L63" s="191">
        <v>2490</v>
      </c>
      <c r="M63" s="191">
        <v>110</v>
      </c>
      <c r="N63" s="191">
        <v>104300</v>
      </c>
      <c r="O63" s="191">
        <v>4700</v>
      </c>
      <c r="P63" s="191">
        <v>195600</v>
      </c>
      <c r="Q63" s="191">
        <v>9300</v>
      </c>
      <c r="R63" s="191">
        <v>0.57799999999999996</v>
      </c>
      <c r="S63" s="191">
        <v>3.7999999999999999E-2</v>
      </c>
      <c r="T63" s="191">
        <v>7.3800000000000004E-2</v>
      </c>
      <c r="U63" s="191">
        <v>1.4E-3</v>
      </c>
      <c r="V63" s="191">
        <v>6.13E-2</v>
      </c>
      <c r="W63" s="191">
        <v>3.5999999999999999E-3</v>
      </c>
      <c r="X63" s="191">
        <v>2.24E-2</v>
      </c>
      <c r="Y63" s="191">
        <v>9.6000000000000002E-4</v>
      </c>
      <c r="Z63" s="191">
        <v>6.12</v>
      </c>
      <c r="AA63" s="191">
        <v>0.38</v>
      </c>
      <c r="AB63" s="191">
        <v>860</v>
      </c>
      <c r="AC63" s="191">
        <v>590</v>
      </c>
      <c r="AD63" s="191">
        <v>49</v>
      </c>
      <c r="AE63" s="191">
        <v>34</v>
      </c>
      <c r="AF63" s="191">
        <v>140</v>
      </c>
      <c r="AG63" s="191">
        <v>100</v>
      </c>
      <c r="AH63" s="191">
        <v>13.61</v>
      </c>
      <c r="AI63" s="191">
        <v>0.27</v>
      </c>
      <c r="AJ63" s="191">
        <v>460</v>
      </c>
      <c r="AK63" s="191">
        <v>25</v>
      </c>
      <c r="AL63" s="191">
        <v>459</v>
      </c>
      <c r="AM63" s="191">
        <v>8.6</v>
      </c>
      <c r="AN63" s="191">
        <v>448</v>
      </c>
      <c r="AO63" s="191">
        <v>19</v>
      </c>
      <c r="AP63" s="191">
        <v>650</v>
      </c>
      <c r="AQ63" s="191">
        <v>61</v>
      </c>
      <c r="AR63" s="191"/>
      <c r="AS63" s="191">
        <v>0.53323108384458073</v>
      </c>
      <c r="AT63" s="191"/>
      <c r="AU63" s="191">
        <v>99.782608695652172</v>
      </c>
      <c r="AV63" s="191">
        <v>70.615384615384613</v>
      </c>
      <c r="AW63" s="191"/>
      <c r="AX63" s="192">
        <v>459</v>
      </c>
      <c r="AY63" s="192">
        <v>8.6</v>
      </c>
    </row>
    <row r="64" spans="1:51">
      <c r="A64" s="191" t="s">
        <v>3495</v>
      </c>
      <c r="B64" s="191">
        <v>904000</v>
      </c>
      <c r="C64" s="191">
        <v>62000</v>
      </c>
      <c r="D64" s="191">
        <v>166</v>
      </c>
      <c r="E64" s="191">
        <v>27</v>
      </c>
      <c r="F64" s="191">
        <v>48</v>
      </c>
      <c r="G64" s="191">
        <v>14</v>
      </c>
      <c r="H64" s="191">
        <v>17300</v>
      </c>
      <c r="I64" s="191">
        <v>1100</v>
      </c>
      <c r="J64" s="191">
        <v>1076</v>
      </c>
      <c r="K64" s="191">
        <v>76</v>
      </c>
      <c r="L64" s="191">
        <v>2450</v>
      </c>
      <c r="M64" s="191">
        <v>160</v>
      </c>
      <c r="N64" s="191">
        <v>105800</v>
      </c>
      <c r="O64" s="191">
        <v>8700</v>
      </c>
      <c r="P64" s="191">
        <v>245000</v>
      </c>
      <c r="Q64" s="191">
        <v>19000</v>
      </c>
      <c r="R64" s="191">
        <v>0.58299999999999996</v>
      </c>
      <c r="S64" s="191">
        <v>6.3E-2</v>
      </c>
      <c r="T64" s="191">
        <v>7.4700000000000003E-2</v>
      </c>
      <c r="U64" s="191">
        <v>2.8999999999999998E-3</v>
      </c>
      <c r="V64" s="191">
        <v>6.2899999999999998E-2</v>
      </c>
      <c r="W64" s="191">
        <v>6.1999999999999998E-3</v>
      </c>
      <c r="X64" s="191">
        <v>2.2700000000000001E-2</v>
      </c>
      <c r="Y64" s="191">
        <v>1.9E-3</v>
      </c>
      <c r="Z64" s="191">
        <v>7.46</v>
      </c>
      <c r="AA64" s="191">
        <v>0.77</v>
      </c>
      <c r="AB64" s="191">
        <v>10</v>
      </c>
      <c r="AC64" s="191">
        <v>470</v>
      </c>
      <c r="AD64" s="191">
        <v>-4</v>
      </c>
      <c r="AE64" s="191">
        <v>27</v>
      </c>
      <c r="AF64" s="191">
        <v>-2</v>
      </c>
      <c r="AG64" s="191">
        <v>64</v>
      </c>
      <c r="AH64" s="191">
        <v>13.51</v>
      </c>
      <c r="AI64" s="191">
        <v>0.53</v>
      </c>
      <c r="AJ64" s="191">
        <v>461</v>
      </c>
      <c r="AK64" s="191">
        <v>39</v>
      </c>
      <c r="AL64" s="191">
        <v>465</v>
      </c>
      <c r="AM64" s="191">
        <v>17</v>
      </c>
      <c r="AN64" s="191">
        <v>454</v>
      </c>
      <c r="AO64" s="191">
        <v>38</v>
      </c>
      <c r="AP64" s="191">
        <v>690</v>
      </c>
      <c r="AQ64" s="191">
        <v>75</v>
      </c>
      <c r="AR64" s="191"/>
      <c r="AS64" s="191">
        <v>0.43183673469387757</v>
      </c>
      <c r="AT64" s="191"/>
      <c r="AU64" s="191">
        <v>100.86767895878526</v>
      </c>
      <c r="AV64" s="191">
        <v>67.391304347826093</v>
      </c>
      <c r="AW64" s="191"/>
      <c r="AX64" s="192">
        <v>465</v>
      </c>
      <c r="AY64" s="192">
        <v>17</v>
      </c>
    </row>
    <row r="65" spans="1:51">
      <c r="A65" s="191" t="s">
        <v>3496</v>
      </c>
      <c r="B65" s="191">
        <v>847000</v>
      </c>
      <c r="C65" s="191">
        <v>35000</v>
      </c>
      <c r="D65" s="191">
        <v>187</v>
      </c>
      <c r="E65" s="191">
        <v>22</v>
      </c>
      <c r="F65" s="191">
        <v>49</v>
      </c>
      <c r="G65" s="191">
        <v>11</v>
      </c>
      <c r="H65" s="191">
        <v>55900</v>
      </c>
      <c r="I65" s="191">
        <v>1800</v>
      </c>
      <c r="J65" s="191">
        <v>3350</v>
      </c>
      <c r="K65" s="191">
        <v>130</v>
      </c>
      <c r="L65" s="191">
        <v>17850</v>
      </c>
      <c r="M65" s="191">
        <v>630</v>
      </c>
      <c r="N65" s="191">
        <v>740000</v>
      </c>
      <c r="O65" s="191">
        <v>41000</v>
      </c>
      <c r="P65" s="191">
        <v>765000</v>
      </c>
      <c r="Q65" s="191">
        <v>28000</v>
      </c>
      <c r="R65" s="191">
        <v>0.56599999999999995</v>
      </c>
      <c r="S65" s="191">
        <v>3.5000000000000003E-2</v>
      </c>
      <c r="T65" s="191">
        <v>7.3700000000000002E-2</v>
      </c>
      <c r="U65" s="191">
        <v>1.9E-3</v>
      </c>
      <c r="V65" s="191">
        <v>5.9499999999999997E-2</v>
      </c>
      <c r="W65" s="191">
        <v>3.3E-3</v>
      </c>
      <c r="X65" s="191">
        <v>2.2939999999999999E-2</v>
      </c>
      <c r="Y65" s="191">
        <v>8.3000000000000001E-4</v>
      </c>
      <c r="Z65" s="191">
        <v>3.32</v>
      </c>
      <c r="AA65" s="191">
        <v>0.18</v>
      </c>
      <c r="AB65" s="196">
        <v>-220000000</v>
      </c>
      <c r="AC65" s="196">
        <v>150000000</v>
      </c>
      <c r="AD65" s="196">
        <v>-13500000</v>
      </c>
      <c r="AE65" s="196">
        <v>9500000</v>
      </c>
      <c r="AF65" s="196">
        <v>-68000000</v>
      </c>
      <c r="AG65" s="196">
        <v>47000000</v>
      </c>
      <c r="AH65" s="191">
        <v>13.55</v>
      </c>
      <c r="AI65" s="191">
        <v>0.38</v>
      </c>
      <c r="AJ65" s="191">
        <v>453</v>
      </c>
      <c r="AK65" s="191">
        <v>23</v>
      </c>
      <c r="AL65" s="191">
        <v>459</v>
      </c>
      <c r="AM65" s="191">
        <v>11</v>
      </c>
      <c r="AN65" s="191">
        <v>458</v>
      </c>
      <c r="AO65" s="191">
        <v>16</v>
      </c>
      <c r="AP65" s="191">
        <v>574</v>
      </c>
      <c r="AQ65" s="191">
        <v>33</v>
      </c>
      <c r="AR65" s="191"/>
      <c r="AS65" s="191">
        <v>0.9673202614379085</v>
      </c>
      <c r="AT65" s="191"/>
      <c r="AU65" s="191">
        <v>101.32450331125828</v>
      </c>
      <c r="AV65" s="191">
        <v>79.965156794425084</v>
      </c>
      <c r="AW65" s="191"/>
      <c r="AX65" s="192">
        <v>459</v>
      </c>
      <c r="AY65" s="192">
        <v>11</v>
      </c>
    </row>
    <row r="66" spans="1:51">
      <c r="A66" s="193" t="s">
        <v>3497</v>
      </c>
      <c r="B66" s="193">
        <v>72600</v>
      </c>
      <c r="C66" s="193">
        <v>2400</v>
      </c>
      <c r="D66" s="193">
        <v>187</v>
      </c>
      <c r="E66" s="193">
        <v>18</v>
      </c>
      <c r="F66" s="193">
        <v>47</v>
      </c>
      <c r="G66" s="193">
        <v>10</v>
      </c>
      <c r="H66" s="193">
        <v>177</v>
      </c>
      <c r="I66" s="193">
        <v>30</v>
      </c>
      <c r="J66" s="193">
        <v>25.4</v>
      </c>
      <c r="K66" s="193">
        <v>5.2</v>
      </c>
      <c r="L66" s="193">
        <v>71</v>
      </c>
      <c r="M66" s="193">
        <v>31</v>
      </c>
      <c r="N66" s="193">
        <v>1340</v>
      </c>
      <c r="O66" s="193">
        <v>220</v>
      </c>
      <c r="P66" s="193">
        <v>2700</v>
      </c>
      <c r="Q66" s="193">
        <v>390</v>
      </c>
      <c r="R66" s="193">
        <v>0.77</v>
      </c>
      <c r="S66" s="193">
        <v>0.3</v>
      </c>
      <c r="T66" s="193">
        <v>0.06</v>
      </c>
      <c r="U66" s="193">
        <v>0.01</v>
      </c>
      <c r="V66" s="193">
        <v>0.13</v>
      </c>
      <c r="W66" s="193">
        <v>0.05</v>
      </c>
      <c r="X66" s="193">
        <v>3.5999999999999997E-2</v>
      </c>
      <c r="Y66" s="193">
        <v>1.4999999999999999E-2</v>
      </c>
      <c r="Z66" s="193">
        <v>2.2000000000000002</v>
      </c>
      <c r="AA66" s="193">
        <v>2.5</v>
      </c>
      <c r="AB66" s="193">
        <v>-0.9</v>
      </c>
      <c r="AC66" s="193">
        <v>3.5</v>
      </c>
      <c r="AD66" s="193">
        <v>0.08</v>
      </c>
      <c r="AE66" s="193">
        <v>0.47</v>
      </c>
      <c r="AF66" s="193">
        <v>-0.6</v>
      </c>
      <c r="AG66" s="193">
        <v>1.4</v>
      </c>
      <c r="AH66" s="193">
        <v>20.9</v>
      </c>
      <c r="AI66" s="193">
        <v>3.2</v>
      </c>
      <c r="AJ66" s="193">
        <v>460</v>
      </c>
      <c r="AK66" s="193">
        <v>200</v>
      </c>
      <c r="AL66" s="193">
        <v>375</v>
      </c>
      <c r="AM66" s="193">
        <v>62</v>
      </c>
      <c r="AN66" s="193">
        <v>700</v>
      </c>
      <c r="AO66" s="193">
        <v>280</v>
      </c>
      <c r="AP66" s="193">
        <v>2140</v>
      </c>
      <c r="AQ66" s="193">
        <v>340</v>
      </c>
      <c r="AR66" s="193"/>
      <c r="AS66" s="193">
        <v>0.49629629629629629</v>
      </c>
      <c r="AT66" s="193"/>
      <c r="AU66" s="193">
        <v>81.521739130434781</v>
      </c>
      <c r="AV66" s="193">
        <v>17.523364485981308</v>
      </c>
      <c r="AW66" s="193"/>
      <c r="AX66" s="194"/>
      <c r="AY66" s="194"/>
    </row>
    <row r="67" spans="1:51">
      <c r="A67" s="191" t="s">
        <v>3498</v>
      </c>
      <c r="B67" s="191">
        <v>774000</v>
      </c>
      <c r="C67" s="191">
        <v>29000</v>
      </c>
      <c r="D67" s="191">
        <v>176</v>
      </c>
      <c r="E67" s="191">
        <v>15</v>
      </c>
      <c r="F67" s="191">
        <v>46.3</v>
      </c>
      <c r="G67" s="191">
        <v>7.9</v>
      </c>
      <c r="H67" s="191">
        <v>17580</v>
      </c>
      <c r="I67" s="191">
        <v>650</v>
      </c>
      <c r="J67" s="191">
        <v>1019</v>
      </c>
      <c r="K67" s="191">
        <v>42</v>
      </c>
      <c r="L67" s="191">
        <v>1910</v>
      </c>
      <c r="M67" s="191">
        <v>100</v>
      </c>
      <c r="N67" s="191">
        <v>73800</v>
      </c>
      <c r="O67" s="191">
        <v>4000</v>
      </c>
      <c r="P67" s="191">
        <v>224500</v>
      </c>
      <c r="Q67" s="191">
        <v>7900</v>
      </c>
      <c r="R67" s="191">
        <v>0.59699999999999998</v>
      </c>
      <c r="S67" s="191">
        <v>3.5000000000000003E-2</v>
      </c>
      <c r="T67" s="191">
        <v>7.4800000000000005E-2</v>
      </c>
      <c r="U67" s="191">
        <v>1.6000000000000001E-3</v>
      </c>
      <c r="V67" s="191">
        <v>5.8599999999999999E-2</v>
      </c>
      <c r="W67" s="191">
        <v>3.3E-3</v>
      </c>
      <c r="X67" s="191">
        <v>2.3300000000000001E-2</v>
      </c>
      <c r="Y67" s="191">
        <v>8.8999999999999995E-4</v>
      </c>
      <c r="Z67" s="191">
        <v>9.9700000000000006</v>
      </c>
      <c r="AA67" s="191">
        <v>0.55000000000000004</v>
      </c>
      <c r="AB67" s="191">
        <v>1560</v>
      </c>
      <c r="AC67" s="191">
        <v>610</v>
      </c>
      <c r="AD67" s="191">
        <v>79</v>
      </c>
      <c r="AE67" s="191">
        <v>33</v>
      </c>
      <c r="AF67" s="191">
        <v>163</v>
      </c>
      <c r="AG67" s="191">
        <v>67</v>
      </c>
      <c r="AH67" s="191">
        <v>13.49</v>
      </c>
      <c r="AI67" s="191">
        <v>0.31</v>
      </c>
      <c r="AJ67" s="191">
        <v>470</v>
      </c>
      <c r="AK67" s="191">
        <v>22</v>
      </c>
      <c r="AL67" s="191">
        <v>465.1</v>
      </c>
      <c r="AM67" s="191">
        <v>9.6999999999999993</v>
      </c>
      <c r="AN67" s="191">
        <v>465</v>
      </c>
      <c r="AO67" s="191">
        <v>18</v>
      </c>
      <c r="AP67" s="191">
        <v>540</v>
      </c>
      <c r="AQ67" s="191">
        <v>34</v>
      </c>
      <c r="AR67" s="191"/>
      <c r="AS67" s="191">
        <v>0.32873051224944322</v>
      </c>
      <c r="AT67" s="191"/>
      <c r="AU67" s="191">
        <v>98.957446808510639</v>
      </c>
      <c r="AV67" s="191">
        <v>86.129629629629633</v>
      </c>
      <c r="AW67" s="191"/>
      <c r="AX67" s="192">
        <v>465.1</v>
      </c>
      <c r="AY67" s="192">
        <v>9.6999999999999993</v>
      </c>
    </row>
    <row r="68" spans="1:51">
      <c r="A68" s="191" t="s">
        <v>3499</v>
      </c>
      <c r="B68" s="191">
        <v>820000</v>
      </c>
      <c r="C68" s="191">
        <v>29000</v>
      </c>
      <c r="D68" s="191">
        <v>200</v>
      </c>
      <c r="E68" s="191">
        <v>19</v>
      </c>
      <c r="F68" s="191">
        <v>49.6</v>
      </c>
      <c r="G68" s="191">
        <v>9.9</v>
      </c>
      <c r="H68" s="191">
        <v>9760</v>
      </c>
      <c r="I68" s="191">
        <v>340</v>
      </c>
      <c r="J68" s="191">
        <v>588</v>
      </c>
      <c r="K68" s="191">
        <v>30</v>
      </c>
      <c r="L68" s="191">
        <v>1213</v>
      </c>
      <c r="M68" s="191">
        <v>62</v>
      </c>
      <c r="N68" s="191">
        <v>48400</v>
      </c>
      <c r="O68" s="191">
        <v>2200</v>
      </c>
      <c r="P68" s="191">
        <v>124700</v>
      </c>
      <c r="Q68" s="191">
        <v>6300</v>
      </c>
      <c r="R68" s="191">
        <v>0.61399999999999999</v>
      </c>
      <c r="S68" s="191">
        <v>3.9E-2</v>
      </c>
      <c r="T68" s="191">
        <v>7.7200000000000005E-2</v>
      </c>
      <c r="U68" s="191">
        <v>2E-3</v>
      </c>
      <c r="V68" s="191">
        <v>5.9200000000000003E-2</v>
      </c>
      <c r="W68" s="191">
        <v>3.5000000000000001E-3</v>
      </c>
      <c r="X68" s="191">
        <v>2.3099999999999999E-2</v>
      </c>
      <c r="Y68" s="191">
        <v>1.1999999999999999E-3</v>
      </c>
      <c r="Z68" s="191">
        <v>8.68</v>
      </c>
      <c r="AA68" s="191">
        <v>0.55000000000000004</v>
      </c>
      <c r="AB68" s="191">
        <v>330</v>
      </c>
      <c r="AC68" s="191">
        <v>230</v>
      </c>
      <c r="AD68" s="191">
        <v>18</v>
      </c>
      <c r="AE68" s="191">
        <v>13</v>
      </c>
      <c r="AF68" s="191">
        <v>41</v>
      </c>
      <c r="AG68" s="191">
        <v>28</v>
      </c>
      <c r="AH68" s="191">
        <v>13.06</v>
      </c>
      <c r="AI68" s="191">
        <v>0.31</v>
      </c>
      <c r="AJ68" s="191">
        <v>482</v>
      </c>
      <c r="AK68" s="191">
        <v>25</v>
      </c>
      <c r="AL68" s="191">
        <v>479</v>
      </c>
      <c r="AM68" s="191">
        <v>12</v>
      </c>
      <c r="AN68" s="191">
        <v>461</v>
      </c>
      <c r="AO68" s="191">
        <v>24</v>
      </c>
      <c r="AP68" s="191">
        <v>565</v>
      </c>
      <c r="AQ68" s="191">
        <v>47</v>
      </c>
      <c r="AR68" s="191"/>
      <c r="AS68" s="191">
        <v>0.38813151563753007</v>
      </c>
      <c r="AT68" s="191"/>
      <c r="AU68" s="191">
        <v>99.37759336099586</v>
      </c>
      <c r="AV68" s="191">
        <v>84.778761061946909</v>
      </c>
      <c r="AW68" s="191"/>
      <c r="AX68" s="192">
        <v>479</v>
      </c>
      <c r="AY68" s="192">
        <v>12</v>
      </c>
    </row>
    <row r="69" spans="1:51">
      <c r="A69" s="191" t="s">
        <v>3500</v>
      </c>
      <c r="B69" s="191">
        <v>731000</v>
      </c>
      <c r="C69" s="191">
        <v>39000</v>
      </c>
      <c r="D69" s="191">
        <v>206</v>
      </c>
      <c r="E69" s="191">
        <v>34</v>
      </c>
      <c r="F69" s="191">
        <v>69</v>
      </c>
      <c r="G69" s="191">
        <v>22</v>
      </c>
      <c r="H69" s="191">
        <v>27900</v>
      </c>
      <c r="I69" s="191">
        <v>1500</v>
      </c>
      <c r="J69" s="191">
        <v>2130</v>
      </c>
      <c r="K69" s="191">
        <v>120</v>
      </c>
      <c r="L69" s="191">
        <v>5580</v>
      </c>
      <c r="M69" s="191">
        <v>290</v>
      </c>
      <c r="N69" s="191">
        <v>92700</v>
      </c>
      <c r="O69" s="191">
        <v>5600</v>
      </c>
      <c r="P69" s="191">
        <v>142600</v>
      </c>
      <c r="Q69" s="191">
        <v>5500</v>
      </c>
      <c r="R69" s="191">
        <v>1.92</v>
      </c>
      <c r="S69" s="191">
        <v>0.14000000000000001</v>
      </c>
      <c r="T69" s="191">
        <v>0.17530000000000001</v>
      </c>
      <c r="U69" s="191">
        <v>5.1999999999999998E-3</v>
      </c>
      <c r="V69" s="191">
        <v>7.6200000000000004E-2</v>
      </c>
      <c r="W69" s="191">
        <v>5.8999999999999999E-3</v>
      </c>
      <c r="X69" s="191">
        <v>5.11E-2</v>
      </c>
      <c r="Y69" s="191">
        <v>2E-3</v>
      </c>
      <c r="Z69" s="191">
        <v>5.24</v>
      </c>
      <c r="AA69" s="191">
        <v>0.44</v>
      </c>
      <c r="AB69" s="191">
        <v>1300</v>
      </c>
      <c r="AC69" s="191">
        <v>1800</v>
      </c>
      <c r="AD69" s="191">
        <v>100</v>
      </c>
      <c r="AE69" s="191">
        <v>140</v>
      </c>
      <c r="AF69" s="191">
        <v>270</v>
      </c>
      <c r="AG69" s="191">
        <v>370</v>
      </c>
      <c r="AH69" s="191">
        <v>5.73</v>
      </c>
      <c r="AI69" s="191">
        <v>0.17</v>
      </c>
      <c r="AJ69" s="191">
        <v>1085</v>
      </c>
      <c r="AK69" s="191">
        <v>48</v>
      </c>
      <c r="AL69" s="191">
        <v>1041</v>
      </c>
      <c r="AM69" s="191">
        <v>29</v>
      </c>
      <c r="AN69" s="191">
        <v>1007</v>
      </c>
      <c r="AO69" s="191">
        <v>37</v>
      </c>
      <c r="AP69" s="191">
        <v>1105</v>
      </c>
      <c r="AQ69" s="191">
        <v>49</v>
      </c>
      <c r="AR69" s="191"/>
      <c r="AS69" s="191">
        <v>0.65007012622720894</v>
      </c>
      <c r="AT69" s="191"/>
      <c r="AU69" s="191">
        <v>95.944700460829495</v>
      </c>
      <c r="AV69" s="191">
        <v>94.208144796380083</v>
      </c>
      <c r="AW69" s="191"/>
      <c r="AX69" s="192">
        <v>1105</v>
      </c>
      <c r="AY69" s="192">
        <v>49</v>
      </c>
    </row>
    <row r="70" spans="1:51">
      <c r="A70" s="191" t="s">
        <v>3501</v>
      </c>
      <c r="B70" s="191">
        <v>811000</v>
      </c>
      <c r="C70" s="191">
        <v>28000</v>
      </c>
      <c r="D70" s="191">
        <v>188</v>
      </c>
      <c r="E70" s="191">
        <v>16</v>
      </c>
      <c r="F70" s="191">
        <v>47.3</v>
      </c>
      <c r="G70" s="191">
        <v>7.9</v>
      </c>
      <c r="H70" s="191">
        <v>15520</v>
      </c>
      <c r="I70" s="191">
        <v>470</v>
      </c>
      <c r="J70" s="191">
        <v>900</v>
      </c>
      <c r="K70" s="191">
        <v>29</v>
      </c>
      <c r="L70" s="191">
        <v>1820</v>
      </c>
      <c r="M70" s="191">
        <v>110</v>
      </c>
      <c r="N70" s="191">
        <v>67100</v>
      </c>
      <c r="O70" s="191">
        <v>3700</v>
      </c>
      <c r="P70" s="191">
        <v>194300</v>
      </c>
      <c r="Q70" s="191">
        <v>7200</v>
      </c>
      <c r="R70" s="191">
        <v>0.60699999999999998</v>
      </c>
      <c r="S70" s="191">
        <v>0.03</v>
      </c>
      <c r="T70" s="191">
        <v>7.5899999999999995E-2</v>
      </c>
      <c r="U70" s="191">
        <v>1.4E-3</v>
      </c>
      <c r="V70" s="191">
        <v>5.8299999999999998E-2</v>
      </c>
      <c r="W70" s="191">
        <v>2.7000000000000001E-3</v>
      </c>
      <c r="X70" s="191">
        <v>2.3959999999999999E-2</v>
      </c>
      <c r="Y70" s="191">
        <v>8.3000000000000001E-4</v>
      </c>
      <c r="Z70" s="191">
        <v>9.6300000000000008</v>
      </c>
      <c r="AA70" s="191">
        <v>0.72</v>
      </c>
      <c r="AB70" s="191">
        <v>750</v>
      </c>
      <c r="AC70" s="191">
        <v>440</v>
      </c>
      <c r="AD70" s="191">
        <v>50</v>
      </c>
      <c r="AE70" s="191">
        <v>27</v>
      </c>
      <c r="AF70" s="191">
        <v>82</v>
      </c>
      <c r="AG70" s="191">
        <v>49</v>
      </c>
      <c r="AH70" s="191">
        <v>13.27</v>
      </c>
      <c r="AI70" s="191">
        <v>0.25</v>
      </c>
      <c r="AJ70" s="191">
        <v>478</v>
      </c>
      <c r="AK70" s="191">
        <v>19</v>
      </c>
      <c r="AL70" s="191">
        <v>471.4</v>
      </c>
      <c r="AM70" s="191">
        <v>8.5</v>
      </c>
      <c r="AN70" s="191">
        <v>478</v>
      </c>
      <c r="AO70" s="191">
        <v>16</v>
      </c>
      <c r="AP70" s="191">
        <v>528</v>
      </c>
      <c r="AQ70" s="191">
        <v>38</v>
      </c>
      <c r="AR70" s="191"/>
      <c r="AS70" s="191">
        <v>0.34534225424601134</v>
      </c>
      <c r="AT70" s="191"/>
      <c r="AU70" s="191">
        <v>98.61924686192468</v>
      </c>
      <c r="AV70" s="191">
        <v>89.280303030303017</v>
      </c>
      <c r="AW70" s="191"/>
      <c r="AX70" s="192">
        <v>471.4</v>
      </c>
      <c r="AY70" s="192">
        <v>8.5</v>
      </c>
    </row>
    <row r="71" spans="1:51">
      <c r="A71" s="191" t="s">
        <v>3502</v>
      </c>
      <c r="B71" s="191">
        <v>857000</v>
      </c>
      <c r="C71" s="191">
        <v>34000</v>
      </c>
      <c r="D71" s="191">
        <v>176</v>
      </c>
      <c r="E71" s="191">
        <v>18</v>
      </c>
      <c r="F71" s="191">
        <v>53</v>
      </c>
      <c r="G71" s="191">
        <v>11</v>
      </c>
      <c r="H71" s="191">
        <v>24540</v>
      </c>
      <c r="I71" s="191">
        <v>760</v>
      </c>
      <c r="J71" s="191">
        <v>1434</v>
      </c>
      <c r="K71" s="191">
        <v>54</v>
      </c>
      <c r="L71" s="191">
        <v>3180</v>
      </c>
      <c r="M71" s="191">
        <v>140</v>
      </c>
      <c r="N71" s="191">
        <v>126200</v>
      </c>
      <c r="O71" s="191">
        <v>5700</v>
      </c>
      <c r="P71" s="191">
        <v>322000</v>
      </c>
      <c r="Q71" s="191">
        <v>17000</v>
      </c>
      <c r="R71" s="191">
        <v>0.58699999999999997</v>
      </c>
      <c r="S71" s="191">
        <v>3.5999999999999997E-2</v>
      </c>
      <c r="T71" s="191">
        <v>7.4499999999999997E-2</v>
      </c>
      <c r="U71" s="191">
        <v>1.4E-3</v>
      </c>
      <c r="V71" s="191">
        <v>5.8299999999999998E-2</v>
      </c>
      <c r="W71" s="191">
        <v>2.8E-3</v>
      </c>
      <c r="X71" s="191">
        <v>2.3400000000000001E-2</v>
      </c>
      <c r="Y71" s="191">
        <v>1.1999999999999999E-3</v>
      </c>
      <c r="Z71" s="191">
        <v>8.16</v>
      </c>
      <c r="AA71" s="191">
        <v>0.47</v>
      </c>
      <c r="AB71" s="191">
        <v>2000</v>
      </c>
      <c r="AC71" s="191">
        <v>1400</v>
      </c>
      <c r="AD71" s="191">
        <v>124</v>
      </c>
      <c r="AE71" s="191">
        <v>85</v>
      </c>
      <c r="AF71" s="191">
        <v>260</v>
      </c>
      <c r="AG71" s="191">
        <v>180</v>
      </c>
      <c r="AH71" s="191">
        <v>13.42</v>
      </c>
      <c r="AI71" s="191">
        <v>0.27</v>
      </c>
      <c r="AJ71" s="191">
        <v>466</v>
      </c>
      <c r="AK71" s="191">
        <v>23</v>
      </c>
      <c r="AL71" s="191">
        <v>463.2</v>
      </c>
      <c r="AM71" s="191">
        <v>8.5</v>
      </c>
      <c r="AN71" s="191">
        <v>467</v>
      </c>
      <c r="AO71" s="191">
        <v>24</v>
      </c>
      <c r="AP71" s="191">
        <v>540</v>
      </c>
      <c r="AQ71" s="191">
        <v>40</v>
      </c>
      <c r="AR71" s="191"/>
      <c r="AS71" s="191">
        <v>0.39192546583850929</v>
      </c>
      <c r="AT71" s="191"/>
      <c r="AU71" s="191">
        <v>99.399141630901283</v>
      </c>
      <c r="AV71" s="191">
        <v>85.777777777777771</v>
      </c>
      <c r="AW71" s="191"/>
      <c r="AX71" s="192">
        <v>463.2</v>
      </c>
      <c r="AY71" s="192">
        <v>8.5</v>
      </c>
    </row>
    <row r="72" spans="1:51">
      <c r="A72" s="191" t="s">
        <v>3503</v>
      </c>
      <c r="B72" s="191">
        <v>816000</v>
      </c>
      <c r="C72" s="191">
        <v>31000</v>
      </c>
      <c r="D72" s="191">
        <v>172</v>
      </c>
      <c r="E72" s="191">
        <v>20</v>
      </c>
      <c r="F72" s="191">
        <v>54</v>
      </c>
      <c r="G72" s="191">
        <v>11</v>
      </c>
      <c r="H72" s="191">
        <v>20760</v>
      </c>
      <c r="I72" s="191">
        <v>710</v>
      </c>
      <c r="J72" s="191">
        <v>1572</v>
      </c>
      <c r="K72" s="191">
        <v>66</v>
      </c>
      <c r="L72" s="191">
        <v>3450</v>
      </c>
      <c r="M72" s="191">
        <v>170</v>
      </c>
      <c r="N72" s="191">
        <v>62500</v>
      </c>
      <c r="O72" s="191">
        <v>3000</v>
      </c>
      <c r="P72" s="191">
        <v>119900</v>
      </c>
      <c r="Q72" s="191">
        <v>4200</v>
      </c>
      <c r="R72" s="191">
        <v>1.71</v>
      </c>
      <c r="S72" s="191">
        <v>0.11</v>
      </c>
      <c r="T72" s="191">
        <v>0.16930000000000001</v>
      </c>
      <c r="U72" s="191">
        <v>3.5000000000000001E-3</v>
      </c>
      <c r="V72" s="191">
        <v>7.5800000000000006E-2</v>
      </c>
      <c r="W72" s="191">
        <v>4.1000000000000003E-3</v>
      </c>
      <c r="X72" s="191">
        <v>5.1400000000000001E-2</v>
      </c>
      <c r="Y72" s="191">
        <v>2.3999999999999998E-3</v>
      </c>
      <c r="Z72" s="191">
        <v>6.35</v>
      </c>
      <c r="AA72" s="191">
        <v>0.41</v>
      </c>
      <c r="AB72" s="191">
        <v>-15200</v>
      </c>
      <c r="AC72" s="191">
        <v>7300</v>
      </c>
      <c r="AD72" s="191">
        <v>-1110</v>
      </c>
      <c r="AE72" s="191">
        <v>540</v>
      </c>
      <c r="AF72" s="191">
        <v>-2700</v>
      </c>
      <c r="AG72" s="191">
        <v>1300</v>
      </c>
      <c r="AH72" s="191">
        <v>5.93</v>
      </c>
      <c r="AI72" s="191">
        <v>0.12</v>
      </c>
      <c r="AJ72" s="191">
        <v>1003</v>
      </c>
      <c r="AK72" s="191">
        <v>40</v>
      </c>
      <c r="AL72" s="191">
        <v>1008</v>
      </c>
      <c r="AM72" s="191">
        <v>19</v>
      </c>
      <c r="AN72" s="191">
        <v>1012</v>
      </c>
      <c r="AO72" s="191">
        <v>47</v>
      </c>
      <c r="AP72" s="191">
        <v>1076</v>
      </c>
      <c r="AQ72" s="191">
        <v>45</v>
      </c>
      <c r="AR72" s="191"/>
      <c r="AS72" s="191">
        <v>0.52126772310258551</v>
      </c>
      <c r="AT72" s="191"/>
      <c r="AU72" s="191">
        <v>100.49850448654038</v>
      </c>
      <c r="AV72" s="191">
        <v>93.680297397769522</v>
      </c>
      <c r="AW72" s="191"/>
      <c r="AX72" s="192">
        <v>1076</v>
      </c>
      <c r="AY72" s="192">
        <v>45</v>
      </c>
    </row>
    <row r="73" spans="1:51">
      <c r="A73" s="191" t="s">
        <v>3504</v>
      </c>
      <c r="B73" s="191">
        <v>751000</v>
      </c>
      <c r="C73" s="191">
        <v>30000</v>
      </c>
      <c r="D73" s="191">
        <v>198</v>
      </c>
      <c r="E73" s="191">
        <v>19</v>
      </c>
      <c r="F73" s="191">
        <v>44.8</v>
      </c>
      <c r="G73" s="191">
        <v>7.5</v>
      </c>
      <c r="H73" s="191">
        <v>17330</v>
      </c>
      <c r="I73" s="191">
        <v>500</v>
      </c>
      <c r="J73" s="191">
        <v>1018</v>
      </c>
      <c r="K73" s="191">
        <v>35</v>
      </c>
      <c r="L73" s="191">
        <v>2600</v>
      </c>
      <c r="M73" s="191">
        <v>110</v>
      </c>
      <c r="N73" s="191">
        <v>100900</v>
      </c>
      <c r="O73" s="191">
        <v>3000</v>
      </c>
      <c r="P73" s="191">
        <v>222000</v>
      </c>
      <c r="Q73" s="191">
        <v>6400</v>
      </c>
      <c r="R73" s="191">
        <v>0.59799999999999998</v>
      </c>
      <c r="S73" s="191">
        <v>3.2000000000000001E-2</v>
      </c>
      <c r="T73" s="191">
        <v>7.4099999999999999E-2</v>
      </c>
      <c r="U73" s="191">
        <v>1.2999999999999999E-3</v>
      </c>
      <c r="V73" s="191">
        <v>5.8299999999999998E-2</v>
      </c>
      <c r="W73" s="191">
        <v>2.7000000000000001E-3</v>
      </c>
      <c r="X73" s="191">
        <v>2.3210000000000001E-2</v>
      </c>
      <c r="Y73" s="191">
        <v>9.3000000000000005E-4</v>
      </c>
      <c r="Z73" s="191">
        <v>6.9</v>
      </c>
      <c r="AA73" s="191">
        <v>0.36</v>
      </c>
      <c r="AB73" s="191">
        <v>930</v>
      </c>
      <c r="AC73" s="191">
        <v>490</v>
      </c>
      <c r="AD73" s="191">
        <v>52</v>
      </c>
      <c r="AE73" s="191">
        <v>29</v>
      </c>
      <c r="AF73" s="191">
        <v>130</v>
      </c>
      <c r="AG73" s="191">
        <v>72</v>
      </c>
      <c r="AH73" s="191">
        <v>13.59</v>
      </c>
      <c r="AI73" s="191">
        <v>0.24</v>
      </c>
      <c r="AJ73" s="191">
        <v>472</v>
      </c>
      <c r="AK73" s="191">
        <v>20</v>
      </c>
      <c r="AL73" s="191">
        <v>460.5</v>
      </c>
      <c r="AM73" s="191">
        <v>8.1</v>
      </c>
      <c r="AN73" s="191">
        <v>464</v>
      </c>
      <c r="AO73" s="191">
        <v>18</v>
      </c>
      <c r="AP73" s="191">
        <v>556</v>
      </c>
      <c r="AQ73" s="191">
        <v>40</v>
      </c>
      <c r="AR73" s="191"/>
      <c r="AS73" s="191">
        <v>0.45450450450450453</v>
      </c>
      <c r="AT73" s="191"/>
      <c r="AU73" s="191">
        <v>97.563559322033896</v>
      </c>
      <c r="AV73" s="191">
        <v>82.823741007194243</v>
      </c>
      <c r="AW73" s="191"/>
      <c r="AX73" s="192">
        <v>460.5</v>
      </c>
      <c r="AY73" s="192">
        <v>8.1</v>
      </c>
    </row>
    <row r="74" spans="1:51">
      <c r="A74" s="191" t="s">
        <v>3505</v>
      </c>
      <c r="B74" s="191">
        <v>827000</v>
      </c>
      <c r="C74" s="191">
        <v>54000</v>
      </c>
      <c r="D74" s="191">
        <v>191</v>
      </c>
      <c r="E74" s="191">
        <v>28</v>
      </c>
      <c r="F74" s="191">
        <v>58</v>
      </c>
      <c r="G74" s="191">
        <v>12</v>
      </c>
      <c r="H74" s="191">
        <v>31400</v>
      </c>
      <c r="I74" s="191">
        <v>1700</v>
      </c>
      <c r="J74" s="191">
        <v>2060</v>
      </c>
      <c r="K74" s="191">
        <v>130</v>
      </c>
      <c r="L74" s="191">
        <v>6140</v>
      </c>
      <c r="M74" s="191">
        <v>400</v>
      </c>
      <c r="N74" s="191">
        <v>231000</v>
      </c>
      <c r="O74" s="191">
        <v>20000</v>
      </c>
      <c r="P74" s="191">
        <v>424000</v>
      </c>
      <c r="Q74" s="191">
        <v>32000</v>
      </c>
      <c r="R74" s="191">
        <v>0.66</v>
      </c>
      <c r="S74" s="191">
        <v>0.08</v>
      </c>
      <c r="T74" s="191">
        <v>7.51E-2</v>
      </c>
      <c r="U74" s="191">
        <v>2.5999999999999999E-3</v>
      </c>
      <c r="V74" s="191">
        <v>6.7199999999999996E-2</v>
      </c>
      <c r="W74" s="191">
        <v>7.1000000000000004E-3</v>
      </c>
      <c r="X74" s="191">
        <v>2.58E-2</v>
      </c>
      <c r="Y74" s="191">
        <v>1.8E-3</v>
      </c>
      <c r="Z74" s="191">
        <v>5.31</v>
      </c>
      <c r="AA74" s="191">
        <v>0.53</v>
      </c>
      <c r="AB74" s="191">
        <v>2700</v>
      </c>
      <c r="AC74" s="191">
        <v>1300</v>
      </c>
      <c r="AD74" s="191">
        <v>172</v>
      </c>
      <c r="AE74" s="191">
        <v>84</v>
      </c>
      <c r="AF74" s="191">
        <v>500</v>
      </c>
      <c r="AG74" s="191">
        <v>240</v>
      </c>
      <c r="AH74" s="191">
        <v>13.42</v>
      </c>
      <c r="AI74" s="191">
        <v>0.46</v>
      </c>
      <c r="AJ74" s="191">
        <v>506</v>
      </c>
      <c r="AK74" s="191">
        <v>49</v>
      </c>
      <c r="AL74" s="191">
        <v>467</v>
      </c>
      <c r="AM74" s="191">
        <v>15</v>
      </c>
      <c r="AN74" s="191">
        <v>514</v>
      </c>
      <c r="AO74" s="191">
        <v>36</v>
      </c>
      <c r="AP74" s="191">
        <v>815</v>
      </c>
      <c r="AQ74" s="191">
        <v>42</v>
      </c>
      <c r="AR74" s="191"/>
      <c r="AS74" s="191">
        <v>0.54481132075471694</v>
      </c>
      <c r="AT74" s="191"/>
      <c r="AU74" s="191">
        <v>92.292490118577078</v>
      </c>
      <c r="AV74" s="191">
        <v>57.30061349693252</v>
      </c>
      <c r="AW74" s="191"/>
      <c r="AX74" s="192">
        <v>467</v>
      </c>
      <c r="AY74" s="192">
        <v>15</v>
      </c>
    </row>
    <row r="75" spans="1:51">
      <c r="A75" s="191" t="s">
        <v>3506</v>
      </c>
      <c r="B75" s="191">
        <v>820000</v>
      </c>
      <c r="C75" s="191">
        <v>110000</v>
      </c>
      <c r="D75" s="191">
        <v>191</v>
      </c>
      <c r="E75" s="191">
        <v>34</v>
      </c>
      <c r="F75" s="191">
        <v>57</v>
      </c>
      <c r="G75" s="191">
        <v>28</v>
      </c>
      <c r="H75" s="191">
        <v>66700</v>
      </c>
      <c r="I75" s="191">
        <v>6700</v>
      </c>
      <c r="J75" s="191">
        <v>4090</v>
      </c>
      <c r="K75" s="191">
        <v>360</v>
      </c>
      <c r="L75" s="191">
        <v>10340</v>
      </c>
      <c r="M75" s="191">
        <v>970</v>
      </c>
      <c r="N75" s="191">
        <v>432000</v>
      </c>
      <c r="O75" s="191">
        <v>57000</v>
      </c>
      <c r="P75" s="196">
        <v>1000000</v>
      </c>
      <c r="Q75" s="191">
        <v>110000</v>
      </c>
      <c r="R75" s="191">
        <v>0.55400000000000005</v>
      </c>
      <c r="S75" s="191">
        <v>9.4E-2</v>
      </c>
      <c r="T75" s="191">
        <v>7.2800000000000004E-2</v>
      </c>
      <c r="U75" s="191">
        <v>4.0000000000000001E-3</v>
      </c>
      <c r="V75" s="191">
        <v>6.3100000000000003E-2</v>
      </c>
      <c r="W75" s="191">
        <v>9.1000000000000004E-3</v>
      </c>
      <c r="X75" s="191">
        <v>2.4E-2</v>
      </c>
      <c r="Y75" s="191">
        <v>2.3E-3</v>
      </c>
      <c r="Z75" s="191">
        <v>6.7</v>
      </c>
      <c r="AA75" s="191">
        <v>1.1000000000000001</v>
      </c>
      <c r="AB75" s="191">
        <v>1700</v>
      </c>
      <c r="AC75" s="191">
        <v>2800</v>
      </c>
      <c r="AD75" s="191">
        <v>90</v>
      </c>
      <c r="AE75" s="191">
        <v>190</v>
      </c>
      <c r="AF75" s="191">
        <v>240</v>
      </c>
      <c r="AG75" s="191">
        <v>440</v>
      </c>
      <c r="AH75" s="191">
        <v>13.88</v>
      </c>
      <c r="AI75" s="191">
        <v>0.78</v>
      </c>
      <c r="AJ75" s="191">
        <v>442</v>
      </c>
      <c r="AK75" s="191">
        <v>61</v>
      </c>
      <c r="AL75" s="191">
        <v>453</v>
      </c>
      <c r="AM75" s="191">
        <v>24</v>
      </c>
      <c r="AN75" s="191">
        <v>480</v>
      </c>
      <c r="AO75" s="191">
        <v>45</v>
      </c>
      <c r="AP75" s="191">
        <v>740</v>
      </c>
      <c r="AQ75" s="191">
        <v>53</v>
      </c>
      <c r="AR75" s="191"/>
      <c r="AS75" s="191">
        <v>0.432</v>
      </c>
      <c r="AT75" s="191"/>
      <c r="AU75" s="191">
        <v>102.48868778280541</v>
      </c>
      <c r="AV75" s="191">
        <v>61.21621621621621</v>
      </c>
      <c r="AW75" s="191"/>
      <c r="AX75" s="192">
        <v>453</v>
      </c>
      <c r="AY75" s="192">
        <v>24</v>
      </c>
    </row>
    <row r="76" spans="1:51">
      <c r="A76" s="191" t="s">
        <v>3507</v>
      </c>
      <c r="B76" s="191">
        <v>785000</v>
      </c>
      <c r="C76" s="191">
        <v>55000</v>
      </c>
      <c r="D76" s="191">
        <v>193</v>
      </c>
      <c r="E76" s="191">
        <v>30</v>
      </c>
      <c r="F76" s="191">
        <v>80</v>
      </c>
      <c r="G76" s="191">
        <v>20</v>
      </c>
      <c r="H76" s="191">
        <v>23800</v>
      </c>
      <c r="I76" s="191">
        <v>1200</v>
      </c>
      <c r="J76" s="191">
        <v>1680</v>
      </c>
      <c r="K76" s="191">
        <v>100</v>
      </c>
      <c r="L76" s="191">
        <v>4570</v>
      </c>
      <c r="M76" s="191">
        <v>400</v>
      </c>
      <c r="N76" s="191">
        <v>160000</v>
      </c>
      <c r="O76" s="191">
        <v>12000</v>
      </c>
      <c r="P76" s="191">
        <v>348000</v>
      </c>
      <c r="Q76" s="191">
        <v>22000</v>
      </c>
      <c r="R76" s="191">
        <v>0.64300000000000002</v>
      </c>
      <c r="S76" s="191">
        <v>6.3E-2</v>
      </c>
      <c r="T76" s="191">
        <v>7.1999999999999995E-2</v>
      </c>
      <c r="U76" s="191">
        <v>2.7000000000000001E-3</v>
      </c>
      <c r="V76" s="191">
        <v>7.0900000000000005E-2</v>
      </c>
      <c r="W76" s="191">
        <v>5.4000000000000003E-3</v>
      </c>
      <c r="X76" s="191">
        <v>2.81E-2</v>
      </c>
      <c r="Y76" s="191">
        <v>2.5000000000000001E-3</v>
      </c>
      <c r="Z76" s="191">
        <v>5.48</v>
      </c>
      <c r="AA76" s="191">
        <v>0.6</v>
      </c>
      <c r="AB76" s="191">
        <v>1130</v>
      </c>
      <c r="AC76" s="191">
        <v>730</v>
      </c>
      <c r="AD76" s="191">
        <v>84</v>
      </c>
      <c r="AE76" s="191">
        <v>53</v>
      </c>
      <c r="AF76" s="191">
        <v>230</v>
      </c>
      <c r="AG76" s="191">
        <v>150</v>
      </c>
      <c r="AH76" s="191">
        <v>14.04</v>
      </c>
      <c r="AI76" s="191">
        <v>0.52</v>
      </c>
      <c r="AJ76" s="191">
        <v>499</v>
      </c>
      <c r="AK76" s="191">
        <v>39</v>
      </c>
      <c r="AL76" s="191">
        <v>448</v>
      </c>
      <c r="AM76" s="191">
        <v>16</v>
      </c>
      <c r="AN76" s="191">
        <v>559</v>
      </c>
      <c r="AO76" s="191">
        <v>48</v>
      </c>
      <c r="AP76" s="191">
        <v>950</v>
      </c>
      <c r="AQ76" s="191">
        <v>40</v>
      </c>
      <c r="AR76" s="191"/>
      <c r="AS76" s="191">
        <v>0.45977011494252873</v>
      </c>
      <c r="AT76" s="191"/>
      <c r="AU76" s="191">
        <v>89.779559118236477</v>
      </c>
      <c r="AV76" s="191">
        <v>47.157894736842103</v>
      </c>
      <c r="AW76" s="191"/>
      <c r="AX76" s="192">
        <v>448</v>
      </c>
      <c r="AY76" s="192">
        <v>16</v>
      </c>
    </row>
    <row r="77" spans="1:51">
      <c r="A77" s="191" t="s">
        <v>3508</v>
      </c>
      <c r="B77" s="191">
        <v>824000</v>
      </c>
      <c r="C77" s="191">
        <v>56000</v>
      </c>
      <c r="D77" s="191">
        <v>190</v>
      </c>
      <c r="E77" s="191">
        <v>26</v>
      </c>
      <c r="F77" s="191">
        <v>51</v>
      </c>
      <c r="G77" s="191">
        <v>14</v>
      </c>
      <c r="H77" s="191">
        <v>21900</v>
      </c>
      <c r="I77" s="191">
        <v>1300</v>
      </c>
      <c r="J77" s="191">
        <v>1343</v>
      </c>
      <c r="K77" s="191">
        <v>94</v>
      </c>
      <c r="L77" s="191">
        <v>5290</v>
      </c>
      <c r="M77" s="191">
        <v>370</v>
      </c>
      <c r="N77" s="191">
        <v>228000</v>
      </c>
      <c r="O77" s="191">
        <v>18000</v>
      </c>
      <c r="P77" s="191">
        <v>325000</v>
      </c>
      <c r="Q77" s="191">
        <v>24000</v>
      </c>
      <c r="R77" s="191">
        <v>0.55000000000000004</v>
      </c>
      <c r="S77" s="191">
        <v>6.7000000000000004E-2</v>
      </c>
      <c r="T77" s="191">
        <v>7.0900000000000005E-2</v>
      </c>
      <c r="U77" s="191">
        <v>3.2000000000000002E-3</v>
      </c>
      <c r="V77" s="191">
        <v>6.2100000000000002E-2</v>
      </c>
      <c r="W77" s="191">
        <v>6.7999999999999996E-3</v>
      </c>
      <c r="X77" s="191">
        <v>2.2800000000000001E-2</v>
      </c>
      <c r="Y77" s="191">
        <v>1.5E-3</v>
      </c>
      <c r="Z77" s="191">
        <v>4.22</v>
      </c>
      <c r="AA77" s="191">
        <v>0.44</v>
      </c>
      <c r="AB77" s="191">
        <v>1700</v>
      </c>
      <c r="AC77" s="191">
        <v>1000</v>
      </c>
      <c r="AD77" s="191">
        <v>94</v>
      </c>
      <c r="AE77" s="191">
        <v>57</v>
      </c>
      <c r="AF77" s="191">
        <v>350</v>
      </c>
      <c r="AG77" s="191">
        <v>210</v>
      </c>
      <c r="AH77" s="191">
        <v>14.26</v>
      </c>
      <c r="AI77" s="191">
        <v>0.64</v>
      </c>
      <c r="AJ77" s="191">
        <v>440</v>
      </c>
      <c r="AK77" s="191">
        <v>43</v>
      </c>
      <c r="AL77" s="191">
        <v>441</v>
      </c>
      <c r="AM77" s="191">
        <v>19</v>
      </c>
      <c r="AN77" s="191">
        <v>455</v>
      </c>
      <c r="AO77" s="191">
        <v>29</v>
      </c>
      <c r="AP77" s="191">
        <v>671</v>
      </c>
      <c r="AQ77" s="191">
        <v>77</v>
      </c>
      <c r="AR77" s="191"/>
      <c r="AS77" s="191">
        <v>0.70153846153846156</v>
      </c>
      <c r="AT77" s="191"/>
      <c r="AU77" s="191">
        <v>100.22727272727272</v>
      </c>
      <c r="AV77" s="191">
        <v>65.722801788375563</v>
      </c>
      <c r="AW77" s="191"/>
      <c r="AX77" s="192">
        <v>441</v>
      </c>
      <c r="AY77" s="192">
        <v>19</v>
      </c>
    </row>
    <row r="78" spans="1:51">
      <c r="A78" s="191" t="s">
        <v>3509</v>
      </c>
      <c r="B78" s="191">
        <v>728000</v>
      </c>
      <c r="C78" s="191">
        <v>37000</v>
      </c>
      <c r="D78" s="191">
        <v>174</v>
      </c>
      <c r="E78" s="191">
        <v>19</v>
      </c>
      <c r="F78" s="191">
        <v>54</v>
      </c>
      <c r="G78" s="191">
        <v>11</v>
      </c>
      <c r="H78" s="191">
        <v>5060</v>
      </c>
      <c r="I78" s="191">
        <v>280</v>
      </c>
      <c r="J78" s="191">
        <v>303</v>
      </c>
      <c r="K78" s="191">
        <v>28</v>
      </c>
      <c r="L78" s="191">
        <v>1480</v>
      </c>
      <c r="M78" s="191">
        <v>120</v>
      </c>
      <c r="N78" s="191">
        <v>52300</v>
      </c>
      <c r="O78" s="191">
        <v>3500</v>
      </c>
      <c r="P78" s="191">
        <v>56600</v>
      </c>
      <c r="Q78" s="191">
        <v>3100</v>
      </c>
      <c r="R78" s="191">
        <v>0.68100000000000005</v>
      </c>
      <c r="S78" s="191">
        <v>7.0999999999999994E-2</v>
      </c>
      <c r="T78" s="191">
        <v>8.0399999999999999E-2</v>
      </c>
      <c r="U78" s="191">
        <v>3.0999999999999999E-3</v>
      </c>
      <c r="V78" s="191">
        <v>5.8799999999999998E-2</v>
      </c>
      <c r="W78" s="191">
        <v>5.7999999999999996E-3</v>
      </c>
      <c r="X78" s="191">
        <v>2.5100000000000001E-2</v>
      </c>
      <c r="Y78" s="191">
        <v>1.9E-3</v>
      </c>
      <c r="Z78" s="191">
        <v>3.54</v>
      </c>
      <c r="AA78" s="191">
        <v>0.38</v>
      </c>
      <c r="AB78" s="191">
        <v>240</v>
      </c>
      <c r="AC78" s="191">
        <v>110</v>
      </c>
      <c r="AD78" s="191">
        <v>14.7</v>
      </c>
      <c r="AE78" s="191">
        <v>7.3</v>
      </c>
      <c r="AF78" s="191">
        <v>68</v>
      </c>
      <c r="AG78" s="191">
        <v>35</v>
      </c>
      <c r="AH78" s="191">
        <v>12.59</v>
      </c>
      <c r="AI78" s="191">
        <v>0.5</v>
      </c>
      <c r="AJ78" s="191">
        <v>520</v>
      </c>
      <c r="AK78" s="191">
        <v>43</v>
      </c>
      <c r="AL78" s="191">
        <v>498</v>
      </c>
      <c r="AM78" s="191">
        <v>19</v>
      </c>
      <c r="AN78" s="191">
        <v>501</v>
      </c>
      <c r="AO78" s="191">
        <v>38</v>
      </c>
      <c r="AP78" s="191">
        <v>567</v>
      </c>
      <c r="AQ78" s="191">
        <v>87</v>
      </c>
      <c r="AR78" s="191"/>
      <c r="AS78" s="191">
        <v>0.92402826855123676</v>
      </c>
      <c r="AT78" s="191"/>
      <c r="AU78" s="191">
        <v>95.769230769230774</v>
      </c>
      <c r="AV78" s="191">
        <v>87.830687830687822</v>
      </c>
      <c r="AW78" s="191"/>
      <c r="AX78" s="192">
        <v>498</v>
      </c>
      <c r="AY78" s="192">
        <v>19</v>
      </c>
    </row>
    <row r="79" spans="1:51">
      <c r="A79" s="191" t="s">
        <v>3510</v>
      </c>
      <c r="B79" s="191">
        <v>880000</v>
      </c>
      <c r="C79" s="191">
        <v>44000</v>
      </c>
      <c r="D79" s="191">
        <v>195</v>
      </c>
      <c r="E79" s="191">
        <v>25</v>
      </c>
      <c r="F79" s="191">
        <v>69</v>
      </c>
      <c r="G79" s="191">
        <v>15</v>
      </c>
      <c r="H79" s="191">
        <v>27400</v>
      </c>
      <c r="I79" s="191">
        <v>1400</v>
      </c>
      <c r="J79" s="191">
        <v>1715</v>
      </c>
      <c r="K79" s="191">
        <v>81</v>
      </c>
      <c r="L79" s="191">
        <v>3660</v>
      </c>
      <c r="M79" s="191">
        <v>260</v>
      </c>
      <c r="N79" s="191">
        <v>147000</v>
      </c>
      <c r="O79" s="191">
        <v>10000</v>
      </c>
      <c r="P79" s="191">
        <v>382000</v>
      </c>
      <c r="Q79" s="191">
        <v>17000</v>
      </c>
      <c r="R79" s="191">
        <v>0.57999999999999996</v>
      </c>
      <c r="S79" s="191">
        <v>4.3999999999999997E-2</v>
      </c>
      <c r="T79" s="191">
        <v>7.5700000000000003E-2</v>
      </c>
      <c r="U79" s="191">
        <v>2.7000000000000001E-3</v>
      </c>
      <c r="V79" s="191">
        <v>6.2300000000000001E-2</v>
      </c>
      <c r="W79" s="191">
        <v>3.8999999999999998E-3</v>
      </c>
      <c r="X79" s="191">
        <v>2.4899999999999999E-2</v>
      </c>
      <c r="Y79" s="191">
        <v>1.5E-3</v>
      </c>
      <c r="Z79" s="191">
        <v>7.4</v>
      </c>
      <c r="AA79" s="191">
        <v>0.61</v>
      </c>
      <c r="AB79" s="191">
        <v>2600</v>
      </c>
      <c r="AC79" s="191">
        <v>1500</v>
      </c>
      <c r="AD79" s="191">
        <v>164</v>
      </c>
      <c r="AE79" s="191">
        <v>96</v>
      </c>
      <c r="AF79" s="191">
        <v>330</v>
      </c>
      <c r="AG79" s="191">
        <v>200</v>
      </c>
      <c r="AH79" s="191">
        <v>13.31</v>
      </c>
      <c r="AI79" s="191">
        <v>0.47</v>
      </c>
      <c r="AJ79" s="191">
        <v>462</v>
      </c>
      <c r="AK79" s="191">
        <v>28</v>
      </c>
      <c r="AL79" s="191">
        <v>470</v>
      </c>
      <c r="AM79" s="191">
        <v>16</v>
      </c>
      <c r="AN79" s="191">
        <v>497</v>
      </c>
      <c r="AO79" s="191">
        <v>30</v>
      </c>
      <c r="AP79" s="191">
        <v>672</v>
      </c>
      <c r="AQ79" s="191">
        <v>58</v>
      </c>
      <c r="AR79" s="191"/>
      <c r="AS79" s="191">
        <v>0.38481675392670156</v>
      </c>
      <c r="AT79" s="191"/>
      <c r="AU79" s="191">
        <v>101.73160173160174</v>
      </c>
      <c r="AV79" s="191">
        <v>69.94047619047619</v>
      </c>
      <c r="AW79" s="191"/>
      <c r="AX79" s="192">
        <v>470</v>
      </c>
      <c r="AY79" s="192">
        <v>16</v>
      </c>
    </row>
    <row r="80" spans="1:51">
      <c r="A80" s="191" t="s">
        <v>3511</v>
      </c>
      <c r="B80" s="191">
        <v>837000</v>
      </c>
      <c r="C80" s="191">
        <v>33000</v>
      </c>
      <c r="D80" s="191">
        <v>205</v>
      </c>
      <c r="E80" s="191">
        <v>24</v>
      </c>
      <c r="F80" s="191">
        <v>56</v>
      </c>
      <c r="G80" s="191">
        <v>10</v>
      </c>
      <c r="H80" s="191">
        <v>13240</v>
      </c>
      <c r="I80" s="191">
        <v>590</v>
      </c>
      <c r="J80" s="191">
        <v>759</v>
      </c>
      <c r="K80" s="191">
        <v>42</v>
      </c>
      <c r="L80" s="191">
        <v>2030</v>
      </c>
      <c r="M80" s="191">
        <v>120</v>
      </c>
      <c r="N80" s="191">
        <v>82800</v>
      </c>
      <c r="O80" s="191">
        <v>4200</v>
      </c>
      <c r="P80" s="191">
        <v>173500</v>
      </c>
      <c r="Q80" s="191">
        <v>8600</v>
      </c>
      <c r="R80" s="191">
        <v>0.57199999999999995</v>
      </c>
      <c r="S80" s="191">
        <v>4.5999999999999999E-2</v>
      </c>
      <c r="T80" s="191">
        <v>7.4700000000000003E-2</v>
      </c>
      <c r="U80" s="191">
        <v>2.3E-3</v>
      </c>
      <c r="V80" s="191">
        <v>5.7200000000000001E-2</v>
      </c>
      <c r="W80" s="191">
        <v>3.8E-3</v>
      </c>
      <c r="X80" s="191">
        <v>2.3599999999999999E-2</v>
      </c>
      <c r="Y80" s="191">
        <v>1E-3</v>
      </c>
      <c r="Z80" s="191">
        <v>6.56</v>
      </c>
      <c r="AA80" s="191">
        <v>0.45</v>
      </c>
      <c r="AB80" s="191">
        <v>620</v>
      </c>
      <c r="AC80" s="191">
        <v>330</v>
      </c>
      <c r="AD80" s="191">
        <v>35</v>
      </c>
      <c r="AE80" s="191">
        <v>19</v>
      </c>
      <c r="AF80" s="191">
        <v>95</v>
      </c>
      <c r="AG80" s="191">
        <v>51</v>
      </c>
      <c r="AH80" s="191">
        <v>13.52</v>
      </c>
      <c r="AI80" s="191">
        <v>0.39</v>
      </c>
      <c r="AJ80" s="191">
        <v>455</v>
      </c>
      <c r="AK80" s="191">
        <v>28</v>
      </c>
      <c r="AL80" s="191">
        <v>464</v>
      </c>
      <c r="AM80" s="191">
        <v>14</v>
      </c>
      <c r="AN80" s="191">
        <v>472</v>
      </c>
      <c r="AO80" s="191">
        <v>21</v>
      </c>
      <c r="AP80" s="191">
        <v>510</v>
      </c>
      <c r="AQ80" s="191">
        <v>57</v>
      </c>
      <c r="AR80" s="191"/>
      <c r="AS80" s="191">
        <v>0.47723342939481267</v>
      </c>
      <c r="AT80" s="191"/>
      <c r="AU80" s="191">
        <v>101.97802197802197</v>
      </c>
      <c r="AV80" s="191">
        <v>90.980392156862749</v>
      </c>
      <c r="AW80" s="191"/>
      <c r="AX80" s="192">
        <v>464</v>
      </c>
      <c r="AY80" s="192">
        <v>14</v>
      </c>
    </row>
    <row r="81" spans="1:51">
      <c r="A81" s="191" t="s">
        <v>3512</v>
      </c>
      <c r="B81" s="191">
        <v>768000</v>
      </c>
      <c r="C81" s="191">
        <v>57000</v>
      </c>
      <c r="D81" s="191">
        <v>165</v>
      </c>
      <c r="E81" s="191">
        <v>23</v>
      </c>
      <c r="F81" s="191">
        <v>46</v>
      </c>
      <c r="G81" s="191">
        <v>17</v>
      </c>
      <c r="H81" s="191">
        <v>5920</v>
      </c>
      <c r="I81" s="191">
        <v>460</v>
      </c>
      <c r="J81" s="191">
        <v>369</v>
      </c>
      <c r="K81" s="191">
        <v>37</v>
      </c>
      <c r="L81" s="191">
        <v>1330</v>
      </c>
      <c r="M81" s="191">
        <v>130</v>
      </c>
      <c r="N81" s="191">
        <v>54300</v>
      </c>
      <c r="O81" s="191">
        <v>3600</v>
      </c>
      <c r="P81" s="191">
        <v>86300</v>
      </c>
      <c r="Q81" s="191">
        <v>4400</v>
      </c>
      <c r="R81" s="191">
        <v>0.53300000000000003</v>
      </c>
      <c r="S81" s="191">
        <v>5.0999999999999997E-2</v>
      </c>
      <c r="T81" s="191">
        <v>7.0499999999999993E-2</v>
      </c>
      <c r="U81" s="191">
        <v>3.0000000000000001E-3</v>
      </c>
      <c r="V81" s="191">
        <v>6.1400000000000003E-2</v>
      </c>
      <c r="W81" s="191">
        <v>6.4000000000000003E-3</v>
      </c>
      <c r="X81" s="191">
        <v>2.3599999999999999E-2</v>
      </c>
      <c r="Y81" s="191">
        <v>2E-3</v>
      </c>
      <c r="Z81" s="191">
        <v>4.66</v>
      </c>
      <c r="AA81" s="191">
        <v>0.39</v>
      </c>
      <c r="AB81" s="191">
        <v>-20</v>
      </c>
      <c r="AC81" s="191">
        <v>130</v>
      </c>
      <c r="AD81" s="191">
        <v>-0.4</v>
      </c>
      <c r="AE81" s="191">
        <v>8.8000000000000007</v>
      </c>
      <c r="AF81" s="191">
        <v>-1</v>
      </c>
      <c r="AG81" s="191">
        <v>28</v>
      </c>
      <c r="AH81" s="191">
        <v>14.32</v>
      </c>
      <c r="AI81" s="191">
        <v>0.56999999999999995</v>
      </c>
      <c r="AJ81" s="191">
        <v>430</v>
      </c>
      <c r="AK81" s="191">
        <v>34</v>
      </c>
      <c r="AL81" s="191">
        <v>439</v>
      </c>
      <c r="AM81" s="191">
        <v>18</v>
      </c>
      <c r="AN81" s="191">
        <v>471</v>
      </c>
      <c r="AO81" s="191">
        <v>39</v>
      </c>
      <c r="AP81" s="191">
        <v>660</v>
      </c>
      <c r="AQ81" s="191">
        <v>120</v>
      </c>
      <c r="AR81" s="191"/>
      <c r="AS81" s="191">
        <v>0.6292004634994206</v>
      </c>
      <c r="AT81" s="191"/>
      <c r="AU81" s="191">
        <v>102.09302325581395</v>
      </c>
      <c r="AV81" s="191">
        <v>66.515151515151516</v>
      </c>
      <c r="AW81" s="191"/>
      <c r="AX81" s="192">
        <v>439</v>
      </c>
      <c r="AY81" s="192">
        <v>18</v>
      </c>
    </row>
    <row r="82" spans="1:51">
      <c r="A82" s="191" t="s">
        <v>3513</v>
      </c>
      <c r="B82" s="191">
        <v>762000</v>
      </c>
      <c r="C82" s="191">
        <v>25000</v>
      </c>
      <c r="D82" s="191">
        <v>204</v>
      </c>
      <c r="E82" s="191">
        <v>15</v>
      </c>
      <c r="F82" s="191">
        <v>45.3</v>
      </c>
      <c r="G82" s="191">
        <v>8.6</v>
      </c>
      <c r="H82" s="191">
        <v>12030</v>
      </c>
      <c r="I82" s="191">
        <v>350</v>
      </c>
      <c r="J82" s="191">
        <v>706</v>
      </c>
      <c r="K82" s="191">
        <v>28</v>
      </c>
      <c r="L82" s="191">
        <v>1960</v>
      </c>
      <c r="M82" s="191">
        <v>72</v>
      </c>
      <c r="N82" s="191">
        <v>77400</v>
      </c>
      <c r="O82" s="191">
        <v>3000</v>
      </c>
      <c r="P82" s="191">
        <v>146700</v>
      </c>
      <c r="Q82" s="191">
        <v>5000</v>
      </c>
      <c r="R82" s="191">
        <v>0.627</v>
      </c>
      <c r="S82" s="191">
        <v>4.1000000000000002E-2</v>
      </c>
      <c r="T82" s="191">
        <v>7.6899999999999996E-2</v>
      </c>
      <c r="U82" s="191">
        <v>1.8E-3</v>
      </c>
      <c r="V82" s="191">
        <v>5.8700000000000002E-2</v>
      </c>
      <c r="W82" s="191">
        <v>3.2000000000000002E-3</v>
      </c>
      <c r="X82" s="191">
        <v>2.383E-2</v>
      </c>
      <c r="Y82" s="191">
        <v>9.3999999999999997E-4</v>
      </c>
      <c r="Z82" s="191">
        <v>6.18</v>
      </c>
      <c r="AA82" s="191">
        <v>0.35</v>
      </c>
      <c r="AB82" s="191">
        <v>1730</v>
      </c>
      <c r="AC82" s="191">
        <v>770</v>
      </c>
      <c r="AD82" s="191">
        <v>103</v>
      </c>
      <c r="AE82" s="191">
        <v>46</v>
      </c>
      <c r="AF82" s="191">
        <v>280</v>
      </c>
      <c r="AG82" s="191">
        <v>130</v>
      </c>
      <c r="AH82" s="191">
        <v>13.13</v>
      </c>
      <c r="AI82" s="191">
        <v>0.31</v>
      </c>
      <c r="AJ82" s="191">
        <v>488</v>
      </c>
      <c r="AK82" s="191">
        <v>25</v>
      </c>
      <c r="AL82" s="191">
        <v>478</v>
      </c>
      <c r="AM82" s="191">
        <v>11</v>
      </c>
      <c r="AN82" s="191">
        <v>476</v>
      </c>
      <c r="AO82" s="191">
        <v>19</v>
      </c>
      <c r="AP82" s="191">
        <v>548</v>
      </c>
      <c r="AQ82" s="191">
        <v>44</v>
      </c>
      <c r="AR82" s="191"/>
      <c r="AS82" s="191">
        <v>0.52760736196319014</v>
      </c>
      <c r="AT82" s="191"/>
      <c r="AU82" s="191">
        <v>97.950819672131146</v>
      </c>
      <c r="AV82" s="191">
        <v>87.226277372262771</v>
      </c>
      <c r="AW82" s="191"/>
      <c r="AX82" s="192">
        <v>478</v>
      </c>
      <c r="AY82" s="192">
        <v>11</v>
      </c>
    </row>
    <row r="83" spans="1:51">
      <c r="A83" s="191" t="s">
        <v>3514</v>
      </c>
      <c r="B83" s="191">
        <v>914000</v>
      </c>
      <c r="C83" s="191">
        <v>26000</v>
      </c>
      <c r="D83" s="191">
        <v>211</v>
      </c>
      <c r="E83" s="191">
        <v>24</v>
      </c>
      <c r="F83" s="191">
        <v>59</v>
      </c>
      <c r="G83" s="191">
        <v>12</v>
      </c>
      <c r="H83" s="191">
        <v>9280</v>
      </c>
      <c r="I83" s="191">
        <v>230</v>
      </c>
      <c r="J83" s="191">
        <v>566</v>
      </c>
      <c r="K83" s="191">
        <v>26</v>
      </c>
      <c r="L83" s="191">
        <v>2160</v>
      </c>
      <c r="M83" s="191">
        <v>87</v>
      </c>
      <c r="N83" s="191">
        <v>95300</v>
      </c>
      <c r="O83" s="191">
        <v>3800</v>
      </c>
      <c r="P83" s="191">
        <v>129200</v>
      </c>
      <c r="Q83" s="191">
        <v>3600</v>
      </c>
      <c r="R83" s="191">
        <v>0.53900000000000003</v>
      </c>
      <c r="S83" s="191">
        <v>0.03</v>
      </c>
      <c r="T83" s="191">
        <v>7.0900000000000005E-2</v>
      </c>
      <c r="U83" s="191">
        <v>1.9E-3</v>
      </c>
      <c r="V83" s="191">
        <v>5.79E-2</v>
      </c>
      <c r="W83" s="191">
        <v>3.2000000000000002E-3</v>
      </c>
      <c r="X83" s="191">
        <v>2.1520000000000001E-2</v>
      </c>
      <c r="Y83" s="191">
        <v>9.2000000000000003E-4</v>
      </c>
      <c r="Z83" s="191">
        <v>4.47</v>
      </c>
      <c r="AA83" s="191">
        <v>0.22</v>
      </c>
      <c r="AB83" s="191">
        <v>-60</v>
      </c>
      <c r="AC83" s="191">
        <v>150</v>
      </c>
      <c r="AD83" s="191">
        <v>-4.2</v>
      </c>
      <c r="AE83" s="191">
        <v>8.9</v>
      </c>
      <c r="AF83" s="191">
        <v>-17</v>
      </c>
      <c r="AG83" s="191">
        <v>34</v>
      </c>
      <c r="AH83" s="191">
        <v>14.21</v>
      </c>
      <c r="AI83" s="191">
        <v>0.39</v>
      </c>
      <c r="AJ83" s="191">
        <v>436</v>
      </c>
      <c r="AK83" s="191">
        <v>19</v>
      </c>
      <c r="AL83" s="191">
        <v>442</v>
      </c>
      <c r="AM83" s="191">
        <v>11</v>
      </c>
      <c r="AN83" s="191">
        <v>430</v>
      </c>
      <c r="AO83" s="191">
        <v>18</v>
      </c>
      <c r="AP83" s="191">
        <v>525</v>
      </c>
      <c r="AQ83" s="191">
        <v>54</v>
      </c>
      <c r="AR83" s="191"/>
      <c r="AS83" s="191">
        <v>0.7376160990712074</v>
      </c>
      <c r="AT83" s="191"/>
      <c r="AU83" s="191">
        <v>101.37614678899082</v>
      </c>
      <c r="AV83" s="191">
        <v>84.19047619047619</v>
      </c>
      <c r="AW83" s="191"/>
      <c r="AX83" s="192">
        <v>442</v>
      </c>
      <c r="AY83" s="192">
        <v>11</v>
      </c>
    </row>
    <row r="84" spans="1:51">
      <c r="A84" s="191" t="s">
        <v>3515</v>
      </c>
      <c r="B84" s="191">
        <v>733000</v>
      </c>
      <c r="C84" s="191">
        <v>35000</v>
      </c>
      <c r="D84" s="191">
        <v>200</v>
      </c>
      <c r="E84" s="191">
        <v>21</v>
      </c>
      <c r="F84" s="191">
        <v>53</v>
      </c>
      <c r="G84" s="191">
        <v>11</v>
      </c>
      <c r="H84" s="191">
        <v>6750</v>
      </c>
      <c r="I84" s="191">
        <v>200</v>
      </c>
      <c r="J84" s="191">
        <v>410</v>
      </c>
      <c r="K84" s="191">
        <v>32</v>
      </c>
      <c r="L84" s="191">
        <v>1024</v>
      </c>
      <c r="M84" s="191">
        <v>78</v>
      </c>
      <c r="N84" s="191">
        <v>38500</v>
      </c>
      <c r="O84" s="191">
        <v>1700</v>
      </c>
      <c r="P84" s="191">
        <v>79100</v>
      </c>
      <c r="Q84" s="191">
        <v>3000</v>
      </c>
      <c r="R84" s="191">
        <v>0.66200000000000003</v>
      </c>
      <c r="S84" s="191">
        <v>4.7E-2</v>
      </c>
      <c r="T84" s="191">
        <v>7.7499999999999999E-2</v>
      </c>
      <c r="U84" s="191">
        <v>2E-3</v>
      </c>
      <c r="V84" s="191">
        <v>5.9700000000000003E-2</v>
      </c>
      <c r="W84" s="191">
        <v>4.4999999999999997E-3</v>
      </c>
      <c r="X84" s="191">
        <v>2.3599999999999999E-2</v>
      </c>
      <c r="Y84" s="191">
        <v>1.5E-3</v>
      </c>
      <c r="Z84" s="191">
        <v>6.92</v>
      </c>
      <c r="AA84" s="191">
        <v>0.39</v>
      </c>
      <c r="AB84" s="191">
        <v>690</v>
      </c>
      <c r="AC84" s="191">
        <v>550</v>
      </c>
      <c r="AD84" s="191">
        <v>36</v>
      </c>
      <c r="AE84" s="191">
        <v>32</v>
      </c>
      <c r="AF84" s="191">
        <v>83</v>
      </c>
      <c r="AG84" s="191">
        <v>74</v>
      </c>
      <c r="AH84" s="191">
        <v>13</v>
      </c>
      <c r="AI84" s="191">
        <v>0.32</v>
      </c>
      <c r="AJ84" s="191">
        <v>519</v>
      </c>
      <c r="AK84" s="191">
        <v>26</v>
      </c>
      <c r="AL84" s="191">
        <v>481</v>
      </c>
      <c r="AM84" s="191">
        <v>12</v>
      </c>
      <c r="AN84" s="191">
        <v>470</v>
      </c>
      <c r="AO84" s="191">
        <v>29</v>
      </c>
      <c r="AP84" s="191">
        <v>675</v>
      </c>
      <c r="AQ84" s="191">
        <v>79</v>
      </c>
      <c r="AR84" s="191"/>
      <c r="AS84" s="191">
        <v>0.48672566371681414</v>
      </c>
      <c r="AT84" s="191"/>
      <c r="AU84" s="191">
        <v>92.678227360308284</v>
      </c>
      <c r="AV84" s="191">
        <v>71.259259259259252</v>
      </c>
      <c r="AW84" s="191"/>
      <c r="AX84" s="192">
        <v>481</v>
      </c>
      <c r="AY84" s="192">
        <v>12</v>
      </c>
    </row>
    <row r="85" spans="1:51">
      <c r="A85" s="191" t="s">
        <v>3516</v>
      </c>
      <c r="B85" s="191">
        <v>825000</v>
      </c>
      <c r="C85" s="191">
        <v>20000</v>
      </c>
      <c r="D85" s="191">
        <v>195</v>
      </c>
      <c r="E85" s="191">
        <v>18</v>
      </c>
      <c r="F85" s="191">
        <v>53</v>
      </c>
      <c r="G85" s="191">
        <v>11</v>
      </c>
      <c r="H85" s="191">
        <v>6980</v>
      </c>
      <c r="I85" s="191">
        <v>190</v>
      </c>
      <c r="J85" s="191">
        <v>430</v>
      </c>
      <c r="K85" s="191">
        <v>22</v>
      </c>
      <c r="L85" s="191">
        <v>2154</v>
      </c>
      <c r="M85" s="191">
        <v>84</v>
      </c>
      <c r="N85" s="191">
        <v>91700</v>
      </c>
      <c r="O85" s="191">
        <v>3100</v>
      </c>
      <c r="P85" s="191">
        <v>99100</v>
      </c>
      <c r="Q85" s="191">
        <v>3200</v>
      </c>
      <c r="R85" s="191">
        <v>0.54700000000000004</v>
      </c>
      <c r="S85" s="191">
        <v>3.3000000000000002E-2</v>
      </c>
      <c r="T85" s="191">
        <v>7.0599999999999996E-2</v>
      </c>
      <c r="U85" s="191">
        <v>2.5000000000000001E-3</v>
      </c>
      <c r="V85" s="191">
        <v>5.8999999999999997E-2</v>
      </c>
      <c r="W85" s="191">
        <v>2.8999999999999998E-3</v>
      </c>
      <c r="X85" s="191">
        <v>2.2200000000000001E-2</v>
      </c>
      <c r="Y85" s="191">
        <v>1E-3</v>
      </c>
      <c r="Z85" s="191">
        <v>3.42</v>
      </c>
      <c r="AA85" s="191">
        <v>0.16</v>
      </c>
      <c r="AB85" s="196">
        <v>-35000000</v>
      </c>
      <c r="AC85" s="196">
        <v>21000000</v>
      </c>
      <c r="AD85" s="196">
        <v>-2000000</v>
      </c>
      <c r="AE85" s="196">
        <v>1200000</v>
      </c>
      <c r="AF85" s="196">
        <v>-10400000</v>
      </c>
      <c r="AG85" s="196">
        <v>6300000</v>
      </c>
      <c r="AH85" s="191">
        <v>14.36</v>
      </c>
      <c r="AI85" s="191">
        <v>0.52</v>
      </c>
      <c r="AJ85" s="191">
        <v>441</v>
      </c>
      <c r="AK85" s="191">
        <v>22</v>
      </c>
      <c r="AL85" s="191">
        <v>439</v>
      </c>
      <c r="AM85" s="191">
        <v>15</v>
      </c>
      <c r="AN85" s="191">
        <v>443</v>
      </c>
      <c r="AO85" s="191">
        <v>20</v>
      </c>
      <c r="AP85" s="191">
        <v>598</v>
      </c>
      <c r="AQ85" s="191">
        <v>57</v>
      </c>
      <c r="AR85" s="191"/>
      <c r="AS85" s="191">
        <v>0.92532795156407666</v>
      </c>
      <c r="AT85" s="191"/>
      <c r="AU85" s="191">
        <v>99.546485260770979</v>
      </c>
      <c r="AV85" s="191">
        <v>73.411371237458184</v>
      </c>
      <c r="AW85" s="191"/>
      <c r="AX85" s="192">
        <v>439</v>
      </c>
      <c r="AY85" s="192">
        <v>15</v>
      </c>
    </row>
    <row r="86" spans="1:51">
      <c r="A86" s="191" t="s">
        <v>3517</v>
      </c>
      <c r="B86" s="191">
        <v>724000</v>
      </c>
      <c r="C86" s="191">
        <v>14000</v>
      </c>
      <c r="D86" s="191">
        <v>202</v>
      </c>
      <c r="E86" s="191">
        <v>24</v>
      </c>
      <c r="F86" s="191">
        <v>62</v>
      </c>
      <c r="G86" s="191">
        <v>12</v>
      </c>
      <c r="H86" s="191">
        <v>8890</v>
      </c>
      <c r="I86" s="191">
        <v>470</v>
      </c>
      <c r="J86" s="191">
        <v>531</v>
      </c>
      <c r="K86" s="191">
        <v>34</v>
      </c>
      <c r="L86" s="191">
        <v>1400</v>
      </c>
      <c r="M86" s="191">
        <v>99</v>
      </c>
      <c r="N86" s="191">
        <v>49200</v>
      </c>
      <c r="O86" s="191">
        <v>4400</v>
      </c>
      <c r="P86" s="191">
        <v>98900</v>
      </c>
      <c r="Q86" s="191">
        <v>6600</v>
      </c>
      <c r="R86" s="191">
        <v>0.68300000000000005</v>
      </c>
      <c r="S86" s="191">
        <v>3.1E-2</v>
      </c>
      <c r="T86" s="191">
        <v>8.1699999999999995E-2</v>
      </c>
      <c r="U86" s="191">
        <v>2E-3</v>
      </c>
      <c r="V86" s="191">
        <v>5.8799999999999998E-2</v>
      </c>
      <c r="W86" s="191">
        <v>2.3999999999999998E-3</v>
      </c>
      <c r="X86" s="191">
        <v>2.5499999999999998E-2</v>
      </c>
      <c r="Y86" s="191">
        <v>1.6000000000000001E-3</v>
      </c>
      <c r="Z86" s="191">
        <v>6.86</v>
      </c>
      <c r="AA86" s="191">
        <v>0.39</v>
      </c>
      <c r="AB86" s="191">
        <v>400</v>
      </c>
      <c r="AC86" s="191">
        <v>300</v>
      </c>
      <c r="AD86" s="191">
        <v>19</v>
      </c>
      <c r="AE86" s="191">
        <v>16</v>
      </c>
      <c r="AF86" s="191">
        <v>70</v>
      </c>
      <c r="AG86" s="191">
        <v>52</v>
      </c>
      <c r="AH86" s="191">
        <v>12.26</v>
      </c>
      <c r="AI86" s="191">
        <v>0.31</v>
      </c>
      <c r="AJ86" s="191">
        <v>526</v>
      </c>
      <c r="AK86" s="191">
        <v>19</v>
      </c>
      <c r="AL86" s="191">
        <v>506</v>
      </c>
      <c r="AM86" s="191">
        <v>12</v>
      </c>
      <c r="AN86" s="191">
        <v>510</v>
      </c>
      <c r="AO86" s="191">
        <v>31</v>
      </c>
      <c r="AP86" s="191">
        <v>519</v>
      </c>
      <c r="AQ86" s="191">
        <v>55</v>
      </c>
      <c r="AR86" s="191"/>
      <c r="AS86" s="191">
        <v>0.49747219413549038</v>
      </c>
      <c r="AT86" s="191"/>
      <c r="AU86" s="191">
        <v>96.197718631178702</v>
      </c>
      <c r="AV86" s="191">
        <v>97.495183044315993</v>
      </c>
      <c r="AW86" s="191"/>
      <c r="AX86" s="192">
        <v>506</v>
      </c>
      <c r="AY86" s="192">
        <v>12</v>
      </c>
    </row>
    <row r="87" spans="1:51">
      <c r="A87" s="191" t="s">
        <v>3518</v>
      </c>
      <c r="B87" s="191">
        <v>747000</v>
      </c>
      <c r="C87" s="191">
        <v>14000</v>
      </c>
      <c r="D87" s="191">
        <v>217</v>
      </c>
      <c r="E87" s="191">
        <v>22</v>
      </c>
      <c r="F87" s="191">
        <v>57</v>
      </c>
      <c r="G87" s="191">
        <v>11</v>
      </c>
      <c r="H87" s="191">
        <v>67870</v>
      </c>
      <c r="I87" s="191">
        <v>930</v>
      </c>
      <c r="J87" s="191">
        <v>4020</v>
      </c>
      <c r="K87" s="191">
        <v>110</v>
      </c>
      <c r="L87" s="191">
        <v>7550</v>
      </c>
      <c r="M87" s="191">
        <v>190</v>
      </c>
      <c r="N87" s="191">
        <v>262500</v>
      </c>
      <c r="O87" s="191">
        <v>7000</v>
      </c>
      <c r="P87" s="191">
        <v>753000</v>
      </c>
      <c r="Q87" s="191">
        <v>14000</v>
      </c>
      <c r="R87" s="191">
        <v>0.68799999999999994</v>
      </c>
      <c r="S87" s="191">
        <v>2.1999999999999999E-2</v>
      </c>
      <c r="T87" s="191">
        <v>8.1299999999999997E-2</v>
      </c>
      <c r="U87" s="191">
        <v>1.4E-3</v>
      </c>
      <c r="V87" s="191">
        <v>5.8700000000000002E-2</v>
      </c>
      <c r="W87" s="191">
        <v>1.6999999999999999E-3</v>
      </c>
      <c r="X87" s="191">
        <v>2.4879999999999999E-2</v>
      </c>
      <c r="Y87" s="191">
        <v>6.7000000000000002E-4</v>
      </c>
      <c r="Z87" s="191">
        <v>9.42</v>
      </c>
      <c r="AA87" s="191">
        <v>0.3</v>
      </c>
      <c r="AB87" s="191">
        <v>-1800</v>
      </c>
      <c r="AC87" s="191">
        <v>1900</v>
      </c>
      <c r="AD87" s="191">
        <v>-110</v>
      </c>
      <c r="AE87" s="191">
        <v>110</v>
      </c>
      <c r="AF87" s="191">
        <v>-230</v>
      </c>
      <c r="AG87" s="191">
        <v>210</v>
      </c>
      <c r="AH87" s="191">
        <v>12.34</v>
      </c>
      <c r="AI87" s="191">
        <v>0.22</v>
      </c>
      <c r="AJ87" s="191">
        <v>531</v>
      </c>
      <c r="AK87" s="191">
        <v>13</v>
      </c>
      <c r="AL87" s="191">
        <v>503.8</v>
      </c>
      <c r="AM87" s="191">
        <v>8.5</v>
      </c>
      <c r="AN87" s="191">
        <v>497</v>
      </c>
      <c r="AO87" s="191">
        <v>13</v>
      </c>
      <c r="AP87" s="191">
        <v>549</v>
      </c>
      <c r="AQ87" s="191">
        <v>31</v>
      </c>
      <c r="AR87" s="191"/>
      <c r="AS87" s="191">
        <v>0.34860557768924305</v>
      </c>
      <c r="AT87" s="191"/>
      <c r="AU87" s="191">
        <v>94.877589453860651</v>
      </c>
      <c r="AV87" s="191">
        <v>91.766848816029139</v>
      </c>
      <c r="AW87" s="191"/>
      <c r="AX87" s="192">
        <v>503.8</v>
      </c>
      <c r="AY87" s="192">
        <v>8.5</v>
      </c>
    </row>
    <row r="88" spans="1:51">
      <c r="A88" s="191" t="s">
        <v>3519</v>
      </c>
      <c r="B88" s="191">
        <v>791000</v>
      </c>
      <c r="C88" s="191">
        <v>23000</v>
      </c>
      <c r="D88" s="191">
        <v>198</v>
      </c>
      <c r="E88" s="191">
        <v>17</v>
      </c>
      <c r="F88" s="191">
        <v>51</v>
      </c>
      <c r="G88" s="191">
        <v>9.1</v>
      </c>
      <c r="H88" s="191">
        <v>9400</v>
      </c>
      <c r="I88" s="191">
        <v>300</v>
      </c>
      <c r="J88" s="191">
        <v>544</v>
      </c>
      <c r="K88" s="191">
        <v>24</v>
      </c>
      <c r="L88" s="191">
        <v>1573</v>
      </c>
      <c r="M88" s="191">
        <v>63</v>
      </c>
      <c r="N88" s="191">
        <v>62500</v>
      </c>
      <c r="O88" s="191">
        <v>2200</v>
      </c>
      <c r="P88" s="191">
        <v>117900</v>
      </c>
      <c r="Q88" s="191">
        <v>5100</v>
      </c>
      <c r="R88" s="191">
        <v>0.6</v>
      </c>
      <c r="S88" s="191">
        <v>3.3000000000000002E-2</v>
      </c>
      <c r="T88" s="191">
        <v>7.5600000000000001E-2</v>
      </c>
      <c r="U88" s="191">
        <v>1.6999999999999999E-3</v>
      </c>
      <c r="V88" s="191">
        <v>5.74E-2</v>
      </c>
      <c r="W88" s="191">
        <v>3.2000000000000002E-3</v>
      </c>
      <c r="X88" s="191">
        <v>2.223E-2</v>
      </c>
      <c r="Y88" s="191">
        <v>7.1000000000000002E-4</v>
      </c>
      <c r="Z88" s="191">
        <v>6.5</v>
      </c>
      <c r="AA88" s="191">
        <v>0.3</v>
      </c>
      <c r="AB88" s="191">
        <v>290</v>
      </c>
      <c r="AC88" s="191">
        <v>170</v>
      </c>
      <c r="AD88" s="191">
        <v>17.3</v>
      </c>
      <c r="AE88" s="191">
        <v>9.8000000000000007</v>
      </c>
      <c r="AF88" s="191">
        <v>44</v>
      </c>
      <c r="AG88" s="191">
        <v>27</v>
      </c>
      <c r="AH88" s="191">
        <v>13.36</v>
      </c>
      <c r="AI88" s="191">
        <v>0.31</v>
      </c>
      <c r="AJ88" s="191">
        <v>473</v>
      </c>
      <c r="AK88" s="191">
        <v>20</v>
      </c>
      <c r="AL88" s="191">
        <v>470</v>
      </c>
      <c r="AM88" s="191">
        <v>10</v>
      </c>
      <c r="AN88" s="191">
        <v>444</v>
      </c>
      <c r="AO88" s="191">
        <v>14</v>
      </c>
      <c r="AP88" s="191">
        <v>504</v>
      </c>
      <c r="AQ88" s="191">
        <v>48</v>
      </c>
      <c r="AR88" s="191"/>
      <c r="AS88" s="191">
        <v>0.53011026293469043</v>
      </c>
      <c r="AT88" s="191"/>
      <c r="AU88" s="191">
        <v>99.365750528541227</v>
      </c>
      <c r="AV88" s="191">
        <v>93.253968253968253</v>
      </c>
      <c r="AW88" s="191"/>
      <c r="AX88" s="192">
        <v>470</v>
      </c>
      <c r="AY88" s="192">
        <v>10</v>
      </c>
    </row>
    <row r="89" spans="1:51">
      <c r="A89" s="191" t="s">
        <v>3520</v>
      </c>
      <c r="B89" s="191">
        <v>839000</v>
      </c>
      <c r="C89" s="191">
        <v>30000</v>
      </c>
      <c r="D89" s="191">
        <v>181</v>
      </c>
      <c r="E89" s="191">
        <v>18</v>
      </c>
      <c r="F89" s="191">
        <v>55.6</v>
      </c>
      <c r="G89" s="191">
        <v>9.1999999999999993</v>
      </c>
      <c r="H89" s="191">
        <v>28900</v>
      </c>
      <c r="I89" s="191">
        <v>790</v>
      </c>
      <c r="J89" s="191">
        <v>1685</v>
      </c>
      <c r="K89" s="191">
        <v>64</v>
      </c>
      <c r="L89" s="191">
        <v>3830</v>
      </c>
      <c r="M89" s="191">
        <v>140</v>
      </c>
      <c r="N89" s="191">
        <v>155300</v>
      </c>
      <c r="O89" s="191">
        <v>4000</v>
      </c>
      <c r="P89" s="191">
        <v>386000</v>
      </c>
      <c r="Q89" s="191">
        <v>11000</v>
      </c>
      <c r="R89" s="191">
        <v>0.56599999999999995</v>
      </c>
      <c r="S89" s="191">
        <v>0.03</v>
      </c>
      <c r="T89" s="191">
        <v>7.2700000000000001E-2</v>
      </c>
      <c r="U89" s="191">
        <v>1.5E-3</v>
      </c>
      <c r="V89" s="191">
        <v>5.79E-2</v>
      </c>
      <c r="W89" s="191">
        <v>2.3999999999999998E-3</v>
      </c>
      <c r="X89" s="191">
        <v>2.2550000000000001E-2</v>
      </c>
      <c r="Y89" s="191">
        <v>5.9999999999999995E-4</v>
      </c>
      <c r="Z89" s="191">
        <v>8.02</v>
      </c>
      <c r="AA89" s="191">
        <v>0.33</v>
      </c>
      <c r="AB89" s="191">
        <v>-9900</v>
      </c>
      <c r="AC89" s="191">
        <v>4500</v>
      </c>
      <c r="AD89" s="191">
        <v>-540</v>
      </c>
      <c r="AE89" s="191">
        <v>250</v>
      </c>
      <c r="AF89" s="191">
        <v>-1290</v>
      </c>
      <c r="AG89" s="191">
        <v>590</v>
      </c>
      <c r="AH89" s="191">
        <v>13.85</v>
      </c>
      <c r="AI89" s="191">
        <v>0.28999999999999998</v>
      </c>
      <c r="AJ89" s="191">
        <v>453</v>
      </c>
      <c r="AK89" s="191">
        <v>19</v>
      </c>
      <c r="AL89" s="191">
        <v>452.2</v>
      </c>
      <c r="AM89" s="191">
        <v>9.3000000000000007</v>
      </c>
      <c r="AN89" s="191">
        <v>451</v>
      </c>
      <c r="AO89" s="191">
        <v>12</v>
      </c>
      <c r="AP89" s="191">
        <v>521</v>
      </c>
      <c r="AQ89" s="191">
        <v>34</v>
      </c>
      <c r="AR89" s="191"/>
      <c r="AS89" s="191">
        <v>0.4023316062176166</v>
      </c>
      <c r="AT89" s="191"/>
      <c r="AU89" s="191">
        <v>99.823399558498892</v>
      </c>
      <c r="AV89" s="191">
        <v>86.79462571976967</v>
      </c>
      <c r="AW89" s="191"/>
      <c r="AX89" s="192">
        <v>452.2</v>
      </c>
      <c r="AY89" s="192">
        <v>9.3000000000000007</v>
      </c>
    </row>
    <row r="90" spans="1:51">
      <c r="A90" s="191" t="s">
        <v>3521</v>
      </c>
      <c r="B90" s="191">
        <v>764000</v>
      </c>
      <c r="C90" s="191">
        <v>25000</v>
      </c>
      <c r="D90" s="191">
        <v>188</v>
      </c>
      <c r="E90" s="191">
        <v>18</v>
      </c>
      <c r="F90" s="191">
        <v>56</v>
      </c>
      <c r="G90" s="191">
        <v>10</v>
      </c>
      <c r="H90" s="191">
        <v>11040</v>
      </c>
      <c r="I90" s="191">
        <v>580</v>
      </c>
      <c r="J90" s="191">
        <v>668</v>
      </c>
      <c r="K90" s="191">
        <v>48</v>
      </c>
      <c r="L90" s="191">
        <v>1490</v>
      </c>
      <c r="M90" s="191">
        <v>110</v>
      </c>
      <c r="N90" s="191">
        <v>51200</v>
      </c>
      <c r="O90" s="191">
        <v>2000</v>
      </c>
      <c r="P90" s="191">
        <v>130500</v>
      </c>
      <c r="Q90" s="191">
        <v>6600</v>
      </c>
      <c r="R90" s="191">
        <v>0.65500000000000003</v>
      </c>
      <c r="S90" s="191">
        <v>4.4999999999999998E-2</v>
      </c>
      <c r="T90" s="191">
        <v>7.5399999999999995E-2</v>
      </c>
      <c r="U90" s="191">
        <v>1.6000000000000001E-3</v>
      </c>
      <c r="V90" s="191">
        <v>0.06</v>
      </c>
      <c r="W90" s="191">
        <v>4.4000000000000003E-3</v>
      </c>
      <c r="X90" s="191">
        <v>2.47E-2</v>
      </c>
      <c r="Y90" s="191">
        <v>1.6999999999999999E-3</v>
      </c>
      <c r="Z90" s="191">
        <v>8.25</v>
      </c>
      <c r="AA90" s="191">
        <v>0.85</v>
      </c>
      <c r="AB90" s="191">
        <v>560</v>
      </c>
      <c r="AC90" s="191">
        <v>300</v>
      </c>
      <c r="AD90" s="191">
        <v>31</v>
      </c>
      <c r="AE90" s="191">
        <v>17</v>
      </c>
      <c r="AF90" s="191">
        <v>74</v>
      </c>
      <c r="AG90" s="191">
        <v>40</v>
      </c>
      <c r="AH90" s="191">
        <v>13.31</v>
      </c>
      <c r="AI90" s="191">
        <v>0.31</v>
      </c>
      <c r="AJ90" s="191">
        <v>508</v>
      </c>
      <c r="AK90" s="191">
        <v>27</v>
      </c>
      <c r="AL90" s="191">
        <v>468.8</v>
      </c>
      <c r="AM90" s="191">
        <v>9.9</v>
      </c>
      <c r="AN90" s="191">
        <v>493</v>
      </c>
      <c r="AO90" s="191">
        <v>33</v>
      </c>
      <c r="AP90" s="191">
        <v>587</v>
      </c>
      <c r="AQ90" s="191">
        <v>65</v>
      </c>
      <c r="AR90" s="191"/>
      <c r="AS90" s="191">
        <v>0.39233716475095787</v>
      </c>
      <c r="AT90" s="191"/>
      <c r="AU90" s="191">
        <v>92.28346456692914</v>
      </c>
      <c r="AV90" s="191">
        <v>79.863713798977855</v>
      </c>
      <c r="AW90" s="191"/>
      <c r="AX90" s="192">
        <v>468.8</v>
      </c>
      <c r="AY90" s="192">
        <v>9.9</v>
      </c>
    </row>
    <row r="91" spans="1:51">
      <c r="A91" s="193" t="s">
        <v>3522</v>
      </c>
      <c r="B91" s="193">
        <v>820000</v>
      </c>
      <c r="C91" s="193">
        <v>32000</v>
      </c>
      <c r="D91" s="193">
        <v>158</v>
      </c>
      <c r="E91" s="193">
        <v>21</v>
      </c>
      <c r="F91" s="193">
        <v>121</v>
      </c>
      <c r="G91" s="193">
        <v>16</v>
      </c>
      <c r="H91" s="193">
        <v>60800</v>
      </c>
      <c r="I91" s="193">
        <v>2400</v>
      </c>
      <c r="J91" s="193">
        <v>4480</v>
      </c>
      <c r="K91" s="193">
        <v>170</v>
      </c>
      <c r="L91" s="193">
        <v>7990</v>
      </c>
      <c r="M91" s="193">
        <v>390</v>
      </c>
      <c r="N91" s="193">
        <v>217000</v>
      </c>
      <c r="O91" s="193">
        <v>9500</v>
      </c>
      <c r="P91" s="193">
        <v>810000</v>
      </c>
      <c r="Q91" s="193">
        <v>28000</v>
      </c>
      <c r="R91" s="193">
        <v>0.71699999999999997</v>
      </c>
      <c r="S91" s="193">
        <v>3.9E-2</v>
      </c>
      <c r="T91" s="193">
        <v>6.7799999999999999E-2</v>
      </c>
      <c r="U91" s="193">
        <v>1.8E-3</v>
      </c>
      <c r="V91" s="193">
        <v>7.3800000000000004E-2</v>
      </c>
      <c r="W91" s="193">
        <v>4.1999999999999997E-3</v>
      </c>
      <c r="X91" s="193">
        <v>3.1899999999999998E-2</v>
      </c>
      <c r="Y91" s="193">
        <v>1.2999999999999999E-3</v>
      </c>
      <c r="Z91" s="193">
        <v>8.06</v>
      </c>
      <c r="AA91" s="193">
        <v>0.54</v>
      </c>
      <c r="AB91" s="193">
        <v>1000</v>
      </c>
      <c r="AC91" s="193">
        <v>190</v>
      </c>
      <c r="AD91" s="193">
        <v>76</v>
      </c>
      <c r="AE91" s="193">
        <v>17</v>
      </c>
      <c r="AF91" s="193">
        <v>135</v>
      </c>
      <c r="AG91" s="193">
        <v>30</v>
      </c>
      <c r="AH91" s="193">
        <v>14.82</v>
      </c>
      <c r="AI91" s="193">
        <v>0.39</v>
      </c>
      <c r="AJ91" s="193">
        <v>547</v>
      </c>
      <c r="AK91" s="193">
        <v>23</v>
      </c>
      <c r="AL91" s="193">
        <v>423</v>
      </c>
      <c r="AM91" s="193">
        <v>11</v>
      </c>
      <c r="AN91" s="193">
        <v>634</v>
      </c>
      <c r="AO91" s="193">
        <v>26</v>
      </c>
      <c r="AP91" s="193">
        <v>1047</v>
      </c>
      <c r="AQ91" s="193">
        <v>35</v>
      </c>
      <c r="AR91" s="193"/>
      <c r="AS91" s="193">
        <v>0.26790123456790121</v>
      </c>
      <c r="AT91" s="193"/>
      <c r="AU91" s="193">
        <v>77.330895795246803</v>
      </c>
      <c r="AV91" s="193">
        <v>40.401146131805163</v>
      </c>
      <c r="AW91" s="193"/>
      <c r="AX91" s="194"/>
      <c r="AY91" s="194"/>
    </row>
    <row r="92" spans="1:51">
      <c r="A92" s="191" t="s">
        <v>3523</v>
      </c>
      <c r="B92" s="191">
        <v>756000</v>
      </c>
      <c r="C92" s="191">
        <v>19000</v>
      </c>
      <c r="D92" s="191">
        <v>196</v>
      </c>
      <c r="E92" s="191">
        <v>21</v>
      </c>
      <c r="F92" s="191">
        <v>56</v>
      </c>
      <c r="G92" s="191">
        <v>14</v>
      </c>
      <c r="H92" s="191">
        <v>10340</v>
      </c>
      <c r="I92" s="191">
        <v>440</v>
      </c>
      <c r="J92" s="191">
        <v>590</v>
      </c>
      <c r="K92" s="191">
        <v>37</v>
      </c>
      <c r="L92" s="191">
        <v>1408</v>
      </c>
      <c r="M92" s="191">
        <v>82</v>
      </c>
      <c r="N92" s="191">
        <v>52000</v>
      </c>
      <c r="O92" s="191">
        <v>2300</v>
      </c>
      <c r="P92" s="191">
        <v>124800</v>
      </c>
      <c r="Q92" s="191">
        <v>5400</v>
      </c>
      <c r="R92" s="191">
        <v>0.60499999999999998</v>
      </c>
      <c r="S92" s="191">
        <v>3.7999999999999999E-2</v>
      </c>
      <c r="T92" s="191">
        <v>7.5300000000000006E-2</v>
      </c>
      <c r="U92" s="191">
        <v>1.5E-3</v>
      </c>
      <c r="V92" s="191">
        <v>5.6300000000000003E-2</v>
      </c>
      <c r="W92" s="191">
        <v>3.3E-3</v>
      </c>
      <c r="X92" s="191">
        <v>2.3099999999999999E-2</v>
      </c>
      <c r="Y92" s="191">
        <v>1.1000000000000001E-3</v>
      </c>
      <c r="Z92" s="191">
        <v>7.81</v>
      </c>
      <c r="AA92" s="191">
        <v>0.44</v>
      </c>
      <c r="AB92" s="191">
        <v>4900</v>
      </c>
      <c r="AC92" s="191">
        <v>3300</v>
      </c>
      <c r="AD92" s="191">
        <v>300</v>
      </c>
      <c r="AE92" s="191">
        <v>200</v>
      </c>
      <c r="AF92" s="191">
        <v>650</v>
      </c>
      <c r="AG92" s="191">
        <v>430</v>
      </c>
      <c r="AH92" s="191">
        <v>13.34</v>
      </c>
      <c r="AI92" s="191">
        <v>0.27</v>
      </c>
      <c r="AJ92" s="191">
        <v>478</v>
      </c>
      <c r="AK92" s="191">
        <v>23</v>
      </c>
      <c r="AL92" s="191">
        <v>467.9</v>
      </c>
      <c r="AM92" s="191">
        <v>9.1999999999999993</v>
      </c>
      <c r="AN92" s="191">
        <v>462</v>
      </c>
      <c r="AO92" s="191">
        <v>22</v>
      </c>
      <c r="AP92" s="191">
        <v>471</v>
      </c>
      <c r="AQ92" s="191">
        <v>45</v>
      </c>
      <c r="AR92" s="191"/>
      <c r="AS92" s="191">
        <v>0.41666666666666669</v>
      </c>
      <c r="AT92" s="191"/>
      <c r="AU92" s="191">
        <v>97.887029288702919</v>
      </c>
      <c r="AV92" s="191">
        <v>99.341825902335458</v>
      </c>
      <c r="AW92" s="191"/>
      <c r="AX92" s="192">
        <v>467.9</v>
      </c>
      <c r="AY92" s="192">
        <v>9.1999999999999993</v>
      </c>
    </row>
    <row r="93" spans="1:51">
      <c r="A93" s="191" t="s">
        <v>3524</v>
      </c>
      <c r="B93" s="191">
        <v>706000</v>
      </c>
      <c r="C93" s="191">
        <v>26000</v>
      </c>
      <c r="D93" s="191">
        <v>166</v>
      </c>
      <c r="E93" s="191">
        <v>21</v>
      </c>
      <c r="F93" s="191">
        <v>51</v>
      </c>
      <c r="G93" s="191">
        <v>13</v>
      </c>
      <c r="H93" s="191">
        <v>16000</v>
      </c>
      <c r="I93" s="191">
        <v>680</v>
      </c>
      <c r="J93" s="191">
        <v>938</v>
      </c>
      <c r="K93" s="191">
        <v>48</v>
      </c>
      <c r="L93" s="191">
        <v>3790</v>
      </c>
      <c r="M93" s="191">
        <v>200</v>
      </c>
      <c r="N93" s="191">
        <v>146800</v>
      </c>
      <c r="O93" s="191">
        <v>9700</v>
      </c>
      <c r="P93" s="191">
        <v>205000</v>
      </c>
      <c r="Q93" s="191">
        <v>11000</v>
      </c>
      <c r="R93" s="191">
        <v>0.60499999999999998</v>
      </c>
      <c r="S93" s="191">
        <v>4.2999999999999997E-2</v>
      </c>
      <c r="T93" s="191">
        <v>7.8600000000000003E-2</v>
      </c>
      <c r="U93" s="191">
        <v>2.3E-3</v>
      </c>
      <c r="V93" s="191">
        <v>5.8999999999999997E-2</v>
      </c>
      <c r="W93" s="191">
        <v>3.5999999999999999E-3</v>
      </c>
      <c r="X93" s="191">
        <v>2.4199999999999999E-2</v>
      </c>
      <c r="Y93" s="191">
        <v>1E-3</v>
      </c>
      <c r="Z93" s="191">
        <v>4.37</v>
      </c>
      <c r="AA93" s="191">
        <v>0.28000000000000003</v>
      </c>
      <c r="AB93" s="191">
        <v>530</v>
      </c>
      <c r="AC93" s="191">
        <v>430</v>
      </c>
      <c r="AD93" s="191">
        <v>36</v>
      </c>
      <c r="AE93" s="191">
        <v>27</v>
      </c>
      <c r="AF93" s="191">
        <v>140</v>
      </c>
      <c r="AG93" s="191">
        <v>110</v>
      </c>
      <c r="AH93" s="191">
        <v>12.85</v>
      </c>
      <c r="AI93" s="191">
        <v>0.39</v>
      </c>
      <c r="AJ93" s="191">
        <v>476</v>
      </c>
      <c r="AK93" s="191">
        <v>27</v>
      </c>
      <c r="AL93" s="191">
        <v>487</v>
      </c>
      <c r="AM93" s="191">
        <v>14</v>
      </c>
      <c r="AN93" s="191">
        <v>484</v>
      </c>
      <c r="AO93" s="191">
        <v>20</v>
      </c>
      <c r="AP93" s="191">
        <v>565</v>
      </c>
      <c r="AQ93" s="191">
        <v>39</v>
      </c>
      <c r="AR93" s="191"/>
      <c r="AS93" s="191">
        <v>0.71609756097560973</v>
      </c>
      <c r="AT93" s="191"/>
      <c r="AU93" s="191">
        <v>102.31092436974789</v>
      </c>
      <c r="AV93" s="191">
        <v>86.194690265486727</v>
      </c>
      <c r="AW93" s="191"/>
      <c r="AX93" s="192">
        <v>487</v>
      </c>
      <c r="AY93" s="192">
        <v>14</v>
      </c>
    </row>
    <row r="94" spans="1:51">
      <c r="A94" s="191" t="s">
        <v>3525</v>
      </c>
      <c r="B94" s="191">
        <v>725000</v>
      </c>
      <c r="C94" s="191">
        <v>26000</v>
      </c>
      <c r="D94" s="191">
        <v>201</v>
      </c>
      <c r="E94" s="191">
        <v>29</v>
      </c>
      <c r="F94" s="191">
        <v>44.1</v>
      </c>
      <c r="G94" s="191">
        <v>9.5</v>
      </c>
      <c r="H94" s="191">
        <v>41900</v>
      </c>
      <c r="I94" s="191">
        <v>2100</v>
      </c>
      <c r="J94" s="191">
        <v>2490</v>
      </c>
      <c r="K94" s="191">
        <v>120</v>
      </c>
      <c r="L94" s="191">
        <v>2890</v>
      </c>
      <c r="M94" s="191">
        <v>150</v>
      </c>
      <c r="N94" s="191">
        <v>112900</v>
      </c>
      <c r="O94" s="191">
        <v>5700</v>
      </c>
      <c r="P94" s="191">
        <v>553000</v>
      </c>
      <c r="Q94" s="191">
        <v>25000</v>
      </c>
      <c r="R94" s="191">
        <v>0.57599999999999996</v>
      </c>
      <c r="S94" s="191">
        <v>2.9000000000000001E-2</v>
      </c>
      <c r="T94" s="191">
        <v>7.3700000000000002E-2</v>
      </c>
      <c r="U94" s="191">
        <v>2.3999999999999998E-3</v>
      </c>
      <c r="V94" s="191">
        <v>5.9400000000000001E-2</v>
      </c>
      <c r="W94" s="191">
        <v>3.0000000000000001E-3</v>
      </c>
      <c r="X94" s="191">
        <v>2.3800000000000002E-2</v>
      </c>
      <c r="Y94" s="191">
        <v>1.1000000000000001E-3</v>
      </c>
      <c r="Z94" s="191">
        <v>14.97</v>
      </c>
      <c r="AA94" s="191">
        <v>0.9</v>
      </c>
      <c r="AB94" s="191">
        <v>6400</v>
      </c>
      <c r="AC94" s="191">
        <v>4600</v>
      </c>
      <c r="AD94" s="191">
        <v>380</v>
      </c>
      <c r="AE94" s="191">
        <v>270</v>
      </c>
      <c r="AF94" s="191">
        <v>480</v>
      </c>
      <c r="AG94" s="191">
        <v>330</v>
      </c>
      <c r="AH94" s="191">
        <v>13.6</v>
      </c>
      <c r="AI94" s="191">
        <v>0.49</v>
      </c>
      <c r="AJ94" s="191">
        <v>460</v>
      </c>
      <c r="AK94" s="191">
        <v>19</v>
      </c>
      <c r="AL94" s="191">
        <v>458</v>
      </c>
      <c r="AM94" s="191">
        <v>14</v>
      </c>
      <c r="AN94" s="191">
        <v>475</v>
      </c>
      <c r="AO94" s="191">
        <v>22</v>
      </c>
      <c r="AP94" s="191">
        <v>572</v>
      </c>
      <c r="AQ94" s="191">
        <v>47</v>
      </c>
      <c r="AR94" s="191"/>
      <c r="AS94" s="191">
        <v>0.20415913200723326</v>
      </c>
      <c r="AT94" s="191"/>
      <c r="AU94" s="191">
        <v>99.565217391304344</v>
      </c>
      <c r="AV94" s="191">
        <v>80.069930069930066</v>
      </c>
      <c r="AW94" s="191"/>
      <c r="AX94" s="192">
        <v>458</v>
      </c>
      <c r="AY94" s="192">
        <v>14</v>
      </c>
    </row>
    <row r="95" spans="1:51">
      <c r="A95" s="191" t="s">
        <v>3526</v>
      </c>
      <c r="B95" s="191">
        <v>743000</v>
      </c>
      <c r="C95" s="191">
        <v>27000</v>
      </c>
      <c r="D95" s="191">
        <v>212</v>
      </c>
      <c r="E95" s="191">
        <v>34</v>
      </c>
      <c r="F95" s="191">
        <v>46</v>
      </c>
      <c r="G95" s="191">
        <v>15</v>
      </c>
      <c r="H95" s="191">
        <v>66300</v>
      </c>
      <c r="I95" s="191">
        <v>3900</v>
      </c>
      <c r="J95" s="191">
        <v>4970</v>
      </c>
      <c r="K95" s="191">
        <v>180</v>
      </c>
      <c r="L95" s="191">
        <v>12350</v>
      </c>
      <c r="M95" s="191">
        <v>870</v>
      </c>
      <c r="N95" s="191">
        <v>225000</v>
      </c>
      <c r="O95" s="191">
        <v>15000</v>
      </c>
      <c r="P95" s="191">
        <v>421000</v>
      </c>
      <c r="Q95" s="191">
        <v>24000</v>
      </c>
      <c r="R95" s="191">
        <v>1.54</v>
      </c>
      <c r="S95" s="191">
        <v>0.12</v>
      </c>
      <c r="T95" s="191">
        <v>0.15179999999999999</v>
      </c>
      <c r="U95" s="191">
        <v>3.5999999999999999E-3</v>
      </c>
      <c r="V95" s="191">
        <v>7.5499999999999998E-2</v>
      </c>
      <c r="W95" s="191">
        <v>5.7000000000000002E-3</v>
      </c>
      <c r="X95" s="191">
        <v>5.11E-2</v>
      </c>
      <c r="Y95" s="191">
        <v>2.8E-3</v>
      </c>
      <c r="Z95" s="191">
        <v>5.54</v>
      </c>
      <c r="AA95" s="191">
        <v>0.51</v>
      </c>
      <c r="AB95" s="191">
        <v>-10800</v>
      </c>
      <c r="AC95" s="191">
        <v>7700</v>
      </c>
      <c r="AD95" s="191">
        <v>-780</v>
      </c>
      <c r="AE95" s="191">
        <v>550</v>
      </c>
      <c r="AF95" s="191">
        <v>-1900</v>
      </c>
      <c r="AG95" s="191">
        <v>1400</v>
      </c>
      <c r="AH95" s="191">
        <v>6.6</v>
      </c>
      <c r="AI95" s="191">
        <v>0.15</v>
      </c>
      <c r="AJ95" s="191">
        <v>943</v>
      </c>
      <c r="AK95" s="191">
        <v>47</v>
      </c>
      <c r="AL95" s="191">
        <v>911</v>
      </c>
      <c r="AM95" s="191">
        <v>20</v>
      </c>
      <c r="AN95" s="191">
        <v>1007</v>
      </c>
      <c r="AO95" s="191">
        <v>54</v>
      </c>
      <c r="AP95" s="191">
        <v>1076</v>
      </c>
      <c r="AQ95" s="191">
        <v>32</v>
      </c>
      <c r="AR95" s="191"/>
      <c r="AS95" s="191">
        <v>0.53444180522565321</v>
      </c>
      <c r="AT95" s="191"/>
      <c r="AU95" s="191">
        <v>96.606574761399784</v>
      </c>
      <c r="AV95" s="191">
        <v>84.665427509293679</v>
      </c>
      <c r="AW95" s="191"/>
      <c r="AX95" s="192">
        <v>911</v>
      </c>
      <c r="AY95" s="192">
        <v>20</v>
      </c>
    </row>
    <row r="96" spans="1:51">
      <c r="A96" s="191" t="s">
        <v>3527</v>
      </c>
      <c r="B96" s="191">
        <v>729000</v>
      </c>
      <c r="C96" s="191">
        <v>54000</v>
      </c>
      <c r="D96" s="191">
        <v>178</v>
      </c>
      <c r="E96" s="191">
        <v>30</v>
      </c>
      <c r="F96" s="191">
        <v>41</v>
      </c>
      <c r="G96" s="191">
        <v>15</v>
      </c>
      <c r="H96" s="191">
        <v>9370</v>
      </c>
      <c r="I96" s="191">
        <v>740</v>
      </c>
      <c r="J96" s="191">
        <v>600</v>
      </c>
      <c r="K96" s="191">
        <v>55</v>
      </c>
      <c r="L96" s="191">
        <v>2070</v>
      </c>
      <c r="M96" s="191">
        <v>200</v>
      </c>
      <c r="N96" s="191">
        <v>86300</v>
      </c>
      <c r="O96" s="191">
        <v>7700</v>
      </c>
      <c r="P96" s="191">
        <v>136000</v>
      </c>
      <c r="Q96" s="191">
        <v>13000</v>
      </c>
      <c r="R96" s="191">
        <v>0.57499999999999996</v>
      </c>
      <c r="S96" s="191">
        <v>6.8000000000000005E-2</v>
      </c>
      <c r="T96" s="191">
        <v>7.3899999999999993E-2</v>
      </c>
      <c r="U96" s="191">
        <v>4.1999999999999997E-3</v>
      </c>
      <c r="V96" s="191">
        <v>6.3200000000000006E-2</v>
      </c>
      <c r="W96" s="191">
        <v>5.8999999999999999E-3</v>
      </c>
      <c r="X96" s="191">
        <v>2.3E-2</v>
      </c>
      <c r="Y96" s="191">
        <v>1.9E-3</v>
      </c>
      <c r="Z96" s="191">
        <v>4.67</v>
      </c>
      <c r="AA96" s="191">
        <v>0.44</v>
      </c>
      <c r="AB96" s="191">
        <v>80</v>
      </c>
      <c r="AC96" s="191">
        <v>320</v>
      </c>
      <c r="AD96" s="191">
        <v>3</v>
      </c>
      <c r="AE96" s="191">
        <v>19</v>
      </c>
      <c r="AF96" s="191">
        <v>18</v>
      </c>
      <c r="AG96" s="191">
        <v>68</v>
      </c>
      <c r="AH96" s="191">
        <v>13.71</v>
      </c>
      <c r="AI96" s="191">
        <v>0.81</v>
      </c>
      <c r="AJ96" s="191">
        <v>457</v>
      </c>
      <c r="AK96" s="191">
        <v>45</v>
      </c>
      <c r="AL96" s="191">
        <v>460</v>
      </c>
      <c r="AM96" s="191">
        <v>26</v>
      </c>
      <c r="AN96" s="191">
        <v>460</v>
      </c>
      <c r="AO96" s="191">
        <v>37</v>
      </c>
      <c r="AP96" s="191">
        <v>710</v>
      </c>
      <c r="AQ96" s="191">
        <v>110</v>
      </c>
      <c r="AR96" s="191"/>
      <c r="AS96" s="191">
        <v>0.63455882352941173</v>
      </c>
      <c r="AT96" s="191"/>
      <c r="AU96" s="191">
        <v>100.65645514223193</v>
      </c>
      <c r="AV96" s="191">
        <v>64.788732394366207</v>
      </c>
      <c r="AW96" s="191"/>
      <c r="AX96" s="192">
        <v>460</v>
      </c>
      <c r="AY96" s="192">
        <v>26</v>
      </c>
    </row>
    <row r="97" spans="1:51">
      <c r="A97" s="191" t="s">
        <v>3528</v>
      </c>
      <c r="B97" s="191">
        <v>688000</v>
      </c>
      <c r="C97" s="191">
        <v>29000</v>
      </c>
      <c r="D97" s="191">
        <v>199</v>
      </c>
      <c r="E97" s="191">
        <v>27</v>
      </c>
      <c r="F97" s="191">
        <v>53</v>
      </c>
      <c r="G97" s="191">
        <v>13</v>
      </c>
      <c r="H97" s="191">
        <v>14290</v>
      </c>
      <c r="I97" s="191">
        <v>700</v>
      </c>
      <c r="J97" s="191">
        <v>1174</v>
      </c>
      <c r="K97" s="191">
        <v>55</v>
      </c>
      <c r="L97" s="191">
        <v>1710</v>
      </c>
      <c r="M97" s="191">
        <v>120</v>
      </c>
      <c r="N97" s="191">
        <v>27200</v>
      </c>
      <c r="O97" s="191">
        <v>2300</v>
      </c>
      <c r="P97" s="191">
        <v>67700</v>
      </c>
      <c r="Q97" s="191">
        <v>3400</v>
      </c>
      <c r="R97" s="191">
        <v>2.2599999999999998</v>
      </c>
      <c r="S97" s="191">
        <v>0.16</v>
      </c>
      <c r="T97" s="191">
        <v>0.21260000000000001</v>
      </c>
      <c r="U97" s="191">
        <v>7.1999999999999998E-3</v>
      </c>
      <c r="V97" s="191">
        <v>8.2199999999999995E-2</v>
      </c>
      <c r="W97" s="191">
        <v>5.4000000000000003E-3</v>
      </c>
      <c r="X97" s="191">
        <v>5.96E-2</v>
      </c>
      <c r="Y97" s="191">
        <v>3.2000000000000002E-3</v>
      </c>
      <c r="Z97" s="191">
        <v>8.9</v>
      </c>
      <c r="AA97" s="191">
        <v>0.89</v>
      </c>
      <c r="AB97" s="191">
        <v>360</v>
      </c>
      <c r="AC97" s="191">
        <v>420</v>
      </c>
      <c r="AD97" s="191">
        <v>26</v>
      </c>
      <c r="AE97" s="191">
        <v>32</v>
      </c>
      <c r="AF97" s="191">
        <v>34</v>
      </c>
      <c r="AG97" s="191">
        <v>46</v>
      </c>
      <c r="AH97" s="191">
        <v>4.75</v>
      </c>
      <c r="AI97" s="191">
        <v>0.17</v>
      </c>
      <c r="AJ97" s="191">
        <v>1190</v>
      </c>
      <c r="AK97" s="191">
        <v>51</v>
      </c>
      <c r="AL97" s="191">
        <v>1242</v>
      </c>
      <c r="AM97" s="191">
        <v>38</v>
      </c>
      <c r="AN97" s="191">
        <v>1170</v>
      </c>
      <c r="AO97" s="191">
        <v>61</v>
      </c>
      <c r="AP97" s="191">
        <v>1255</v>
      </c>
      <c r="AQ97" s="191">
        <v>32</v>
      </c>
      <c r="AR97" s="191"/>
      <c r="AS97" s="191">
        <v>0.40177252584933532</v>
      </c>
      <c r="AT97" s="191"/>
      <c r="AU97" s="191">
        <v>104.36974789915968</v>
      </c>
      <c r="AV97" s="191">
        <v>98.964143426294825</v>
      </c>
      <c r="AW97" s="191"/>
      <c r="AX97" s="192">
        <v>1255</v>
      </c>
      <c r="AY97" s="192">
        <v>32</v>
      </c>
    </row>
    <row r="98" spans="1:51">
      <c r="A98" s="193" t="s">
        <v>3529</v>
      </c>
      <c r="B98" s="193">
        <v>721000</v>
      </c>
      <c r="C98" s="193">
        <v>24000</v>
      </c>
      <c r="D98" s="193">
        <v>237</v>
      </c>
      <c r="E98" s="193">
        <v>15</v>
      </c>
      <c r="F98" s="193">
        <v>366</v>
      </c>
      <c r="G98" s="193">
        <v>40</v>
      </c>
      <c r="H98" s="193">
        <v>65600</v>
      </c>
      <c r="I98" s="193">
        <v>2600</v>
      </c>
      <c r="J98" s="193">
        <v>8210</v>
      </c>
      <c r="K98" s="193">
        <v>580</v>
      </c>
      <c r="L98" s="193">
        <v>18800</v>
      </c>
      <c r="M98" s="193">
        <v>1500</v>
      </c>
      <c r="N98" s="193">
        <v>430000</v>
      </c>
      <c r="O98" s="193">
        <v>32000</v>
      </c>
      <c r="P98" s="195">
        <v>1370000</v>
      </c>
      <c r="Q98" s="193">
        <v>100000</v>
      </c>
      <c r="R98" s="193">
        <v>0.78600000000000003</v>
      </c>
      <c r="S98" s="193">
        <v>4.2000000000000003E-2</v>
      </c>
      <c r="T98" s="193">
        <v>4.6100000000000002E-2</v>
      </c>
      <c r="U98" s="193">
        <v>1.9E-3</v>
      </c>
      <c r="V98" s="193">
        <v>0.12859999999999999</v>
      </c>
      <c r="W98" s="193">
        <v>9.1000000000000004E-3</v>
      </c>
      <c r="X98" s="193">
        <v>3.8399999999999997E-2</v>
      </c>
      <c r="Y98" s="193">
        <v>2E-3</v>
      </c>
      <c r="Z98" s="193">
        <v>3.86</v>
      </c>
      <c r="AA98" s="193">
        <v>0.3</v>
      </c>
      <c r="AB98" s="193">
        <v>295</v>
      </c>
      <c r="AC98" s="193">
        <v>51</v>
      </c>
      <c r="AD98" s="193">
        <v>35</v>
      </c>
      <c r="AE98" s="193">
        <v>5.3</v>
      </c>
      <c r="AF98" s="193">
        <v>77</v>
      </c>
      <c r="AG98" s="193">
        <v>11</v>
      </c>
      <c r="AH98" s="193">
        <v>22.35</v>
      </c>
      <c r="AI98" s="193">
        <v>0.89</v>
      </c>
      <c r="AJ98" s="193">
        <v>587</v>
      </c>
      <c r="AK98" s="193">
        <v>25</v>
      </c>
      <c r="AL98" s="193">
        <v>290</v>
      </c>
      <c r="AM98" s="193">
        <v>11</v>
      </c>
      <c r="AN98" s="193">
        <v>767</v>
      </c>
      <c r="AO98" s="193">
        <v>42</v>
      </c>
      <c r="AP98" s="193">
        <v>2011</v>
      </c>
      <c r="AQ98" s="193">
        <v>97</v>
      </c>
      <c r="AR98" s="193"/>
      <c r="AS98" s="193">
        <v>0.31386861313868614</v>
      </c>
      <c r="AT98" s="193"/>
      <c r="AU98" s="193">
        <v>49.403747870528107</v>
      </c>
      <c r="AV98" s="193">
        <v>14.420686225758327</v>
      </c>
      <c r="AW98" s="193"/>
      <c r="AX98" s="194"/>
      <c r="AY98" s="194"/>
    </row>
    <row r="99" spans="1:51">
      <c r="A99" s="191" t="s">
        <v>3530</v>
      </c>
      <c r="B99" s="191">
        <v>718000</v>
      </c>
      <c r="C99" s="191">
        <v>39000</v>
      </c>
      <c r="D99" s="191">
        <v>209</v>
      </c>
      <c r="E99" s="191">
        <v>33</v>
      </c>
      <c r="F99" s="191">
        <v>47</v>
      </c>
      <c r="G99" s="191">
        <v>18</v>
      </c>
      <c r="H99" s="191">
        <v>25400</v>
      </c>
      <c r="I99" s="191">
        <v>1200</v>
      </c>
      <c r="J99" s="191">
        <v>1560</v>
      </c>
      <c r="K99" s="191">
        <v>120</v>
      </c>
      <c r="L99" s="191">
        <v>3660</v>
      </c>
      <c r="M99" s="191">
        <v>320</v>
      </c>
      <c r="N99" s="191">
        <v>134200</v>
      </c>
      <c r="O99" s="191">
        <v>5400</v>
      </c>
      <c r="P99" s="191">
        <v>338000</v>
      </c>
      <c r="Q99" s="191">
        <v>17000</v>
      </c>
      <c r="R99" s="191">
        <v>0.59899999999999998</v>
      </c>
      <c r="S99" s="191">
        <v>5.3999999999999999E-2</v>
      </c>
      <c r="T99" s="191">
        <v>7.4200000000000002E-2</v>
      </c>
      <c r="U99" s="191">
        <v>3.0000000000000001E-3</v>
      </c>
      <c r="V99" s="191">
        <v>6.1600000000000002E-2</v>
      </c>
      <c r="W99" s="191">
        <v>6.1999999999999998E-3</v>
      </c>
      <c r="X99" s="191">
        <v>2.53E-2</v>
      </c>
      <c r="Y99" s="191">
        <v>2.0999999999999999E-3</v>
      </c>
      <c r="Z99" s="191">
        <v>7.2</v>
      </c>
      <c r="AA99" s="191">
        <v>0.82</v>
      </c>
      <c r="AB99" s="191">
        <v>20</v>
      </c>
      <c r="AC99" s="191">
        <v>480</v>
      </c>
      <c r="AD99" s="191">
        <v>6</v>
      </c>
      <c r="AE99" s="191">
        <v>29</v>
      </c>
      <c r="AF99" s="191">
        <v>5</v>
      </c>
      <c r="AG99" s="191">
        <v>70</v>
      </c>
      <c r="AH99" s="191">
        <v>13.56</v>
      </c>
      <c r="AI99" s="191">
        <v>0.54</v>
      </c>
      <c r="AJ99" s="191">
        <v>474</v>
      </c>
      <c r="AK99" s="191">
        <v>34</v>
      </c>
      <c r="AL99" s="191">
        <v>461</v>
      </c>
      <c r="AM99" s="191">
        <v>18</v>
      </c>
      <c r="AN99" s="191">
        <v>505</v>
      </c>
      <c r="AO99" s="191">
        <v>41</v>
      </c>
      <c r="AP99" s="191">
        <v>667</v>
      </c>
      <c r="AQ99" s="191">
        <v>79</v>
      </c>
      <c r="AR99" s="191"/>
      <c r="AS99" s="191">
        <v>0.3970414201183432</v>
      </c>
      <c r="AT99" s="191"/>
      <c r="AU99" s="191">
        <v>97.257383966244731</v>
      </c>
      <c r="AV99" s="191">
        <v>69.11544227886057</v>
      </c>
      <c r="AW99" s="191"/>
      <c r="AX99" s="192">
        <v>461</v>
      </c>
      <c r="AY99" s="192">
        <v>18</v>
      </c>
    </row>
    <row r="100" spans="1:51">
      <c r="A100" s="191" t="s">
        <v>3531</v>
      </c>
      <c r="B100" s="191">
        <v>702000</v>
      </c>
      <c r="C100" s="191">
        <v>18000</v>
      </c>
      <c r="D100" s="191">
        <v>181</v>
      </c>
      <c r="E100" s="191">
        <v>15</v>
      </c>
      <c r="F100" s="191">
        <v>45.5</v>
      </c>
      <c r="G100" s="191">
        <v>6.1</v>
      </c>
      <c r="H100" s="191">
        <v>40900</v>
      </c>
      <c r="I100" s="191">
        <v>1200</v>
      </c>
      <c r="J100" s="191">
        <v>2387</v>
      </c>
      <c r="K100" s="191">
        <v>68</v>
      </c>
      <c r="L100" s="191">
        <v>909</v>
      </c>
      <c r="M100" s="191">
        <v>40</v>
      </c>
      <c r="N100" s="191">
        <v>31990</v>
      </c>
      <c r="O100" s="191">
        <v>850</v>
      </c>
      <c r="P100" s="191">
        <v>478000</v>
      </c>
      <c r="Q100" s="191">
        <v>16000</v>
      </c>
      <c r="R100" s="191">
        <v>0.65900000000000003</v>
      </c>
      <c r="S100" s="191">
        <v>2.9000000000000001E-2</v>
      </c>
      <c r="T100" s="191">
        <v>8.2299999999999998E-2</v>
      </c>
      <c r="U100" s="191">
        <v>1.4E-3</v>
      </c>
      <c r="V100" s="191">
        <v>5.8099999999999999E-2</v>
      </c>
      <c r="W100" s="191">
        <v>1.8E-3</v>
      </c>
      <c r="X100" s="191">
        <v>2.52E-2</v>
      </c>
      <c r="Y100" s="191">
        <v>1.2999999999999999E-3</v>
      </c>
      <c r="Z100" s="191">
        <v>46.3</v>
      </c>
      <c r="AA100" s="191">
        <v>2.1</v>
      </c>
      <c r="AB100" s="191">
        <v>2200</v>
      </c>
      <c r="AC100" s="191">
        <v>1000</v>
      </c>
      <c r="AD100" s="191">
        <v>123</v>
      </c>
      <c r="AE100" s="191">
        <v>57</v>
      </c>
      <c r="AF100" s="191">
        <v>48</v>
      </c>
      <c r="AG100" s="191">
        <v>23</v>
      </c>
      <c r="AH100" s="191">
        <v>12.19</v>
      </c>
      <c r="AI100" s="191">
        <v>0.2</v>
      </c>
      <c r="AJ100" s="191">
        <v>511</v>
      </c>
      <c r="AK100" s="191">
        <v>18</v>
      </c>
      <c r="AL100" s="191">
        <v>509.6</v>
      </c>
      <c r="AM100" s="191">
        <v>8.1999999999999993</v>
      </c>
      <c r="AN100" s="191">
        <v>503</v>
      </c>
      <c r="AO100" s="191">
        <v>25</v>
      </c>
      <c r="AP100" s="191">
        <v>544</v>
      </c>
      <c r="AQ100" s="191">
        <v>21</v>
      </c>
      <c r="AR100" s="191"/>
      <c r="AS100" s="191">
        <v>6.6924686192468621E-2</v>
      </c>
      <c r="AT100" s="191"/>
      <c r="AU100" s="191">
        <v>99.726027397260282</v>
      </c>
      <c r="AV100" s="191">
        <v>93.67647058823529</v>
      </c>
      <c r="AW100" s="191"/>
      <c r="AX100" s="192">
        <v>509.6</v>
      </c>
      <c r="AY100" s="192">
        <v>8.1999999999999993</v>
      </c>
    </row>
    <row r="101" spans="1:51">
      <c r="A101" s="191" t="s">
        <v>3532</v>
      </c>
      <c r="B101" s="191">
        <v>662000</v>
      </c>
      <c r="C101" s="191">
        <v>21000</v>
      </c>
      <c r="D101" s="191">
        <v>182</v>
      </c>
      <c r="E101" s="191">
        <v>19</v>
      </c>
      <c r="F101" s="191">
        <v>54</v>
      </c>
      <c r="G101" s="191">
        <v>11</v>
      </c>
      <c r="H101" s="191">
        <v>4470</v>
      </c>
      <c r="I101" s="191">
        <v>140</v>
      </c>
      <c r="J101" s="191">
        <v>264</v>
      </c>
      <c r="K101" s="191">
        <v>17</v>
      </c>
      <c r="L101" s="191">
        <v>850</v>
      </c>
      <c r="M101" s="191">
        <v>48</v>
      </c>
      <c r="N101" s="191">
        <v>33000</v>
      </c>
      <c r="O101" s="191">
        <v>1300</v>
      </c>
      <c r="P101" s="191">
        <v>57500</v>
      </c>
      <c r="Q101" s="191">
        <v>1900</v>
      </c>
      <c r="R101" s="191">
        <v>0.56899999999999995</v>
      </c>
      <c r="S101" s="191">
        <v>4.2000000000000003E-2</v>
      </c>
      <c r="T101" s="191">
        <v>7.7600000000000002E-2</v>
      </c>
      <c r="U101" s="191">
        <v>2.2000000000000001E-3</v>
      </c>
      <c r="V101" s="191">
        <v>5.6599999999999998E-2</v>
      </c>
      <c r="W101" s="191">
        <v>4.3E-3</v>
      </c>
      <c r="X101" s="191">
        <v>2.3800000000000002E-2</v>
      </c>
      <c r="Y101" s="191">
        <v>1.5E-3</v>
      </c>
      <c r="Z101" s="191">
        <v>5.51</v>
      </c>
      <c r="AA101" s="191">
        <v>0.36</v>
      </c>
      <c r="AB101" s="191">
        <v>118</v>
      </c>
      <c r="AC101" s="191">
        <v>75</v>
      </c>
      <c r="AD101" s="191">
        <v>6.6</v>
      </c>
      <c r="AE101" s="191">
        <v>4.4000000000000004</v>
      </c>
      <c r="AF101" s="191">
        <v>21</v>
      </c>
      <c r="AG101" s="191">
        <v>14</v>
      </c>
      <c r="AH101" s="191">
        <v>13.03</v>
      </c>
      <c r="AI101" s="191">
        <v>0.38</v>
      </c>
      <c r="AJ101" s="191">
        <v>459</v>
      </c>
      <c r="AK101" s="191">
        <v>25</v>
      </c>
      <c r="AL101" s="191">
        <v>481</v>
      </c>
      <c r="AM101" s="191">
        <v>13</v>
      </c>
      <c r="AN101" s="191">
        <v>475</v>
      </c>
      <c r="AO101" s="191">
        <v>29</v>
      </c>
      <c r="AP101" s="191">
        <v>533</v>
      </c>
      <c r="AQ101" s="191">
        <v>75</v>
      </c>
      <c r="AR101" s="191"/>
      <c r="AS101" s="191">
        <v>0.57391304347826089</v>
      </c>
      <c r="AT101" s="191"/>
      <c r="AU101" s="191">
        <v>104.79302832244008</v>
      </c>
      <c r="AV101" s="191">
        <v>90.243902439024396</v>
      </c>
      <c r="AW101" s="191"/>
      <c r="AX101" s="192">
        <v>481</v>
      </c>
      <c r="AY101" s="192">
        <v>13</v>
      </c>
    </row>
    <row r="102" spans="1:51">
      <c r="A102" s="191" t="s">
        <v>3533</v>
      </c>
      <c r="B102" s="191">
        <v>659000</v>
      </c>
      <c r="C102" s="191">
        <v>24000</v>
      </c>
      <c r="D102" s="191">
        <v>183</v>
      </c>
      <c r="E102" s="191">
        <v>27</v>
      </c>
      <c r="F102" s="191">
        <v>54</v>
      </c>
      <c r="G102" s="191">
        <v>15</v>
      </c>
      <c r="H102" s="191">
        <v>33200</v>
      </c>
      <c r="I102" s="191">
        <v>1100</v>
      </c>
      <c r="J102" s="191">
        <v>2168</v>
      </c>
      <c r="K102" s="191">
        <v>98</v>
      </c>
      <c r="L102" s="191">
        <v>4450</v>
      </c>
      <c r="M102" s="191">
        <v>250</v>
      </c>
      <c r="N102" s="191">
        <v>150200</v>
      </c>
      <c r="O102" s="191">
        <v>6100</v>
      </c>
      <c r="P102" s="191">
        <v>368000</v>
      </c>
      <c r="Q102" s="191">
        <v>12000</v>
      </c>
      <c r="R102" s="191">
        <v>0.75800000000000001</v>
      </c>
      <c r="S102" s="191">
        <v>4.4999999999999998E-2</v>
      </c>
      <c r="T102" s="191">
        <v>8.1699999999999995E-2</v>
      </c>
      <c r="U102" s="191">
        <v>1.6000000000000001E-3</v>
      </c>
      <c r="V102" s="191">
        <v>6.4600000000000005E-2</v>
      </c>
      <c r="W102" s="191">
        <v>3.5000000000000001E-3</v>
      </c>
      <c r="X102" s="191">
        <v>2.5700000000000001E-2</v>
      </c>
      <c r="Y102" s="191">
        <v>1.4E-3</v>
      </c>
      <c r="Z102" s="191">
        <v>7.61</v>
      </c>
      <c r="AA102" s="191">
        <v>0.54</v>
      </c>
      <c r="AB102" s="191">
        <v>1900</v>
      </c>
      <c r="AC102" s="191">
        <v>1700</v>
      </c>
      <c r="AD102" s="191">
        <v>120</v>
      </c>
      <c r="AE102" s="191">
        <v>110</v>
      </c>
      <c r="AF102" s="191">
        <v>240</v>
      </c>
      <c r="AG102" s="191">
        <v>220</v>
      </c>
      <c r="AH102" s="191">
        <v>12.26</v>
      </c>
      <c r="AI102" s="191">
        <v>0.24</v>
      </c>
      <c r="AJ102" s="191">
        <v>571</v>
      </c>
      <c r="AK102" s="191">
        <v>26</v>
      </c>
      <c r="AL102" s="191">
        <v>506.3</v>
      </c>
      <c r="AM102" s="191">
        <v>9.6</v>
      </c>
      <c r="AN102" s="191">
        <v>513</v>
      </c>
      <c r="AO102" s="191">
        <v>27</v>
      </c>
      <c r="AP102" s="191">
        <v>826</v>
      </c>
      <c r="AQ102" s="191">
        <v>55</v>
      </c>
      <c r="AR102" s="191"/>
      <c r="AS102" s="191">
        <v>0.40815217391304348</v>
      </c>
      <c r="AT102" s="191"/>
      <c r="AU102" s="191">
        <v>88.669001751313488</v>
      </c>
      <c r="AV102" s="191">
        <v>61.295399515738502</v>
      </c>
      <c r="AW102" s="191"/>
      <c r="AX102" s="192">
        <v>506.3</v>
      </c>
      <c r="AY102" s="192">
        <v>9.6</v>
      </c>
    </row>
    <row r="103" spans="1:51">
      <c r="A103" s="191" t="s">
        <v>3534</v>
      </c>
      <c r="B103" s="191">
        <v>669000</v>
      </c>
      <c r="C103" s="191">
        <v>18000</v>
      </c>
      <c r="D103" s="191">
        <v>191</v>
      </c>
      <c r="E103" s="191">
        <v>20</v>
      </c>
      <c r="F103" s="191">
        <v>51</v>
      </c>
      <c r="G103" s="191">
        <v>13</v>
      </c>
      <c r="H103" s="191">
        <v>20730</v>
      </c>
      <c r="I103" s="191">
        <v>640</v>
      </c>
      <c r="J103" s="191">
        <v>1184</v>
      </c>
      <c r="K103" s="191">
        <v>48</v>
      </c>
      <c r="L103" s="191">
        <v>3960</v>
      </c>
      <c r="M103" s="191">
        <v>180</v>
      </c>
      <c r="N103" s="191">
        <v>143100</v>
      </c>
      <c r="O103" s="191">
        <v>6000</v>
      </c>
      <c r="P103" s="191">
        <v>243300</v>
      </c>
      <c r="Q103" s="191">
        <v>7600</v>
      </c>
      <c r="R103" s="191">
        <v>0.63100000000000001</v>
      </c>
      <c r="S103" s="191">
        <v>3.7999999999999999E-2</v>
      </c>
      <c r="T103" s="191">
        <v>7.8200000000000006E-2</v>
      </c>
      <c r="U103" s="191">
        <v>1.6000000000000001E-3</v>
      </c>
      <c r="V103" s="191">
        <v>5.6599999999999998E-2</v>
      </c>
      <c r="W103" s="191">
        <v>2.8E-3</v>
      </c>
      <c r="X103" s="191">
        <v>2.41E-2</v>
      </c>
      <c r="Y103" s="191">
        <v>1.1000000000000001E-3</v>
      </c>
      <c r="Z103" s="191">
        <v>5.26</v>
      </c>
      <c r="AA103" s="191">
        <v>0.27</v>
      </c>
      <c r="AB103" s="191">
        <v>1400</v>
      </c>
      <c r="AC103" s="191">
        <v>1100</v>
      </c>
      <c r="AD103" s="191">
        <v>83</v>
      </c>
      <c r="AE103" s="191">
        <v>61</v>
      </c>
      <c r="AF103" s="191">
        <v>300</v>
      </c>
      <c r="AG103" s="191">
        <v>220</v>
      </c>
      <c r="AH103" s="191">
        <v>12.84</v>
      </c>
      <c r="AI103" s="191">
        <v>0.27</v>
      </c>
      <c r="AJ103" s="191">
        <v>494</v>
      </c>
      <c r="AK103" s="191">
        <v>24</v>
      </c>
      <c r="AL103" s="191">
        <v>485.2</v>
      </c>
      <c r="AM103" s="191">
        <v>9.6</v>
      </c>
      <c r="AN103" s="191">
        <v>480</v>
      </c>
      <c r="AO103" s="191">
        <v>22</v>
      </c>
      <c r="AP103" s="191">
        <v>480</v>
      </c>
      <c r="AQ103" s="191">
        <v>32</v>
      </c>
      <c r="AR103" s="191"/>
      <c r="AS103" s="191">
        <v>0.58816276202219486</v>
      </c>
      <c r="AT103" s="191"/>
      <c r="AU103" s="191">
        <v>98.218623481781378</v>
      </c>
      <c r="AV103" s="191">
        <v>101.08333333333333</v>
      </c>
      <c r="AW103" s="191"/>
      <c r="AX103" s="192">
        <v>485.2</v>
      </c>
      <c r="AY103" s="192">
        <v>9.6</v>
      </c>
    </row>
    <row r="104" spans="1:51">
      <c r="A104" s="191" t="s">
        <v>3535</v>
      </c>
      <c r="B104" s="191">
        <v>686000</v>
      </c>
      <c r="C104" s="191">
        <v>20000</v>
      </c>
      <c r="D104" s="191">
        <v>186</v>
      </c>
      <c r="E104" s="191">
        <v>25</v>
      </c>
      <c r="F104" s="191">
        <v>60</v>
      </c>
      <c r="G104" s="191">
        <v>10</v>
      </c>
      <c r="H104" s="191">
        <v>26540</v>
      </c>
      <c r="I104" s="191">
        <v>920</v>
      </c>
      <c r="J104" s="191">
        <v>1635</v>
      </c>
      <c r="K104" s="191">
        <v>57</v>
      </c>
      <c r="L104" s="191">
        <v>767</v>
      </c>
      <c r="M104" s="191">
        <v>48</v>
      </c>
      <c r="N104" s="191">
        <v>18900</v>
      </c>
      <c r="O104" s="191">
        <v>980</v>
      </c>
      <c r="P104" s="191">
        <v>282000</v>
      </c>
      <c r="Q104" s="191">
        <v>10000</v>
      </c>
      <c r="R104" s="191">
        <v>0.752</v>
      </c>
      <c r="S104" s="191">
        <v>3.3000000000000002E-2</v>
      </c>
      <c r="T104" s="191">
        <v>8.6199999999999999E-2</v>
      </c>
      <c r="U104" s="191">
        <v>1.5E-3</v>
      </c>
      <c r="V104" s="191">
        <v>6.08E-2</v>
      </c>
      <c r="W104" s="191">
        <v>2.7000000000000001E-3</v>
      </c>
      <c r="X104" s="191">
        <v>3.5299999999999998E-2</v>
      </c>
      <c r="Y104" s="191">
        <v>2.0999999999999999E-3</v>
      </c>
      <c r="Z104" s="191">
        <v>37.200000000000003</v>
      </c>
      <c r="AA104" s="191">
        <v>3</v>
      </c>
      <c r="AB104" s="191">
        <v>940</v>
      </c>
      <c r="AC104" s="191">
        <v>500</v>
      </c>
      <c r="AD104" s="191">
        <v>56</v>
      </c>
      <c r="AE104" s="191">
        <v>31</v>
      </c>
      <c r="AF104" s="191">
        <v>29</v>
      </c>
      <c r="AG104" s="191">
        <v>14</v>
      </c>
      <c r="AH104" s="191">
        <v>11.63</v>
      </c>
      <c r="AI104" s="191">
        <v>0.2</v>
      </c>
      <c r="AJ104" s="191">
        <v>568</v>
      </c>
      <c r="AK104" s="191">
        <v>19</v>
      </c>
      <c r="AL104" s="191">
        <v>533</v>
      </c>
      <c r="AM104" s="191">
        <v>8.8000000000000007</v>
      </c>
      <c r="AN104" s="191">
        <v>702</v>
      </c>
      <c r="AO104" s="191">
        <v>41</v>
      </c>
      <c r="AP104" s="191">
        <v>622</v>
      </c>
      <c r="AQ104" s="191">
        <v>42</v>
      </c>
      <c r="AR104" s="191"/>
      <c r="AS104" s="191">
        <v>6.702127659574468E-2</v>
      </c>
      <c r="AT104" s="191"/>
      <c r="AU104" s="191">
        <v>93.838028169014081</v>
      </c>
      <c r="AV104" s="191">
        <v>85.691318327974273</v>
      </c>
      <c r="AW104" s="191"/>
      <c r="AX104" s="192">
        <v>533</v>
      </c>
      <c r="AY104" s="192">
        <v>8.8000000000000007</v>
      </c>
    </row>
    <row r="105" spans="1:51">
      <c r="A105" s="191" t="s">
        <v>3536</v>
      </c>
      <c r="B105" s="191">
        <v>693000</v>
      </c>
      <c r="C105" s="191">
        <v>17000</v>
      </c>
      <c r="D105" s="191">
        <v>201</v>
      </c>
      <c r="E105" s="191">
        <v>19</v>
      </c>
      <c r="F105" s="191">
        <v>46</v>
      </c>
      <c r="G105" s="191">
        <v>9</v>
      </c>
      <c r="H105" s="191">
        <v>22700</v>
      </c>
      <c r="I105" s="191">
        <v>630</v>
      </c>
      <c r="J105" s="191">
        <v>1293</v>
      </c>
      <c r="K105" s="191">
        <v>43</v>
      </c>
      <c r="L105" s="191">
        <v>2760</v>
      </c>
      <c r="M105" s="191">
        <v>130</v>
      </c>
      <c r="N105" s="191">
        <v>103500</v>
      </c>
      <c r="O105" s="191">
        <v>2500</v>
      </c>
      <c r="P105" s="191">
        <v>271400</v>
      </c>
      <c r="Q105" s="191">
        <v>6900</v>
      </c>
      <c r="R105" s="191">
        <v>0.61799999999999999</v>
      </c>
      <c r="S105" s="191">
        <v>0.03</v>
      </c>
      <c r="T105" s="191">
        <v>7.7600000000000002E-2</v>
      </c>
      <c r="U105" s="191">
        <v>1.4E-3</v>
      </c>
      <c r="V105" s="191">
        <v>5.6899999999999999E-2</v>
      </c>
      <c r="W105" s="191">
        <v>2.8E-3</v>
      </c>
      <c r="X105" s="191">
        <v>2.375E-2</v>
      </c>
      <c r="Y105" s="191">
        <v>8.9999999999999998E-4</v>
      </c>
      <c r="Z105" s="191">
        <v>8.33</v>
      </c>
      <c r="AA105" s="191">
        <v>0.4</v>
      </c>
      <c r="AB105" s="191">
        <v>110</v>
      </c>
      <c r="AC105" s="191">
        <v>380</v>
      </c>
      <c r="AD105" s="191">
        <v>8</v>
      </c>
      <c r="AE105" s="191">
        <v>22</v>
      </c>
      <c r="AF105" s="191">
        <v>12</v>
      </c>
      <c r="AG105" s="191">
        <v>46</v>
      </c>
      <c r="AH105" s="191">
        <v>12.9</v>
      </c>
      <c r="AI105" s="191">
        <v>0.22</v>
      </c>
      <c r="AJ105" s="191">
        <v>486</v>
      </c>
      <c r="AK105" s="191">
        <v>18</v>
      </c>
      <c r="AL105" s="191">
        <v>481.9</v>
      </c>
      <c r="AM105" s="191">
        <v>8.1999999999999993</v>
      </c>
      <c r="AN105" s="191">
        <v>474</v>
      </c>
      <c r="AO105" s="191">
        <v>18</v>
      </c>
      <c r="AP105" s="191">
        <v>481</v>
      </c>
      <c r="AQ105" s="191">
        <v>34</v>
      </c>
      <c r="AR105" s="191"/>
      <c r="AS105" s="191">
        <v>0.38135593220338981</v>
      </c>
      <c r="AT105" s="191"/>
      <c r="AU105" s="191">
        <v>99.156378600823032</v>
      </c>
      <c r="AV105" s="191">
        <v>100.18711018711018</v>
      </c>
      <c r="AW105" s="191"/>
      <c r="AX105" s="192">
        <v>481.9</v>
      </c>
      <c r="AY105" s="192">
        <v>8.1999999999999993</v>
      </c>
    </row>
    <row r="106" spans="1:51">
      <c r="A106" s="191" t="s">
        <v>3537</v>
      </c>
      <c r="B106" s="191">
        <v>706000</v>
      </c>
      <c r="C106" s="191">
        <v>38000</v>
      </c>
      <c r="D106" s="191">
        <v>179</v>
      </c>
      <c r="E106" s="191">
        <v>24</v>
      </c>
      <c r="F106" s="191">
        <v>58</v>
      </c>
      <c r="G106" s="191">
        <v>14</v>
      </c>
      <c r="H106" s="191">
        <v>18000</v>
      </c>
      <c r="I106" s="191">
        <v>1000</v>
      </c>
      <c r="J106" s="191">
        <v>1077</v>
      </c>
      <c r="K106" s="191">
        <v>78</v>
      </c>
      <c r="L106" s="191">
        <v>3830</v>
      </c>
      <c r="M106" s="191">
        <v>230</v>
      </c>
      <c r="N106" s="191">
        <v>157700</v>
      </c>
      <c r="O106" s="191">
        <v>7600</v>
      </c>
      <c r="P106" s="191">
        <v>250000</v>
      </c>
      <c r="Q106" s="191">
        <v>11000</v>
      </c>
      <c r="R106" s="191">
        <v>0.55700000000000005</v>
      </c>
      <c r="S106" s="191">
        <v>4.7E-2</v>
      </c>
      <c r="T106" s="191">
        <v>7.4300000000000005E-2</v>
      </c>
      <c r="U106" s="191">
        <v>2.3999999999999998E-3</v>
      </c>
      <c r="V106" s="191">
        <v>5.91E-2</v>
      </c>
      <c r="W106" s="191">
        <v>3.8999999999999998E-3</v>
      </c>
      <c r="X106" s="191">
        <v>2.3400000000000001E-2</v>
      </c>
      <c r="Y106" s="191">
        <v>1.2999999999999999E-3</v>
      </c>
      <c r="Z106" s="191">
        <v>4.7300000000000004</v>
      </c>
      <c r="AA106" s="191">
        <v>0.31</v>
      </c>
      <c r="AB106" s="191">
        <v>610</v>
      </c>
      <c r="AC106" s="191">
        <v>520</v>
      </c>
      <c r="AD106" s="191">
        <v>35</v>
      </c>
      <c r="AE106" s="191">
        <v>30</v>
      </c>
      <c r="AF106" s="191">
        <v>120</v>
      </c>
      <c r="AG106" s="191">
        <v>110</v>
      </c>
      <c r="AH106" s="191">
        <v>13.56</v>
      </c>
      <c r="AI106" s="191">
        <v>0.44</v>
      </c>
      <c r="AJ106" s="191">
        <v>457</v>
      </c>
      <c r="AK106" s="191">
        <v>36</v>
      </c>
      <c r="AL106" s="191">
        <v>462</v>
      </c>
      <c r="AM106" s="191">
        <v>15</v>
      </c>
      <c r="AN106" s="191">
        <v>467</v>
      </c>
      <c r="AO106" s="191">
        <v>25</v>
      </c>
      <c r="AP106" s="191">
        <v>631</v>
      </c>
      <c r="AQ106" s="191">
        <v>81</v>
      </c>
      <c r="AR106" s="191"/>
      <c r="AS106" s="191">
        <v>0.63080000000000003</v>
      </c>
      <c r="AT106" s="191"/>
      <c r="AU106" s="191">
        <v>101.09409190371991</v>
      </c>
      <c r="AV106" s="191">
        <v>73.217115689381927</v>
      </c>
      <c r="AW106" s="191"/>
      <c r="AX106" s="192">
        <v>462</v>
      </c>
      <c r="AY106" s="192">
        <v>15</v>
      </c>
    </row>
    <row r="107" spans="1:51">
      <c r="A107" s="191" t="s">
        <v>3538</v>
      </c>
      <c r="B107" s="191">
        <v>690000</v>
      </c>
      <c r="C107" s="191">
        <v>27000</v>
      </c>
      <c r="D107" s="191">
        <v>194</v>
      </c>
      <c r="E107" s="191">
        <v>19</v>
      </c>
      <c r="F107" s="191">
        <v>56</v>
      </c>
      <c r="G107" s="191">
        <v>12</v>
      </c>
      <c r="H107" s="191">
        <v>38000</v>
      </c>
      <c r="I107" s="191">
        <v>1900</v>
      </c>
      <c r="J107" s="191">
        <v>2250</v>
      </c>
      <c r="K107" s="191">
        <v>130</v>
      </c>
      <c r="L107" s="191">
        <v>5040</v>
      </c>
      <c r="M107" s="191">
        <v>330</v>
      </c>
      <c r="N107" s="191">
        <v>193000</v>
      </c>
      <c r="O107" s="191">
        <v>13000</v>
      </c>
      <c r="P107" s="191">
        <v>453000</v>
      </c>
      <c r="Q107" s="191">
        <v>19000</v>
      </c>
      <c r="R107" s="191">
        <v>0.64</v>
      </c>
      <c r="S107" s="191">
        <v>3.1E-2</v>
      </c>
      <c r="T107" s="191">
        <v>8.0699999999999994E-2</v>
      </c>
      <c r="U107" s="191">
        <v>2.5999999999999999E-3</v>
      </c>
      <c r="V107" s="191">
        <v>5.8799999999999998E-2</v>
      </c>
      <c r="W107" s="191">
        <v>2.8E-3</v>
      </c>
      <c r="X107" s="191">
        <v>2.4279999999999999E-2</v>
      </c>
      <c r="Y107" s="191">
        <v>8.5999999999999998E-4</v>
      </c>
      <c r="Z107" s="191">
        <v>7.62</v>
      </c>
      <c r="AA107" s="191">
        <v>0.34</v>
      </c>
      <c r="AB107" s="191">
        <v>720</v>
      </c>
      <c r="AC107" s="191">
        <v>660</v>
      </c>
      <c r="AD107" s="191">
        <v>44</v>
      </c>
      <c r="AE107" s="191">
        <v>38</v>
      </c>
      <c r="AF107" s="191">
        <v>100</v>
      </c>
      <c r="AG107" s="191">
        <v>89</v>
      </c>
      <c r="AH107" s="191">
        <v>12.43</v>
      </c>
      <c r="AI107" s="191">
        <v>0.37</v>
      </c>
      <c r="AJ107" s="191">
        <v>500</v>
      </c>
      <c r="AK107" s="191">
        <v>19</v>
      </c>
      <c r="AL107" s="191">
        <v>500</v>
      </c>
      <c r="AM107" s="191">
        <v>15</v>
      </c>
      <c r="AN107" s="191">
        <v>485</v>
      </c>
      <c r="AO107" s="191">
        <v>17</v>
      </c>
      <c r="AP107" s="191">
        <v>567</v>
      </c>
      <c r="AQ107" s="191">
        <v>30</v>
      </c>
      <c r="AR107" s="191"/>
      <c r="AS107" s="191">
        <v>0.42604856512141281</v>
      </c>
      <c r="AT107" s="191"/>
      <c r="AU107" s="191">
        <v>100</v>
      </c>
      <c r="AV107" s="191">
        <v>88.183421516754848</v>
      </c>
      <c r="AW107" s="191"/>
      <c r="AX107" s="192">
        <v>500</v>
      </c>
      <c r="AY107" s="192">
        <v>15</v>
      </c>
    </row>
    <row r="108" spans="1:51">
      <c r="A108" s="191" t="s">
        <v>3539</v>
      </c>
      <c r="B108" s="191">
        <v>696000</v>
      </c>
      <c r="C108" s="191">
        <v>25000</v>
      </c>
      <c r="D108" s="191">
        <v>178</v>
      </c>
      <c r="E108" s="191">
        <v>19</v>
      </c>
      <c r="F108" s="191">
        <v>47.8</v>
      </c>
      <c r="G108" s="191">
        <v>8.1</v>
      </c>
      <c r="H108" s="191">
        <v>57200</v>
      </c>
      <c r="I108" s="191">
        <v>2100</v>
      </c>
      <c r="J108" s="191">
        <v>3250</v>
      </c>
      <c r="K108" s="191">
        <v>110</v>
      </c>
      <c r="L108" s="191">
        <v>4300</v>
      </c>
      <c r="M108" s="191">
        <v>170</v>
      </c>
      <c r="N108" s="191">
        <v>159200</v>
      </c>
      <c r="O108" s="191">
        <v>6600</v>
      </c>
      <c r="P108" s="191">
        <v>656000</v>
      </c>
      <c r="Q108" s="191">
        <v>24000</v>
      </c>
      <c r="R108" s="191">
        <v>0.65400000000000003</v>
      </c>
      <c r="S108" s="191">
        <v>3.6999999999999998E-2</v>
      </c>
      <c r="T108" s="191">
        <v>8.0500000000000002E-2</v>
      </c>
      <c r="U108" s="191">
        <v>1.6000000000000001E-3</v>
      </c>
      <c r="V108" s="191">
        <v>5.74E-2</v>
      </c>
      <c r="W108" s="191">
        <v>2.8999999999999998E-3</v>
      </c>
      <c r="X108" s="191">
        <v>2.4400000000000002E-2</v>
      </c>
      <c r="Y108" s="191">
        <v>1E-3</v>
      </c>
      <c r="Z108" s="191">
        <v>13.33</v>
      </c>
      <c r="AA108" s="191">
        <v>0.83</v>
      </c>
      <c r="AB108" s="191">
        <v>-8600</v>
      </c>
      <c r="AC108" s="191">
        <v>2900</v>
      </c>
      <c r="AD108" s="191">
        <v>-480</v>
      </c>
      <c r="AE108" s="191">
        <v>160</v>
      </c>
      <c r="AF108" s="191">
        <v>-630</v>
      </c>
      <c r="AG108" s="191">
        <v>210</v>
      </c>
      <c r="AH108" s="191">
        <v>12.5</v>
      </c>
      <c r="AI108" s="191">
        <v>0.25</v>
      </c>
      <c r="AJ108" s="191">
        <v>507</v>
      </c>
      <c r="AK108" s="191">
        <v>22</v>
      </c>
      <c r="AL108" s="191">
        <v>498.9</v>
      </c>
      <c r="AM108" s="191">
        <v>9.8000000000000007</v>
      </c>
      <c r="AN108" s="191">
        <v>487</v>
      </c>
      <c r="AO108" s="191">
        <v>21</v>
      </c>
      <c r="AP108" s="191">
        <v>513</v>
      </c>
      <c r="AQ108" s="191">
        <v>25</v>
      </c>
      <c r="AR108" s="191"/>
      <c r="AS108" s="191">
        <v>0.24268292682926829</v>
      </c>
      <c r="AT108" s="191"/>
      <c r="AU108" s="191">
        <v>98.402366863905328</v>
      </c>
      <c r="AV108" s="191">
        <v>97.251461988304087</v>
      </c>
      <c r="AW108" s="191"/>
      <c r="AX108" s="192">
        <v>498.9</v>
      </c>
      <c r="AY108" s="192">
        <v>9.8000000000000007</v>
      </c>
    </row>
    <row r="109" spans="1:51">
      <c r="A109" s="191" t="s">
        <v>3540</v>
      </c>
      <c r="B109" s="191">
        <v>665000</v>
      </c>
      <c r="C109" s="191">
        <v>27000</v>
      </c>
      <c r="D109" s="191">
        <v>178</v>
      </c>
      <c r="E109" s="191">
        <v>21</v>
      </c>
      <c r="F109" s="191">
        <v>95</v>
      </c>
      <c r="G109" s="191">
        <v>16</v>
      </c>
      <c r="H109" s="191">
        <v>57300</v>
      </c>
      <c r="I109" s="191">
        <v>2200</v>
      </c>
      <c r="J109" s="191">
        <v>3780</v>
      </c>
      <c r="K109" s="191">
        <v>170</v>
      </c>
      <c r="L109" s="191">
        <v>2210</v>
      </c>
      <c r="M109" s="191">
        <v>170</v>
      </c>
      <c r="N109" s="191">
        <v>42700</v>
      </c>
      <c r="O109" s="191">
        <v>1700</v>
      </c>
      <c r="P109" s="191">
        <v>903000</v>
      </c>
      <c r="Q109" s="191">
        <v>34000</v>
      </c>
      <c r="R109" s="191">
        <v>0.55200000000000005</v>
      </c>
      <c r="S109" s="191">
        <v>3.4000000000000002E-2</v>
      </c>
      <c r="T109" s="191">
        <v>6.6400000000000001E-2</v>
      </c>
      <c r="U109" s="191">
        <v>1.8E-3</v>
      </c>
      <c r="V109" s="191">
        <v>6.6100000000000006E-2</v>
      </c>
      <c r="W109" s="191">
        <v>3.0000000000000001E-3</v>
      </c>
      <c r="X109" s="191">
        <v>5.0700000000000002E-2</v>
      </c>
      <c r="Y109" s="191">
        <v>3.8E-3</v>
      </c>
      <c r="Z109" s="191">
        <v>26.3</v>
      </c>
      <c r="AA109" s="191">
        <v>1.8</v>
      </c>
      <c r="AB109" s="191">
        <v>1060</v>
      </c>
      <c r="AC109" s="191">
        <v>910</v>
      </c>
      <c r="AD109" s="191">
        <v>77</v>
      </c>
      <c r="AE109" s="191">
        <v>60</v>
      </c>
      <c r="AF109" s="191">
        <v>46</v>
      </c>
      <c r="AG109" s="191">
        <v>36</v>
      </c>
      <c r="AH109" s="191">
        <v>15.16</v>
      </c>
      <c r="AI109" s="191">
        <v>0.41</v>
      </c>
      <c r="AJ109" s="191">
        <v>445</v>
      </c>
      <c r="AK109" s="191">
        <v>22</v>
      </c>
      <c r="AL109" s="191">
        <v>414</v>
      </c>
      <c r="AM109" s="191">
        <v>11</v>
      </c>
      <c r="AN109" s="191">
        <v>999</v>
      </c>
      <c r="AO109" s="191">
        <v>73</v>
      </c>
      <c r="AP109" s="191">
        <v>813</v>
      </c>
      <c r="AQ109" s="191">
        <v>32</v>
      </c>
      <c r="AR109" s="191"/>
      <c r="AS109" s="191">
        <v>4.7286821705426356E-2</v>
      </c>
      <c r="AT109" s="191"/>
      <c r="AU109" s="191">
        <v>93.033707865168537</v>
      </c>
      <c r="AV109" s="191">
        <v>50.922509225092249</v>
      </c>
      <c r="AW109" s="191"/>
      <c r="AX109" s="192">
        <v>414</v>
      </c>
      <c r="AY109" s="192">
        <v>11</v>
      </c>
    </row>
    <row r="110" spans="1:51">
      <c r="A110" s="191" t="s">
        <v>3541</v>
      </c>
      <c r="B110" s="191">
        <v>677000</v>
      </c>
      <c r="C110" s="191">
        <v>28000</v>
      </c>
      <c r="D110" s="191">
        <v>192</v>
      </c>
      <c r="E110" s="191">
        <v>22</v>
      </c>
      <c r="F110" s="191">
        <v>54</v>
      </c>
      <c r="G110" s="191">
        <v>11</v>
      </c>
      <c r="H110" s="191">
        <v>28000</v>
      </c>
      <c r="I110" s="191">
        <v>1200</v>
      </c>
      <c r="J110" s="191">
        <v>1798</v>
      </c>
      <c r="K110" s="191">
        <v>95</v>
      </c>
      <c r="L110" s="191">
        <v>7330</v>
      </c>
      <c r="M110" s="191">
        <v>370</v>
      </c>
      <c r="N110" s="191">
        <v>304000</v>
      </c>
      <c r="O110" s="191">
        <v>14000</v>
      </c>
      <c r="P110" s="191">
        <v>390000</v>
      </c>
      <c r="Q110" s="191">
        <v>13000</v>
      </c>
      <c r="R110" s="191">
        <v>0.60699999999999998</v>
      </c>
      <c r="S110" s="191">
        <v>0.04</v>
      </c>
      <c r="T110" s="191">
        <v>7.1999999999999995E-2</v>
      </c>
      <c r="U110" s="191">
        <v>2.5000000000000001E-3</v>
      </c>
      <c r="V110" s="191">
        <v>6.4199999999999993E-2</v>
      </c>
      <c r="W110" s="191">
        <v>3.8E-3</v>
      </c>
      <c r="X110" s="191">
        <v>2.3199999999999998E-2</v>
      </c>
      <c r="Y110" s="191">
        <v>1.1000000000000001E-3</v>
      </c>
      <c r="Z110" s="191">
        <v>3.74</v>
      </c>
      <c r="AA110" s="191">
        <v>0.22</v>
      </c>
      <c r="AB110" s="191">
        <v>360</v>
      </c>
      <c r="AC110" s="191">
        <v>570</v>
      </c>
      <c r="AD110" s="191">
        <v>24</v>
      </c>
      <c r="AE110" s="191">
        <v>39</v>
      </c>
      <c r="AF110" s="191">
        <v>110</v>
      </c>
      <c r="AG110" s="191">
        <v>150</v>
      </c>
      <c r="AH110" s="191">
        <v>14.03</v>
      </c>
      <c r="AI110" s="191">
        <v>0.49</v>
      </c>
      <c r="AJ110" s="191">
        <v>479</v>
      </c>
      <c r="AK110" s="191">
        <v>25</v>
      </c>
      <c r="AL110" s="191">
        <v>448</v>
      </c>
      <c r="AM110" s="191">
        <v>15</v>
      </c>
      <c r="AN110" s="191">
        <v>464</v>
      </c>
      <c r="AO110" s="191">
        <v>22</v>
      </c>
      <c r="AP110" s="191">
        <v>771</v>
      </c>
      <c r="AQ110" s="191">
        <v>45</v>
      </c>
      <c r="AR110" s="191"/>
      <c r="AS110" s="191">
        <v>0.77948717948717949</v>
      </c>
      <c r="AT110" s="191"/>
      <c r="AU110" s="191">
        <v>93.528183716075148</v>
      </c>
      <c r="AV110" s="191">
        <v>58.106355382619981</v>
      </c>
      <c r="AW110" s="191"/>
      <c r="AX110" s="192">
        <v>448</v>
      </c>
      <c r="AY110" s="192">
        <v>15</v>
      </c>
    </row>
    <row r="111" spans="1:51">
      <c r="A111" s="193" t="s">
        <v>3542</v>
      </c>
      <c r="B111" s="193">
        <v>760000</v>
      </c>
      <c r="C111" s="193">
        <v>24000</v>
      </c>
      <c r="D111" s="193">
        <v>202</v>
      </c>
      <c r="E111" s="193">
        <v>19</v>
      </c>
      <c r="F111" s="193">
        <v>128</v>
      </c>
      <c r="G111" s="193">
        <v>18</v>
      </c>
      <c r="H111" s="193">
        <v>46800</v>
      </c>
      <c r="I111" s="193">
        <v>1600</v>
      </c>
      <c r="J111" s="193">
        <v>3920</v>
      </c>
      <c r="K111" s="193">
        <v>130</v>
      </c>
      <c r="L111" s="193">
        <v>9210</v>
      </c>
      <c r="M111" s="193">
        <v>400</v>
      </c>
      <c r="N111" s="193">
        <v>256000</v>
      </c>
      <c r="O111" s="193">
        <v>11000</v>
      </c>
      <c r="P111" s="193">
        <v>705000</v>
      </c>
      <c r="Q111" s="193">
        <v>23000</v>
      </c>
      <c r="R111" s="193">
        <v>0.73799999999999999</v>
      </c>
      <c r="S111" s="193">
        <v>4.5999999999999999E-2</v>
      </c>
      <c r="T111" s="193">
        <v>6.2399999999999997E-2</v>
      </c>
      <c r="U111" s="193">
        <v>1.5E-3</v>
      </c>
      <c r="V111" s="193">
        <v>8.5099999999999995E-2</v>
      </c>
      <c r="W111" s="193">
        <v>5.0000000000000001E-3</v>
      </c>
      <c r="X111" s="193">
        <v>3.3399999999999999E-2</v>
      </c>
      <c r="Y111" s="193">
        <v>1.6000000000000001E-3</v>
      </c>
      <c r="Z111" s="193">
        <v>5.16</v>
      </c>
      <c r="AA111" s="193">
        <v>0.33</v>
      </c>
      <c r="AB111" s="193">
        <v>830</v>
      </c>
      <c r="AC111" s="193">
        <v>440</v>
      </c>
      <c r="AD111" s="193">
        <v>69</v>
      </c>
      <c r="AE111" s="193">
        <v>39</v>
      </c>
      <c r="AF111" s="193">
        <v>161</v>
      </c>
      <c r="AG111" s="193">
        <v>88</v>
      </c>
      <c r="AH111" s="193">
        <v>16.170000000000002</v>
      </c>
      <c r="AI111" s="193">
        <v>0.39</v>
      </c>
      <c r="AJ111" s="193">
        <v>556</v>
      </c>
      <c r="AK111" s="193">
        <v>26</v>
      </c>
      <c r="AL111" s="193">
        <v>390.3</v>
      </c>
      <c r="AM111" s="193">
        <v>9.1999999999999993</v>
      </c>
      <c r="AN111" s="193">
        <v>664</v>
      </c>
      <c r="AO111" s="193">
        <v>32</v>
      </c>
      <c r="AP111" s="193">
        <v>1311</v>
      </c>
      <c r="AQ111" s="193">
        <v>33</v>
      </c>
      <c r="AR111" s="193"/>
      <c r="AS111" s="193">
        <v>0.36312056737588655</v>
      </c>
      <c r="AT111" s="193"/>
      <c r="AU111" s="193">
        <v>70.197841726618705</v>
      </c>
      <c r="AV111" s="193">
        <v>29.77116704805492</v>
      </c>
      <c r="AW111" s="193"/>
      <c r="AX111" s="194"/>
      <c r="AY111" s="194"/>
    </row>
    <row r="112" spans="1:51">
      <c r="A112" s="193" t="s">
        <v>3543</v>
      </c>
      <c r="B112" s="193">
        <v>681000</v>
      </c>
      <c r="C112" s="193">
        <v>29000</v>
      </c>
      <c r="D112" s="193">
        <v>194</v>
      </c>
      <c r="E112" s="193">
        <v>35</v>
      </c>
      <c r="F112" s="193">
        <v>53</v>
      </c>
      <c r="G112" s="193">
        <v>10</v>
      </c>
      <c r="H112" s="193">
        <v>23320</v>
      </c>
      <c r="I112" s="193">
        <v>840</v>
      </c>
      <c r="J112" s="193">
        <v>1398</v>
      </c>
      <c r="K112" s="193">
        <v>90</v>
      </c>
      <c r="L112" s="193">
        <v>3160</v>
      </c>
      <c r="M112" s="193">
        <v>160</v>
      </c>
      <c r="N112" s="193">
        <v>132700</v>
      </c>
      <c r="O112" s="193">
        <v>7800</v>
      </c>
      <c r="P112" s="193">
        <v>330000</v>
      </c>
      <c r="Q112" s="193">
        <v>11000</v>
      </c>
      <c r="R112" s="193">
        <v>0.53600000000000003</v>
      </c>
      <c r="S112" s="193">
        <v>0.05</v>
      </c>
      <c r="T112" s="193">
        <v>7.6300000000000007E-2</v>
      </c>
      <c r="U112" s="193">
        <v>3.7000000000000002E-3</v>
      </c>
      <c r="V112" s="193">
        <v>5.8500000000000003E-2</v>
      </c>
      <c r="W112" s="193">
        <v>4.1999999999999997E-3</v>
      </c>
      <c r="X112" s="193">
        <v>2.3800000000000002E-2</v>
      </c>
      <c r="Y112" s="193">
        <v>1.1000000000000001E-3</v>
      </c>
      <c r="Z112" s="193">
        <v>7.31</v>
      </c>
      <c r="AA112" s="193">
        <v>0.41</v>
      </c>
      <c r="AB112" s="193">
        <v>1650</v>
      </c>
      <c r="AC112" s="193">
        <v>820</v>
      </c>
      <c r="AD112" s="193">
        <v>96</v>
      </c>
      <c r="AE112" s="193">
        <v>48</v>
      </c>
      <c r="AF112" s="193">
        <v>230</v>
      </c>
      <c r="AG112" s="193">
        <v>110</v>
      </c>
      <c r="AH112" s="193">
        <v>12.99</v>
      </c>
      <c r="AI112" s="193">
        <v>0.51</v>
      </c>
      <c r="AJ112" s="193">
        <v>434</v>
      </c>
      <c r="AK112" s="193">
        <v>34</v>
      </c>
      <c r="AL112" s="193">
        <v>474</v>
      </c>
      <c r="AM112" s="193">
        <v>22</v>
      </c>
      <c r="AN112" s="193">
        <v>475</v>
      </c>
      <c r="AO112" s="193">
        <v>22</v>
      </c>
      <c r="AP112" s="193">
        <v>561</v>
      </c>
      <c r="AQ112" s="193">
        <v>74</v>
      </c>
      <c r="AR112" s="193"/>
      <c r="AS112" s="193">
        <v>0.4021212121212121</v>
      </c>
      <c r="AT112" s="193"/>
      <c r="AU112" s="193">
        <v>109.21658986175116</v>
      </c>
      <c r="AV112" s="193">
        <v>84.491978609625676</v>
      </c>
      <c r="AW112" s="193"/>
      <c r="AX112" s="194"/>
      <c r="AY112" s="194"/>
    </row>
    <row r="113" spans="1:51">
      <c r="A113" s="191" t="s">
        <v>3544</v>
      </c>
      <c r="B113" s="191">
        <v>725000</v>
      </c>
      <c r="C113" s="191">
        <v>23000</v>
      </c>
      <c r="D113" s="191">
        <v>180</v>
      </c>
      <c r="E113" s="191">
        <v>25</v>
      </c>
      <c r="F113" s="191">
        <v>41</v>
      </c>
      <c r="G113" s="191">
        <v>13</v>
      </c>
      <c r="H113" s="191">
        <v>9960</v>
      </c>
      <c r="I113" s="191">
        <v>300</v>
      </c>
      <c r="J113" s="191">
        <v>595</v>
      </c>
      <c r="K113" s="191">
        <v>34</v>
      </c>
      <c r="L113" s="191">
        <v>1893</v>
      </c>
      <c r="M113" s="191">
        <v>92</v>
      </c>
      <c r="N113" s="191">
        <v>79500</v>
      </c>
      <c r="O113" s="191">
        <v>2800</v>
      </c>
      <c r="P113" s="191">
        <v>127000</v>
      </c>
      <c r="Q113" s="191">
        <v>4300</v>
      </c>
      <c r="R113" s="191">
        <v>0.60399999999999998</v>
      </c>
      <c r="S113" s="191">
        <v>4.2000000000000003E-2</v>
      </c>
      <c r="T113" s="191">
        <v>7.7600000000000002E-2</v>
      </c>
      <c r="U113" s="191">
        <v>2.2000000000000001E-3</v>
      </c>
      <c r="V113" s="191">
        <v>5.8999999999999997E-2</v>
      </c>
      <c r="W113" s="191">
        <v>4.0000000000000001E-3</v>
      </c>
      <c r="X113" s="191">
        <v>2.3199999999999998E-2</v>
      </c>
      <c r="Y113" s="191">
        <v>1.2999999999999999E-3</v>
      </c>
      <c r="Z113" s="191">
        <v>5.23</v>
      </c>
      <c r="AA113" s="191">
        <v>0.3</v>
      </c>
      <c r="AB113" s="191">
        <v>330</v>
      </c>
      <c r="AC113" s="191">
        <v>320</v>
      </c>
      <c r="AD113" s="191">
        <v>21</v>
      </c>
      <c r="AE113" s="191">
        <v>20</v>
      </c>
      <c r="AF113" s="191">
        <v>72</v>
      </c>
      <c r="AG113" s="191">
        <v>64</v>
      </c>
      <c r="AH113" s="191">
        <v>12.97</v>
      </c>
      <c r="AI113" s="191">
        <v>0.39</v>
      </c>
      <c r="AJ113" s="191">
        <v>477</v>
      </c>
      <c r="AK113" s="191">
        <v>26</v>
      </c>
      <c r="AL113" s="191">
        <v>482</v>
      </c>
      <c r="AM113" s="191">
        <v>13</v>
      </c>
      <c r="AN113" s="191">
        <v>464</v>
      </c>
      <c r="AO113" s="191">
        <v>25</v>
      </c>
      <c r="AP113" s="191">
        <v>597</v>
      </c>
      <c r="AQ113" s="191">
        <v>72</v>
      </c>
      <c r="AR113" s="191"/>
      <c r="AS113" s="191">
        <v>0.62598425196850394</v>
      </c>
      <c r="AT113" s="191"/>
      <c r="AU113" s="191">
        <v>101.04821802935011</v>
      </c>
      <c r="AV113" s="191">
        <v>80.737018425460633</v>
      </c>
      <c r="AW113" s="191"/>
      <c r="AX113" s="192">
        <v>482</v>
      </c>
      <c r="AY113" s="192">
        <v>13</v>
      </c>
    </row>
    <row r="114" spans="1:51">
      <c r="A114" s="191" t="s">
        <v>3545</v>
      </c>
      <c r="B114" s="191">
        <v>732000</v>
      </c>
      <c r="C114" s="191">
        <v>19000</v>
      </c>
      <c r="D114" s="191">
        <v>171</v>
      </c>
      <c r="E114" s="191">
        <v>17</v>
      </c>
      <c r="F114" s="191">
        <v>47</v>
      </c>
      <c r="G114" s="191">
        <v>8.3000000000000007</v>
      </c>
      <c r="H114" s="191">
        <v>15880</v>
      </c>
      <c r="I114" s="191">
        <v>960</v>
      </c>
      <c r="J114" s="191">
        <v>945</v>
      </c>
      <c r="K114" s="191">
        <v>58</v>
      </c>
      <c r="L114" s="191">
        <v>3890</v>
      </c>
      <c r="M114" s="191">
        <v>290</v>
      </c>
      <c r="N114" s="191">
        <v>148000</v>
      </c>
      <c r="O114" s="191">
        <v>14000</v>
      </c>
      <c r="P114" s="191">
        <v>200000</v>
      </c>
      <c r="Q114" s="191">
        <v>16000</v>
      </c>
      <c r="R114" s="191">
        <v>0.629</v>
      </c>
      <c r="S114" s="191">
        <v>3.2000000000000001E-2</v>
      </c>
      <c r="T114" s="191">
        <v>7.9899999999999999E-2</v>
      </c>
      <c r="U114" s="191">
        <v>1.8E-3</v>
      </c>
      <c r="V114" s="191">
        <v>5.8500000000000003E-2</v>
      </c>
      <c r="W114" s="191">
        <v>2.5999999999999999E-3</v>
      </c>
      <c r="X114" s="191">
        <v>2.589E-2</v>
      </c>
      <c r="Y114" s="191">
        <v>8.0999999999999996E-4</v>
      </c>
      <c r="Z114" s="191">
        <v>4.18</v>
      </c>
      <c r="AA114" s="191">
        <v>0.18</v>
      </c>
      <c r="AB114" s="191">
        <v>30</v>
      </c>
      <c r="AC114" s="191">
        <v>220</v>
      </c>
      <c r="AD114" s="191">
        <v>3</v>
      </c>
      <c r="AE114" s="191">
        <v>13</v>
      </c>
      <c r="AF114" s="191">
        <v>8</v>
      </c>
      <c r="AG114" s="191">
        <v>53</v>
      </c>
      <c r="AH114" s="191">
        <v>12.65</v>
      </c>
      <c r="AI114" s="191">
        <v>0.28999999999999998</v>
      </c>
      <c r="AJ114" s="191">
        <v>492</v>
      </c>
      <c r="AK114" s="191">
        <v>20</v>
      </c>
      <c r="AL114" s="191">
        <v>495</v>
      </c>
      <c r="AM114" s="191">
        <v>11</v>
      </c>
      <c r="AN114" s="191">
        <v>517</v>
      </c>
      <c r="AO114" s="191">
        <v>16</v>
      </c>
      <c r="AP114" s="191">
        <v>585</v>
      </c>
      <c r="AQ114" s="191">
        <v>47</v>
      </c>
      <c r="AR114" s="191"/>
      <c r="AS114" s="191">
        <v>0.74</v>
      </c>
      <c r="AT114" s="191"/>
      <c r="AU114" s="191">
        <v>100.60975609756098</v>
      </c>
      <c r="AV114" s="191">
        <v>84.615384615384613</v>
      </c>
      <c r="AW114" s="191"/>
      <c r="AX114" s="192">
        <v>495</v>
      </c>
      <c r="AY114" s="192">
        <v>11</v>
      </c>
    </row>
    <row r="115" spans="1:51">
      <c r="A115" s="191" t="s">
        <v>3546</v>
      </c>
      <c r="B115" s="191">
        <v>764000</v>
      </c>
      <c r="C115" s="191">
        <v>48000</v>
      </c>
      <c r="D115" s="191">
        <v>177</v>
      </c>
      <c r="E115" s="191">
        <v>23</v>
      </c>
      <c r="F115" s="191">
        <v>62</v>
      </c>
      <c r="G115" s="191">
        <v>17</v>
      </c>
      <c r="H115" s="191">
        <v>71100</v>
      </c>
      <c r="I115" s="191">
        <v>4800</v>
      </c>
      <c r="J115" s="191">
        <v>4280</v>
      </c>
      <c r="K115" s="191">
        <v>250</v>
      </c>
      <c r="L115" s="191">
        <v>7290</v>
      </c>
      <c r="M115" s="191">
        <v>520</v>
      </c>
      <c r="N115" s="191">
        <v>279000</v>
      </c>
      <c r="O115" s="191">
        <v>20000</v>
      </c>
      <c r="P115" s="191">
        <v>952000</v>
      </c>
      <c r="Q115" s="191">
        <v>62000</v>
      </c>
      <c r="R115" s="191">
        <v>0.59199999999999997</v>
      </c>
      <c r="S115" s="191">
        <v>4.7E-2</v>
      </c>
      <c r="T115" s="191">
        <v>7.51E-2</v>
      </c>
      <c r="U115" s="191">
        <v>4.4000000000000003E-3</v>
      </c>
      <c r="V115" s="191">
        <v>5.91E-2</v>
      </c>
      <c r="W115" s="191">
        <v>4.4000000000000003E-3</v>
      </c>
      <c r="X115" s="191">
        <v>2.5499999999999998E-2</v>
      </c>
      <c r="Y115" s="191">
        <v>1.1000000000000001E-3</v>
      </c>
      <c r="Z115" s="191">
        <v>9.9</v>
      </c>
      <c r="AA115" s="191">
        <v>0.91</v>
      </c>
      <c r="AB115" s="191">
        <v>1900</v>
      </c>
      <c r="AC115" s="191">
        <v>1900</v>
      </c>
      <c r="AD115" s="191">
        <v>120</v>
      </c>
      <c r="AE115" s="191">
        <v>110</v>
      </c>
      <c r="AF115" s="191">
        <v>220</v>
      </c>
      <c r="AG115" s="191">
        <v>190</v>
      </c>
      <c r="AH115" s="191">
        <v>13.56</v>
      </c>
      <c r="AI115" s="191">
        <v>0.74</v>
      </c>
      <c r="AJ115" s="191">
        <v>469</v>
      </c>
      <c r="AK115" s="191">
        <v>30</v>
      </c>
      <c r="AL115" s="191">
        <v>466</v>
      </c>
      <c r="AM115" s="191">
        <v>26</v>
      </c>
      <c r="AN115" s="191">
        <v>509</v>
      </c>
      <c r="AO115" s="191">
        <v>21</v>
      </c>
      <c r="AP115" s="191">
        <v>621</v>
      </c>
      <c r="AQ115" s="191">
        <v>67</v>
      </c>
      <c r="AR115" s="191"/>
      <c r="AS115" s="191">
        <v>0.29306722689075632</v>
      </c>
      <c r="AT115" s="191"/>
      <c r="AU115" s="191">
        <v>99.360341151385924</v>
      </c>
      <c r="AV115" s="191">
        <v>75.0402576489533</v>
      </c>
      <c r="AW115" s="191"/>
      <c r="AX115" s="192">
        <v>466</v>
      </c>
      <c r="AY115" s="192">
        <v>26</v>
      </c>
    </row>
    <row r="116" spans="1:51">
      <c r="A116" s="191" t="s">
        <v>3547</v>
      </c>
      <c r="B116" s="191">
        <v>776000</v>
      </c>
      <c r="C116" s="191">
        <v>42000</v>
      </c>
      <c r="D116" s="191">
        <v>217</v>
      </c>
      <c r="E116" s="191">
        <v>33</v>
      </c>
      <c r="F116" s="191">
        <v>83</v>
      </c>
      <c r="G116" s="191">
        <v>17</v>
      </c>
      <c r="H116" s="191">
        <v>63500</v>
      </c>
      <c r="I116" s="191">
        <v>3700</v>
      </c>
      <c r="J116" s="191">
        <v>4420</v>
      </c>
      <c r="K116" s="191">
        <v>300</v>
      </c>
      <c r="L116" s="191">
        <v>8100</v>
      </c>
      <c r="M116" s="191">
        <v>820</v>
      </c>
      <c r="N116" s="191">
        <v>315000</v>
      </c>
      <c r="O116" s="191">
        <v>28000</v>
      </c>
      <c r="P116" s="191">
        <v>962000</v>
      </c>
      <c r="Q116" s="191">
        <v>63000</v>
      </c>
      <c r="R116" s="191">
        <v>0.60699999999999998</v>
      </c>
      <c r="S116" s="191">
        <v>6.3E-2</v>
      </c>
      <c r="T116" s="191">
        <v>7.0699999999999999E-2</v>
      </c>
      <c r="U116" s="191">
        <v>3.3999999999999998E-3</v>
      </c>
      <c r="V116" s="191">
        <v>6.9599999999999995E-2</v>
      </c>
      <c r="W116" s="191">
        <v>5.4000000000000003E-3</v>
      </c>
      <c r="X116" s="191">
        <v>2.58E-2</v>
      </c>
      <c r="Y116" s="191">
        <v>1.6000000000000001E-3</v>
      </c>
      <c r="Z116" s="191">
        <v>8.0399999999999991</v>
      </c>
      <c r="AA116" s="191">
        <v>0.64</v>
      </c>
      <c r="AB116" s="191">
        <v>-1400</v>
      </c>
      <c r="AC116" s="191">
        <v>2300</v>
      </c>
      <c r="AD116" s="191">
        <v>-110</v>
      </c>
      <c r="AE116" s="191">
        <v>160</v>
      </c>
      <c r="AF116" s="191">
        <v>-190</v>
      </c>
      <c r="AG116" s="191">
        <v>310</v>
      </c>
      <c r="AH116" s="191">
        <v>14.3</v>
      </c>
      <c r="AI116" s="191">
        <v>0.69</v>
      </c>
      <c r="AJ116" s="191">
        <v>478</v>
      </c>
      <c r="AK116" s="191">
        <v>39</v>
      </c>
      <c r="AL116" s="191">
        <v>440</v>
      </c>
      <c r="AM116" s="191">
        <v>20</v>
      </c>
      <c r="AN116" s="191">
        <v>514</v>
      </c>
      <c r="AO116" s="191">
        <v>31</v>
      </c>
      <c r="AP116" s="191">
        <v>919</v>
      </c>
      <c r="AQ116" s="191">
        <v>41</v>
      </c>
      <c r="AR116" s="191"/>
      <c r="AS116" s="191">
        <v>0.32744282744282743</v>
      </c>
      <c r="AT116" s="191"/>
      <c r="AU116" s="191">
        <v>92.05020920502092</v>
      </c>
      <c r="AV116" s="191">
        <v>47.878128400435251</v>
      </c>
      <c r="AW116" s="191"/>
      <c r="AX116" s="192">
        <v>440</v>
      </c>
      <c r="AY116" s="192">
        <v>20</v>
      </c>
    </row>
    <row r="117" spans="1:51">
      <c r="A117" s="191" t="s">
        <v>3548</v>
      </c>
      <c r="B117" s="191">
        <v>709000</v>
      </c>
      <c r="C117" s="191">
        <v>16000</v>
      </c>
      <c r="D117" s="191">
        <v>183</v>
      </c>
      <c r="E117" s="191">
        <v>13</v>
      </c>
      <c r="F117" s="191">
        <v>51.6</v>
      </c>
      <c r="G117" s="191">
        <v>8.1</v>
      </c>
      <c r="H117" s="191">
        <v>5090</v>
      </c>
      <c r="I117" s="191">
        <v>210</v>
      </c>
      <c r="J117" s="191">
        <v>297</v>
      </c>
      <c r="K117" s="191">
        <v>18</v>
      </c>
      <c r="L117" s="191">
        <v>787</v>
      </c>
      <c r="M117" s="191">
        <v>40</v>
      </c>
      <c r="N117" s="191">
        <v>31300</v>
      </c>
      <c r="O117" s="191">
        <v>2000</v>
      </c>
      <c r="P117" s="191">
        <v>61500</v>
      </c>
      <c r="Q117" s="191">
        <v>3200</v>
      </c>
      <c r="R117" s="191">
        <v>0.60899999999999999</v>
      </c>
      <c r="S117" s="191">
        <v>4.2000000000000003E-2</v>
      </c>
      <c r="T117" s="191">
        <v>0.08</v>
      </c>
      <c r="U117" s="191">
        <v>1.8E-3</v>
      </c>
      <c r="V117" s="191">
        <v>5.5899999999999998E-2</v>
      </c>
      <c r="W117" s="191">
        <v>3.3999999999999998E-3</v>
      </c>
      <c r="X117" s="191">
        <v>2.4799999999999999E-2</v>
      </c>
      <c r="Y117" s="191">
        <v>1E-3</v>
      </c>
      <c r="Z117" s="191">
        <v>6.7</v>
      </c>
      <c r="AA117" s="191">
        <v>0.38</v>
      </c>
      <c r="AB117" s="191">
        <v>190</v>
      </c>
      <c r="AC117" s="191">
        <v>100</v>
      </c>
      <c r="AD117" s="191">
        <v>11</v>
      </c>
      <c r="AE117" s="191">
        <v>5.8</v>
      </c>
      <c r="AF117" s="191">
        <v>34</v>
      </c>
      <c r="AG117" s="191">
        <v>17</v>
      </c>
      <c r="AH117" s="191">
        <v>12.51</v>
      </c>
      <c r="AI117" s="191">
        <v>0.28999999999999998</v>
      </c>
      <c r="AJ117" s="191">
        <v>480</v>
      </c>
      <c r="AK117" s="191">
        <v>27</v>
      </c>
      <c r="AL117" s="191">
        <v>496</v>
      </c>
      <c r="AM117" s="191">
        <v>11</v>
      </c>
      <c r="AN117" s="191">
        <v>494</v>
      </c>
      <c r="AO117" s="191">
        <v>20</v>
      </c>
      <c r="AP117" s="191">
        <v>481</v>
      </c>
      <c r="AQ117" s="191">
        <v>63</v>
      </c>
      <c r="AR117" s="191"/>
      <c r="AS117" s="191">
        <v>0.50894308943089428</v>
      </c>
      <c r="AT117" s="191"/>
      <c r="AU117" s="191">
        <v>103.33333333333334</v>
      </c>
      <c r="AV117" s="191">
        <v>103.11850311850313</v>
      </c>
      <c r="AW117" s="191"/>
      <c r="AX117" s="192">
        <v>496</v>
      </c>
      <c r="AY117" s="192">
        <v>11</v>
      </c>
    </row>
    <row r="118" spans="1:51">
      <c r="A118" s="191" t="s">
        <v>3549</v>
      </c>
      <c r="B118" s="191">
        <v>649000</v>
      </c>
      <c r="C118" s="191">
        <v>24000</v>
      </c>
      <c r="D118" s="191">
        <v>219</v>
      </c>
      <c r="E118" s="191">
        <v>32</v>
      </c>
      <c r="F118" s="191">
        <v>49</v>
      </c>
      <c r="G118" s="191">
        <v>13</v>
      </c>
      <c r="H118" s="191">
        <v>6420</v>
      </c>
      <c r="I118" s="191">
        <v>260</v>
      </c>
      <c r="J118" s="191">
        <v>381</v>
      </c>
      <c r="K118" s="191">
        <v>40</v>
      </c>
      <c r="L118" s="191">
        <v>982</v>
      </c>
      <c r="M118" s="191">
        <v>73</v>
      </c>
      <c r="N118" s="191">
        <v>34400</v>
      </c>
      <c r="O118" s="191">
        <v>1700</v>
      </c>
      <c r="P118" s="191">
        <v>76800</v>
      </c>
      <c r="Q118" s="191">
        <v>2700</v>
      </c>
      <c r="R118" s="191">
        <v>0.621</v>
      </c>
      <c r="S118" s="191">
        <v>7.2999999999999995E-2</v>
      </c>
      <c r="T118" s="191">
        <v>7.7799999999999994E-2</v>
      </c>
      <c r="U118" s="191">
        <v>2.0999999999999999E-3</v>
      </c>
      <c r="V118" s="191">
        <v>5.8000000000000003E-2</v>
      </c>
      <c r="W118" s="191">
        <v>6.1000000000000004E-3</v>
      </c>
      <c r="X118" s="191">
        <v>2.6200000000000001E-2</v>
      </c>
      <c r="Y118" s="191">
        <v>2E-3</v>
      </c>
      <c r="Z118" s="191">
        <v>6.91</v>
      </c>
      <c r="AA118" s="191">
        <v>0.52</v>
      </c>
      <c r="AB118" s="191">
        <v>100</v>
      </c>
      <c r="AC118" s="191">
        <v>180</v>
      </c>
      <c r="AD118" s="191">
        <v>5.3</v>
      </c>
      <c r="AE118" s="191">
        <v>9.4</v>
      </c>
      <c r="AF118" s="191">
        <v>15</v>
      </c>
      <c r="AG118" s="191">
        <v>26</v>
      </c>
      <c r="AH118" s="191">
        <v>12.92</v>
      </c>
      <c r="AI118" s="191">
        <v>0.35</v>
      </c>
      <c r="AJ118" s="191">
        <v>483</v>
      </c>
      <c r="AK118" s="191">
        <v>45</v>
      </c>
      <c r="AL118" s="191">
        <v>483</v>
      </c>
      <c r="AM118" s="191">
        <v>13</v>
      </c>
      <c r="AN118" s="191">
        <v>522</v>
      </c>
      <c r="AO118" s="191">
        <v>39</v>
      </c>
      <c r="AP118" s="191">
        <v>529</v>
      </c>
      <c r="AQ118" s="191">
        <v>82</v>
      </c>
      <c r="AR118" s="191"/>
      <c r="AS118" s="191">
        <v>0.44791666666666669</v>
      </c>
      <c r="AT118" s="191"/>
      <c r="AU118" s="191">
        <v>100</v>
      </c>
      <c r="AV118" s="191">
        <v>91.304347826086953</v>
      </c>
      <c r="AW118" s="191"/>
      <c r="AX118" s="192">
        <v>483</v>
      </c>
      <c r="AY118" s="192">
        <v>13</v>
      </c>
    </row>
    <row r="119" spans="1:51">
      <c r="A119" s="191" t="s">
        <v>3550</v>
      </c>
      <c r="B119" s="191">
        <v>674000</v>
      </c>
      <c r="C119" s="191">
        <v>14000</v>
      </c>
      <c r="D119" s="191">
        <v>190</v>
      </c>
      <c r="E119" s="191">
        <v>16</v>
      </c>
      <c r="F119" s="191">
        <v>52.9</v>
      </c>
      <c r="G119" s="191">
        <v>8.1999999999999993</v>
      </c>
      <c r="H119" s="191">
        <v>23040</v>
      </c>
      <c r="I119" s="191">
        <v>700</v>
      </c>
      <c r="J119" s="191">
        <v>1350</v>
      </c>
      <c r="K119" s="191">
        <v>46</v>
      </c>
      <c r="L119" s="191">
        <v>3870</v>
      </c>
      <c r="M119" s="191">
        <v>130</v>
      </c>
      <c r="N119" s="191">
        <v>140700</v>
      </c>
      <c r="O119" s="191">
        <v>5000</v>
      </c>
      <c r="P119" s="191">
        <v>276000</v>
      </c>
      <c r="Q119" s="191">
        <v>12000</v>
      </c>
      <c r="R119" s="191">
        <v>0.63700000000000001</v>
      </c>
      <c r="S119" s="191">
        <v>2.8000000000000001E-2</v>
      </c>
      <c r="T119" s="191">
        <v>7.9899999999999999E-2</v>
      </c>
      <c r="U119" s="191">
        <v>1.6999999999999999E-3</v>
      </c>
      <c r="V119" s="191">
        <v>5.8200000000000002E-2</v>
      </c>
      <c r="W119" s="191">
        <v>2.3E-3</v>
      </c>
      <c r="X119" s="191">
        <v>2.5870000000000001E-2</v>
      </c>
      <c r="Y119" s="191">
        <v>8.0999999999999996E-4</v>
      </c>
      <c r="Z119" s="191">
        <v>6.12</v>
      </c>
      <c r="AA119" s="191">
        <v>0.27</v>
      </c>
      <c r="AB119" s="191">
        <v>460</v>
      </c>
      <c r="AC119" s="191">
        <v>360</v>
      </c>
      <c r="AD119" s="191">
        <v>26</v>
      </c>
      <c r="AE119" s="191">
        <v>21</v>
      </c>
      <c r="AF119" s="191">
        <v>79</v>
      </c>
      <c r="AG119" s="191">
        <v>62</v>
      </c>
      <c r="AH119" s="191">
        <v>12.51</v>
      </c>
      <c r="AI119" s="191">
        <v>0.27</v>
      </c>
      <c r="AJ119" s="191">
        <v>498</v>
      </c>
      <c r="AK119" s="191">
        <v>17</v>
      </c>
      <c r="AL119" s="191">
        <v>495</v>
      </c>
      <c r="AM119" s="191">
        <v>10</v>
      </c>
      <c r="AN119" s="191">
        <v>516</v>
      </c>
      <c r="AO119" s="191">
        <v>16</v>
      </c>
      <c r="AP119" s="191">
        <v>531</v>
      </c>
      <c r="AQ119" s="191">
        <v>30</v>
      </c>
      <c r="AR119" s="191"/>
      <c r="AS119" s="191">
        <v>0.50978260869565217</v>
      </c>
      <c r="AT119" s="191"/>
      <c r="AU119" s="191">
        <v>99.397590361445793</v>
      </c>
      <c r="AV119" s="191">
        <v>93.220338983050837</v>
      </c>
      <c r="AW119" s="191"/>
      <c r="AX119" s="192">
        <v>495</v>
      </c>
      <c r="AY119" s="192">
        <v>10</v>
      </c>
    </row>
    <row r="120" spans="1:51">
      <c r="A120" s="191" t="s">
        <v>3551</v>
      </c>
      <c r="B120" s="191">
        <v>687000</v>
      </c>
      <c r="C120" s="191">
        <v>23000</v>
      </c>
      <c r="D120" s="191">
        <v>187</v>
      </c>
      <c r="E120" s="191">
        <v>19</v>
      </c>
      <c r="F120" s="191">
        <v>87</v>
      </c>
      <c r="G120" s="191">
        <v>13</v>
      </c>
      <c r="H120" s="191">
        <v>42200</v>
      </c>
      <c r="I120" s="191">
        <v>1100</v>
      </c>
      <c r="J120" s="191">
        <v>3110</v>
      </c>
      <c r="K120" s="191">
        <v>120</v>
      </c>
      <c r="L120" s="191">
        <v>6790</v>
      </c>
      <c r="M120" s="191">
        <v>280</v>
      </c>
      <c r="N120" s="191">
        <v>213400</v>
      </c>
      <c r="O120" s="191">
        <v>9100</v>
      </c>
      <c r="P120" s="191">
        <v>587000</v>
      </c>
      <c r="Q120" s="191">
        <v>16000</v>
      </c>
      <c r="R120" s="191">
        <v>0.69099999999999995</v>
      </c>
      <c r="S120" s="191">
        <v>3.5999999999999997E-2</v>
      </c>
      <c r="T120" s="191">
        <v>7.1999999999999995E-2</v>
      </c>
      <c r="U120" s="191">
        <v>1.6000000000000001E-3</v>
      </c>
      <c r="V120" s="191">
        <v>7.3200000000000001E-2</v>
      </c>
      <c r="W120" s="191">
        <v>2.8999999999999998E-3</v>
      </c>
      <c r="X120" s="191">
        <v>3.0700000000000002E-2</v>
      </c>
      <c r="Y120" s="191">
        <v>1.1999999999999999E-3</v>
      </c>
      <c r="Z120" s="191">
        <v>6.45</v>
      </c>
      <c r="AA120" s="191">
        <v>0.28000000000000003</v>
      </c>
      <c r="AB120" s="191">
        <v>2300</v>
      </c>
      <c r="AC120" s="191">
        <v>1100</v>
      </c>
      <c r="AD120" s="191">
        <v>165</v>
      </c>
      <c r="AE120" s="191">
        <v>79</v>
      </c>
      <c r="AF120" s="191">
        <v>380</v>
      </c>
      <c r="AG120" s="191">
        <v>180</v>
      </c>
      <c r="AH120" s="191">
        <v>13.91</v>
      </c>
      <c r="AI120" s="191">
        <v>0.28999999999999998</v>
      </c>
      <c r="AJ120" s="191">
        <v>530</v>
      </c>
      <c r="AK120" s="191">
        <v>22</v>
      </c>
      <c r="AL120" s="191">
        <v>448.1</v>
      </c>
      <c r="AM120" s="191">
        <v>9.4</v>
      </c>
      <c r="AN120" s="191">
        <v>611</v>
      </c>
      <c r="AO120" s="191">
        <v>23</v>
      </c>
      <c r="AP120" s="191">
        <v>1000</v>
      </c>
      <c r="AQ120" s="191">
        <v>47</v>
      </c>
      <c r="AR120" s="191"/>
      <c r="AS120" s="191">
        <v>0.36354344122657584</v>
      </c>
      <c r="AT120" s="191"/>
      <c r="AU120" s="191">
        <v>84.547169811320757</v>
      </c>
      <c r="AV120" s="191">
        <v>44.81</v>
      </c>
      <c r="AW120" s="191"/>
      <c r="AX120" s="192">
        <v>448.1</v>
      </c>
      <c r="AY120" s="192">
        <v>9.4</v>
      </c>
    </row>
    <row r="121" spans="1:51">
      <c r="A121" s="191" t="s">
        <v>3552</v>
      </c>
      <c r="B121" s="191">
        <v>680000</v>
      </c>
      <c r="C121" s="191">
        <v>15000</v>
      </c>
      <c r="D121" s="191">
        <v>191</v>
      </c>
      <c r="E121" s="191">
        <v>17</v>
      </c>
      <c r="F121" s="191">
        <v>49.7</v>
      </c>
      <c r="G121" s="191">
        <v>7.5</v>
      </c>
      <c r="H121" s="191">
        <v>47300</v>
      </c>
      <c r="I121" s="191">
        <v>1100</v>
      </c>
      <c r="J121" s="191">
        <v>2774</v>
      </c>
      <c r="K121" s="191">
        <v>70</v>
      </c>
      <c r="L121" s="191">
        <v>3600</v>
      </c>
      <c r="M121" s="191">
        <v>100</v>
      </c>
      <c r="N121" s="191">
        <v>134200</v>
      </c>
      <c r="O121" s="191">
        <v>3000</v>
      </c>
      <c r="P121" s="191">
        <v>578000</v>
      </c>
      <c r="Q121" s="191">
        <v>18000</v>
      </c>
      <c r="R121" s="191">
        <v>0.627</v>
      </c>
      <c r="S121" s="191">
        <v>2.1999999999999999E-2</v>
      </c>
      <c r="T121" s="191">
        <v>8.0100000000000005E-2</v>
      </c>
      <c r="U121" s="191">
        <v>1.1000000000000001E-3</v>
      </c>
      <c r="V121" s="191">
        <v>5.7700000000000001E-2</v>
      </c>
      <c r="W121" s="191">
        <v>1.5E-3</v>
      </c>
      <c r="X121" s="191">
        <v>2.5319999999999999E-2</v>
      </c>
      <c r="Y121" s="191">
        <v>6.4999999999999997E-4</v>
      </c>
      <c r="Z121" s="191">
        <v>13.43</v>
      </c>
      <c r="AA121" s="191">
        <v>0.45</v>
      </c>
      <c r="AB121" s="191">
        <v>7800</v>
      </c>
      <c r="AC121" s="191">
        <v>2700</v>
      </c>
      <c r="AD121" s="191">
        <v>460</v>
      </c>
      <c r="AE121" s="191">
        <v>160</v>
      </c>
      <c r="AF121" s="191">
        <v>600</v>
      </c>
      <c r="AG121" s="191">
        <v>210</v>
      </c>
      <c r="AH121" s="191">
        <v>12.53</v>
      </c>
      <c r="AI121" s="191">
        <v>0.17</v>
      </c>
      <c r="AJ121" s="191">
        <v>492</v>
      </c>
      <c r="AK121" s="191">
        <v>14</v>
      </c>
      <c r="AL121" s="191">
        <v>496.7</v>
      </c>
      <c r="AM121" s="191">
        <v>6.4</v>
      </c>
      <c r="AN121" s="191">
        <v>505</v>
      </c>
      <c r="AO121" s="191">
        <v>13</v>
      </c>
      <c r="AP121" s="191">
        <v>539</v>
      </c>
      <c r="AQ121" s="191">
        <v>23</v>
      </c>
      <c r="AR121" s="191"/>
      <c r="AS121" s="191">
        <v>0.23217993079584776</v>
      </c>
      <c r="AT121" s="191"/>
      <c r="AU121" s="191">
        <v>100.95528455284553</v>
      </c>
      <c r="AV121" s="191">
        <v>92.152133580705012</v>
      </c>
      <c r="AW121" s="191"/>
      <c r="AX121" s="192">
        <v>496.7</v>
      </c>
      <c r="AY121" s="192">
        <v>6.4</v>
      </c>
    </row>
    <row r="122" spans="1:51">
      <c r="A122" s="193" t="s">
        <v>3553</v>
      </c>
      <c r="B122" s="193">
        <v>684000</v>
      </c>
      <c r="C122" s="193">
        <v>17000</v>
      </c>
      <c r="D122" s="193">
        <v>194</v>
      </c>
      <c r="E122" s="193">
        <v>21</v>
      </c>
      <c r="F122" s="193">
        <v>54</v>
      </c>
      <c r="G122" s="193">
        <v>11</v>
      </c>
      <c r="H122" s="193">
        <v>20380</v>
      </c>
      <c r="I122" s="193">
        <v>420</v>
      </c>
      <c r="J122" s="193">
        <v>1472</v>
      </c>
      <c r="K122" s="193">
        <v>55</v>
      </c>
      <c r="L122" s="193">
        <v>3250</v>
      </c>
      <c r="M122" s="193">
        <v>120</v>
      </c>
      <c r="N122" s="193">
        <v>95100</v>
      </c>
      <c r="O122" s="193">
        <v>3400</v>
      </c>
      <c r="P122" s="193">
        <v>241300</v>
      </c>
      <c r="Q122" s="193">
        <v>5200</v>
      </c>
      <c r="R122" s="193">
        <v>0.78500000000000003</v>
      </c>
      <c r="S122" s="193">
        <v>3.5999999999999997E-2</v>
      </c>
      <c r="T122" s="193">
        <v>7.9100000000000004E-2</v>
      </c>
      <c r="U122" s="193">
        <v>1.6000000000000001E-3</v>
      </c>
      <c r="V122" s="193">
        <v>7.1599999999999997E-2</v>
      </c>
      <c r="W122" s="193">
        <v>3.0000000000000001E-3</v>
      </c>
      <c r="X122" s="193">
        <v>3.1399999999999997E-2</v>
      </c>
      <c r="Y122" s="193">
        <v>1.5E-3</v>
      </c>
      <c r="Z122" s="193">
        <v>6.42</v>
      </c>
      <c r="AA122" s="193">
        <v>0.28999999999999998</v>
      </c>
      <c r="AB122" s="193">
        <v>790</v>
      </c>
      <c r="AC122" s="193">
        <v>690</v>
      </c>
      <c r="AD122" s="193">
        <v>58</v>
      </c>
      <c r="AE122" s="193">
        <v>49</v>
      </c>
      <c r="AF122" s="193">
        <v>130</v>
      </c>
      <c r="AG122" s="193">
        <v>110</v>
      </c>
      <c r="AH122" s="193">
        <v>12.69</v>
      </c>
      <c r="AI122" s="193">
        <v>0.27</v>
      </c>
      <c r="AJ122" s="193">
        <v>587</v>
      </c>
      <c r="AK122" s="193">
        <v>20</v>
      </c>
      <c r="AL122" s="193">
        <v>490.8</v>
      </c>
      <c r="AM122" s="193">
        <v>9.8000000000000007</v>
      </c>
      <c r="AN122" s="193">
        <v>625</v>
      </c>
      <c r="AO122" s="193">
        <v>29</v>
      </c>
      <c r="AP122" s="193">
        <v>965</v>
      </c>
      <c r="AQ122" s="193">
        <v>47</v>
      </c>
      <c r="AR122" s="193"/>
      <c r="AS122" s="193">
        <v>0.39411520928305016</v>
      </c>
      <c r="AT122" s="193"/>
      <c r="AU122" s="193">
        <v>83.611584327086888</v>
      </c>
      <c r="AV122" s="193">
        <v>50.860103626943008</v>
      </c>
      <c r="AW122" s="193"/>
      <c r="AX122" s="194"/>
      <c r="AY122" s="194"/>
    </row>
    <row r="123" spans="1:51">
      <c r="A123" s="191" t="s">
        <v>3554</v>
      </c>
      <c r="B123" s="191">
        <v>732000</v>
      </c>
      <c r="C123" s="191">
        <v>34000</v>
      </c>
      <c r="D123" s="191">
        <v>166</v>
      </c>
      <c r="E123" s="191">
        <v>23</v>
      </c>
      <c r="F123" s="191">
        <v>61</v>
      </c>
      <c r="G123" s="191">
        <v>17</v>
      </c>
      <c r="H123" s="191">
        <v>13100</v>
      </c>
      <c r="I123" s="191">
        <v>1100</v>
      </c>
      <c r="J123" s="191">
        <v>1001</v>
      </c>
      <c r="K123" s="191">
        <v>85</v>
      </c>
      <c r="L123" s="191">
        <v>970</v>
      </c>
      <c r="M123" s="191">
        <v>100</v>
      </c>
      <c r="N123" s="191">
        <v>17100</v>
      </c>
      <c r="O123" s="191">
        <v>1300</v>
      </c>
      <c r="P123" s="191">
        <v>81700</v>
      </c>
      <c r="Q123" s="191">
        <v>4200</v>
      </c>
      <c r="R123" s="191">
        <v>1.59</v>
      </c>
      <c r="S123" s="191">
        <v>0.14000000000000001</v>
      </c>
      <c r="T123" s="191">
        <v>0.16819999999999999</v>
      </c>
      <c r="U123" s="191">
        <v>7.0000000000000001E-3</v>
      </c>
      <c r="V123" s="191">
        <v>7.51E-2</v>
      </c>
      <c r="W123" s="191">
        <v>6.8999999999999999E-3</v>
      </c>
      <c r="X123" s="191">
        <v>5.6099999999999997E-2</v>
      </c>
      <c r="Y123" s="191">
        <v>3.5000000000000001E-3</v>
      </c>
      <c r="Z123" s="191">
        <v>14.2</v>
      </c>
      <c r="AA123" s="191">
        <v>1.1000000000000001</v>
      </c>
      <c r="AB123" s="191">
        <v>660</v>
      </c>
      <c r="AC123" s="191">
        <v>620</v>
      </c>
      <c r="AD123" s="191">
        <v>65</v>
      </c>
      <c r="AE123" s="191">
        <v>55</v>
      </c>
      <c r="AF123" s="191">
        <v>68</v>
      </c>
      <c r="AG123" s="191">
        <v>53</v>
      </c>
      <c r="AH123" s="191">
        <v>6.01</v>
      </c>
      <c r="AI123" s="191">
        <v>0.26</v>
      </c>
      <c r="AJ123" s="191">
        <v>957</v>
      </c>
      <c r="AK123" s="191">
        <v>53</v>
      </c>
      <c r="AL123" s="191">
        <v>1001</v>
      </c>
      <c r="AM123" s="191">
        <v>39</v>
      </c>
      <c r="AN123" s="191">
        <v>1103</v>
      </c>
      <c r="AO123" s="191">
        <v>67</v>
      </c>
      <c r="AP123" s="191">
        <v>1144</v>
      </c>
      <c r="AQ123" s="191">
        <v>85</v>
      </c>
      <c r="AR123" s="191"/>
      <c r="AS123" s="191">
        <v>0.20930232558139536</v>
      </c>
      <c r="AT123" s="191"/>
      <c r="AU123" s="191">
        <v>104.59770114942528</v>
      </c>
      <c r="AV123" s="191">
        <v>87.5</v>
      </c>
      <c r="AW123" s="191"/>
      <c r="AX123" s="192">
        <v>1144</v>
      </c>
      <c r="AY123" s="192">
        <v>85</v>
      </c>
    </row>
    <row r="124" spans="1:51">
      <c r="A124" s="191" t="s">
        <v>3555</v>
      </c>
      <c r="B124" s="191">
        <v>748000</v>
      </c>
      <c r="C124" s="191">
        <v>20000</v>
      </c>
      <c r="D124" s="191">
        <v>182</v>
      </c>
      <c r="E124" s="191">
        <v>15</v>
      </c>
      <c r="F124" s="191">
        <v>53.7</v>
      </c>
      <c r="G124" s="191">
        <v>7.6</v>
      </c>
      <c r="H124" s="191">
        <v>25360</v>
      </c>
      <c r="I124" s="191">
        <v>650</v>
      </c>
      <c r="J124" s="191">
        <v>1473</v>
      </c>
      <c r="K124" s="191">
        <v>48</v>
      </c>
      <c r="L124" s="191">
        <v>3680</v>
      </c>
      <c r="M124" s="191">
        <v>130</v>
      </c>
      <c r="N124" s="191">
        <v>141100</v>
      </c>
      <c r="O124" s="191">
        <v>6700</v>
      </c>
      <c r="P124" s="191">
        <v>308000</v>
      </c>
      <c r="Q124" s="191">
        <v>12000</v>
      </c>
      <c r="R124" s="191">
        <v>0.63500000000000001</v>
      </c>
      <c r="S124" s="191">
        <v>3.2000000000000001E-2</v>
      </c>
      <c r="T124" s="191">
        <v>8.2100000000000006E-2</v>
      </c>
      <c r="U124" s="191">
        <v>1.2999999999999999E-3</v>
      </c>
      <c r="V124" s="191">
        <v>5.79E-2</v>
      </c>
      <c r="W124" s="191">
        <v>2.5000000000000001E-3</v>
      </c>
      <c r="X124" s="191">
        <v>2.5669999999999998E-2</v>
      </c>
      <c r="Y124" s="191">
        <v>8.8999999999999995E-4</v>
      </c>
      <c r="Z124" s="191">
        <v>7.05</v>
      </c>
      <c r="AA124" s="191">
        <v>0.31</v>
      </c>
      <c r="AB124" s="191">
        <v>1150</v>
      </c>
      <c r="AC124" s="191">
        <v>610</v>
      </c>
      <c r="AD124" s="191">
        <v>69</v>
      </c>
      <c r="AE124" s="191">
        <v>36</v>
      </c>
      <c r="AF124" s="191">
        <v>167</v>
      </c>
      <c r="AG124" s="191">
        <v>90</v>
      </c>
      <c r="AH124" s="191">
        <v>12.24</v>
      </c>
      <c r="AI124" s="191">
        <v>0.2</v>
      </c>
      <c r="AJ124" s="191">
        <v>495</v>
      </c>
      <c r="AK124" s="191">
        <v>20</v>
      </c>
      <c r="AL124" s="191">
        <v>508.5</v>
      </c>
      <c r="AM124" s="191">
        <v>7.7</v>
      </c>
      <c r="AN124" s="191">
        <v>512</v>
      </c>
      <c r="AO124" s="191">
        <v>18</v>
      </c>
      <c r="AP124" s="191">
        <v>522</v>
      </c>
      <c r="AQ124" s="191">
        <v>36</v>
      </c>
      <c r="AR124" s="191"/>
      <c r="AS124" s="191">
        <v>0.45811688311688314</v>
      </c>
      <c r="AT124" s="191"/>
      <c r="AU124" s="191">
        <v>102.72727272727273</v>
      </c>
      <c r="AV124" s="191">
        <v>97.41379310344827</v>
      </c>
      <c r="AW124" s="191"/>
      <c r="AX124" s="192">
        <v>508.5</v>
      </c>
      <c r="AY124" s="192">
        <v>7.7</v>
      </c>
    </row>
    <row r="125" spans="1:51">
      <c r="A125" s="191" t="s">
        <v>3556</v>
      </c>
      <c r="B125" s="191">
        <v>712000</v>
      </c>
      <c r="C125" s="191">
        <v>19000</v>
      </c>
      <c r="D125" s="191">
        <v>178</v>
      </c>
      <c r="E125" s="191">
        <v>31</v>
      </c>
      <c r="F125" s="191">
        <v>47</v>
      </c>
      <c r="G125" s="191">
        <v>14</v>
      </c>
      <c r="H125" s="191">
        <v>19100</v>
      </c>
      <c r="I125" s="191">
        <v>1100</v>
      </c>
      <c r="J125" s="191">
        <v>1163</v>
      </c>
      <c r="K125" s="191">
        <v>67</v>
      </c>
      <c r="L125" s="191">
        <v>2390</v>
      </c>
      <c r="M125" s="191">
        <v>120</v>
      </c>
      <c r="N125" s="191">
        <v>72400</v>
      </c>
      <c r="O125" s="191">
        <v>5500</v>
      </c>
      <c r="P125" s="191">
        <v>212000</v>
      </c>
      <c r="Q125" s="191">
        <v>15000</v>
      </c>
      <c r="R125" s="191">
        <v>0.71499999999999997</v>
      </c>
      <c r="S125" s="191">
        <v>4.3999999999999997E-2</v>
      </c>
      <c r="T125" s="191">
        <v>8.4099999999999994E-2</v>
      </c>
      <c r="U125" s="191">
        <v>1.6000000000000001E-3</v>
      </c>
      <c r="V125" s="191">
        <v>6.0400000000000002E-2</v>
      </c>
      <c r="W125" s="191">
        <v>3.3999999999999998E-3</v>
      </c>
      <c r="X125" s="191">
        <v>3.0499999999999999E-2</v>
      </c>
      <c r="Y125" s="191">
        <v>1.6000000000000001E-3</v>
      </c>
      <c r="Z125" s="191">
        <v>8.08</v>
      </c>
      <c r="AA125" s="191">
        <v>0.48</v>
      </c>
      <c r="AB125" s="191">
        <v>300</v>
      </c>
      <c r="AC125" s="191">
        <v>440</v>
      </c>
      <c r="AD125" s="191">
        <v>21</v>
      </c>
      <c r="AE125" s="191">
        <v>27</v>
      </c>
      <c r="AF125" s="191">
        <v>40</v>
      </c>
      <c r="AG125" s="191">
        <v>55</v>
      </c>
      <c r="AH125" s="191">
        <v>11.93</v>
      </c>
      <c r="AI125" s="191">
        <v>0.24</v>
      </c>
      <c r="AJ125" s="191">
        <v>546</v>
      </c>
      <c r="AK125" s="191">
        <v>26</v>
      </c>
      <c r="AL125" s="191">
        <v>520.4</v>
      </c>
      <c r="AM125" s="191">
        <v>9.8000000000000007</v>
      </c>
      <c r="AN125" s="191">
        <v>607</v>
      </c>
      <c r="AO125" s="191">
        <v>31</v>
      </c>
      <c r="AP125" s="191">
        <v>606</v>
      </c>
      <c r="AQ125" s="191">
        <v>55</v>
      </c>
      <c r="AR125" s="191"/>
      <c r="AS125" s="191">
        <v>0.34150943396226413</v>
      </c>
      <c r="AT125" s="191"/>
      <c r="AU125" s="191">
        <v>95.3113553113553</v>
      </c>
      <c r="AV125" s="191">
        <v>85.874587458745864</v>
      </c>
      <c r="AW125" s="191"/>
      <c r="AX125" s="192">
        <v>520.4</v>
      </c>
      <c r="AY125" s="192">
        <v>9.8000000000000007</v>
      </c>
    </row>
    <row r="126" spans="1:51">
      <c r="A126" s="191" t="s">
        <v>3557</v>
      </c>
      <c r="B126" s="191">
        <v>763000</v>
      </c>
      <c r="C126" s="191">
        <v>23000</v>
      </c>
      <c r="D126" s="191">
        <v>182</v>
      </c>
      <c r="E126" s="191">
        <v>20</v>
      </c>
      <c r="F126" s="191">
        <v>56</v>
      </c>
      <c r="G126" s="191">
        <v>10</v>
      </c>
      <c r="H126" s="191">
        <v>22720</v>
      </c>
      <c r="I126" s="191">
        <v>630</v>
      </c>
      <c r="J126" s="191">
        <v>1331</v>
      </c>
      <c r="K126" s="191">
        <v>56</v>
      </c>
      <c r="L126" s="191">
        <v>2920</v>
      </c>
      <c r="M126" s="191">
        <v>140</v>
      </c>
      <c r="N126" s="191">
        <v>116700</v>
      </c>
      <c r="O126" s="191">
        <v>4900</v>
      </c>
      <c r="P126" s="191">
        <v>298000</v>
      </c>
      <c r="Q126" s="191">
        <v>12000</v>
      </c>
      <c r="R126" s="191">
        <v>0.58799999999999997</v>
      </c>
      <c r="S126" s="191">
        <v>3.3000000000000002E-2</v>
      </c>
      <c r="T126" s="191">
        <v>7.9299999999999995E-2</v>
      </c>
      <c r="U126" s="191">
        <v>1.6000000000000001E-3</v>
      </c>
      <c r="V126" s="191">
        <v>5.79E-2</v>
      </c>
      <c r="W126" s="191">
        <v>2.8E-3</v>
      </c>
      <c r="X126" s="191">
        <v>2.496E-2</v>
      </c>
      <c r="Y126" s="191">
        <v>9.3000000000000005E-4</v>
      </c>
      <c r="Z126" s="191">
        <v>8.0299999999999994</v>
      </c>
      <c r="AA126" s="191">
        <v>0.45</v>
      </c>
      <c r="AB126" s="191">
        <v>2900</v>
      </c>
      <c r="AC126" s="191">
        <v>1300</v>
      </c>
      <c r="AD126" s="191">
        <v>167</v>
      </c>
      <c r="AE126" s="191">
        <v>72</v>
      </c>
      <c r="AF126" s="191">
        <v>370</v>
      </c>
      <c r="AG126" s="191">
        <v>160</v>
      </c>
      <c r="AH126" s="191">
        <v>12.67</v>
      </c>
      <c r="AI126" s="191">
        <v>0.27</v>
      </c>
      <c r="AJ126" s="191">
        <v>467</v>
      </c>
      <c r="AK126" s="191">
        <v>21</v>
      </c>
      <c r="AL126" s="191">
        <v>492.1</v>
      </c>
      <c r="AM126" s="191">
        <v>9.8000000000000007</v>
      </c>
      <c r="AN126" s="191">
        <v>498</v>
      </c>
      <c r="AO126" s="191">
        <v>18</v>
      </c>
      <c r="AP126" s="191">
        <v>530</v>
      </c>
      <c r="AQ126" s="191">
        <v>39</v>
      </c>
      <c r="AR126" s="191"/>
      <c r="AS126" s="191">
        <v>0.39161073825503356</v>
      </c>
      <c r="AT126" s="191"/>
      <c r="AU126" s="191">
        <v>105.37473233404711</v>
      </c>
      <c r="AV126" s="191">
        <v>92.84905660377359</v>
      </c>
      <c r="AW126" s="191"/>
      <c r="AX126" s="192">
        <v>492.1</v>
      </c>
      <c r="AY126" s="192">
        <v>9.8000000000000007</v>
      </c>
    </row>
    <row r="127" spans="1:51">
      <c r="A127" s="191" t="s">
        <v>3558</v>
      </c>
      <c r="B127" s="191">
        <v>722000</v>
      </c>
      <c r="C127" s="191">
        <v>23000</v>
      </c>
      <c r="D127" s="191">
        <v>180</v>
      </c>
      <c r="E127" s="191">
        <v>29</v>
      </c>
      <c r="F127" s="191">
        <v>57</v>
      </c>
      <c r="G127" s="191">
        <v>14</v>
      </c>
      <c r="H127" s="191">
        <v>3570</v>
      </c>
      <c r="I127" s="191">
        <v>210</v>
      </c>
      <c r="J127" s="191">
        <v>222</v>
      </c>
      <c r="K127" s="191">
        <v>17</v>
      </c>
      <c r="L127" s="191">
        <v>681</v>
      </c>
      <c r="M127" s="191">
        <v>59</v>
      </c>
      <c r="N127" s="191">
        <v>28300</v>
      </c>
      <c r="O127" s="191">
        <v>2700</v>
      </c>
      <c r="P127" s="191">
        <v>48200</v>
      </c>
      <c r="Q127" s="191">
        <v>3900</v>
      </c>
      <c r="R127" s="191">
        <v>0.57899999999999996</v>
      </c>
      <c r="S127" s="191">
        <v>4.8000000000000001E-2</v>
      </c>
      <c r="T127" s="191">
        <v>7.5300000000000006E-2</v>
      </c>
      <c r="U127" s="191">
        <v>2.8999999999999998E-3</v>
      </c>
      <c r="V127" s="191">
        <v>6.0199999999999997E-2</v>
      </c>
      <c r="W127" s="191">
        <v>4.8999999999999998E-3</v>
      </c>
      <c r="X127" s="191">
        <v>2.35E-2</v>
      </c>
      <c r="Y127" s="191">
        <v>1.6000000000000001E-3</v>
      </c>
      <c r="Z127" s="191">
        <v>5.54</v>
      </c>
      <c r="AA127" s="191">
        <v>0.41</v>
      </c>
      <c r="AB127" s="191">
        <v>110</v>
      </c>
      <c r="AC127" s="191">
        <v>120</v>
      </c>
      <c r="AD127" s="191">
        <v>6.4</v>
      </c>
      <c r="AE127" s="191">
        <v>6.8</v>
      </c>
      <c r="AF127" s="191">
        <v>21</v>
      </c>
      <c r="AG127" s="191">
        <v>22</v>
      </c>
      <c r="AH127" s="191">
        <v>13.33</v>
      </c>
      <c r="AI127" s="191">
        <v>0.52</v>
      </c>
      <c r="AJ127" s="191">
        <v>467</v>
      </c>
      <c r="AK127" s="191">
        <v>34</v>
      </c>
      <c r="AL127" s="191">
        <v>468</v>
      </c>
      <c r="AM127" s="191">
        <v>18</v>
      </c>
      <c r="AN127" s="191">
        <v>469</v>
      </c>
      <c r="AO127" s="191">
        <v>31</v>
      </c>
      <c r="AP127" s="191">
        <v>651</v>
      </c>
      <c r="AQ127" s="191">
        <v>78</v>
      </c>
      <c r="AR127" s="191"/>
      <c r="AS127" s="191">
        <v>0.58713692946058094</v>
      </c>
      <c r="AT127" s="191"/>
      <c r="AU127" s="191">
        <v>100.21413276231263</v>
      </c>
      <c r="AV127" s="191">
        <v>71.889400921658989</v>
      </c>
      <c r="AW127" s="191"/>
      <c r="AX127" s="192">
        <v>468</v>
      </c>
      <c r="AY127" s="192">
        <v>18</v>
      </c>
    </row>
    <row r="128" spans="1:51">
      <c r="A128" s="193" t="s">
        <v>3559</v>
      </c>
      <c r="B128" s="193">
        <v>635000</v>
      </c>
      <c r="C128" s="193">
        <v>23000</v>
      </c>
      <c r="D128" s="193">
        <v>179</v>
      </c>
      <c r="E128" s="193">
        <v>26</v>
      </c>
      <c r="F128" s="193">
        <v>80</v>
      </c>
      <c r="G128" s="193">
        <v>19</v>
      </c>
      <c r="H128" s="193">
        <v>10420</v>
      </c>
      <c r="I128" s="193">
        <v>600</v>
      </c>
      <c r="J128" s="193">
        <v>1100</v>
      </c>
      <c r="K128" s="193">
        <v>110</v>
      </c>
      <c r="L128" s="193">
        <v>2690</v>
      </c>
      <c r="M128" s="193">
        <v>300</v>
      </c>
      <c r="N128" s="193">
        <v>87200</v>
      </c>
      <c r="O128" s="193">
        <v>5600</v>
      </c>
      <c r="P128" s="193">
        <v>168000</v>
      </c>
      <c r="Q128" s="193">
        <v>11000</v>
      </c>
      <c r="R128" s="193">
        <v>0.87</v>
      </c>
      <c r="S128" s="193">
        <v>0.11</v>
      </c>
      <c r="T128" s="193">
        <v>6.6100000000000006E-2</v>
      </c>
      <c r="U128" s="193">
        <v>2.3999999999999998E-3</v>
      </c>
      <c r="V128" s="193">
        <v>0.106</v>
      </c>
      <c r="W128" s="193">
        <v>1.2E-2</v>
      </c>
      <c r="X128" s="193">
        <v>3.1099999999999999E-2</v>
      </c>
      <c r="Y128" s="193">
        <v>2.8E-3</v>
      </c>
      <c r="Z128" s="193">
        <v>4</v>
      </c>
      <c r="AA128" s="193">
        <v>0.42</v>
      </c>
      <c r="AB128" s="193">
        <v>270</v>
      </c>
      <c r="AC128" s="193">
        <v>280</v>
      </c>
      <c r="AD128" s="193">
        <v>27</v>
      </c>
      <c r="AE128" s="193">
        <v>29</v>
      </c>
      <c r="AF128" s="193">
        <v>69</v>
      </c>
      <c r="AG128" s="193">
        <v>77</v>
      </c>
      <c r="AH128" s="193">
        <v>15.1</v>
      </c>
      <c r="AI128" s="193">
        <v>0.48</v>
      </c>
      <c r="AJ128" s="193">
        <v>626</v>
      </c>
      <c r="AK128" s="193">
        <v>59</v>
      </c>
      <c r="AL128" s="193">
        <v>412</v>
      </c>
      <c r="AM128" s="193">
        <v>14</v>
      </c>
      <c r="AN128" s="193">
        <v>618</v>
      </c>
      <c r="AO128" s="193">
        <v>54</v>
      </c>
      <c r="AP128" s="193">
        <v>1650</v>
      </c>
      <c r="AQ128" s="193">
        <v>180</v>
      </c>
      <c r="AR128" s="193"/>
      <c r="AS128" s="193">
        <v>0.51904761904761909</v>
      </c>
      <c r="AT128" s="193"/>
      <c r="AU128" s="193">
        <v>65.814696485623003</v>
      </c>
      <c r="AV128" s="193">
        <v>24.969696969696969</v>
      </c>
      <c r="AW128" s="193"/>
      <c r="AX128" s="194"/>
      <c r="AY128" s="194"/>
    </row>
    <row r="129" spans="1:51">
      <c r="A129" s="191" t="s">
        <v>3560</v>
      </c>
      <c r="B129" s="191">
        <v>683000</v>
      </c>
      <c r="C129" s="191">
        <v>17000</v>
      </c>
      <c r="D129" s="191">
        <v>187</v>
      </c>
      <c r="E129" s="191">
        <v>17</v>
      </c>
      <c r="F129" s="191">
        <v>55</v>
      </c>
      <c r="G129" s="191">
        <v>7.4</v>
      </c>
      <c r="H129" s="191">
        <v>8110</v>
      </c>
      <c r="I129" s="191">
        <v>230</v>
      </c>
      <c r="J129" s="191">
        <v>479</v>
      </c>
      <c r="K129" s="191">
        <v>21</v>
      </c>
      <c r="L129" s="191">
        <v>1168</v>
      </c>
      <c r="M129" s="191">
        <v>62</v>
      </c>
      <c r="N129" s="191">
        <v>44200</v>
      </c>
      <c r="O129" s="191">
        <v>1200</v>
      </c>
      <c r="P129" s="191">
        <v>102500</v>
      </c>
      <c r="Q129" s="191">
        <v>3400</v>
      </c>
      <c r="R129" s="191">
        <v>0.60799999999999998</v>
      </c>
      <c r="S129" s="191">
        <v>3.4000000000000002E-2</v>
      </c>
      <c r="T129" s="191">
        <v>7.8700000000000006E-2</v>
      </c>
      <c r="U129" s="191">
        <v>1.6999999999999999E-3</v>
      </c>
      <c r="V129" s="191">
        <v>5.8200000000000002E-2</v>
      </c>
      <c r="W129" s="191">
        <v>2.8999999999999998E-3</v>
      </c>
      <c r="X129" s="191">
        <v>2.53E-2</v>
      </c>
      <c r="Y129" s="191">
        <v>1.2999999999999999E-3</v>
      </c>
      <c r="Z129" s="191">
        <v>7.2</v>
      </c>
      <c r="AA129" s="191">
        <v>0.41</v>
      </c>
      <c r="AB129" s="191">
        <v>180</v>
      </c>
      <c r="AC129" s="191">
        <v>130</v>
      </c>
      <c r="AD129" s="191">
        <v>9.6999999999999993</v>
      </c>
      <c r="AE129" s="191">
        <v>7.3</v>
      </c>
      <c r="AF129" s="191">
        <v>23</v>
      </c>
      <c r="AG129" s="191">
        <v>19</v>
      </c>
      <c r="AH129" s="191">
        <v>12.77</v>
      </c>
      <c r="AI129" s="191">
        <v>0.26</v>
      </c>
      <c r="AJ129" s="191">
        <v>478</v>
      </c>
      <c r="AK129" s="191">
        <v>21</v>
      </c>
      <c r="AL129" s="191">
        <v>488</v>
      </c>
      <c r="AM129" s="191">
        <v>10</v>
      </c>
      <c r="AN129" s="191">
        <v>504</v>
      </c>
      <c r="AO129" s="191">
        <v>26</v>
      </c>
      <c r="AP129" s="191">
        <v>572</v>
      </c>
      <c r="AQ129" s="191">
        <v>46</v>
      </c>
      <c r="AR129" s="191"/>
      <c r="AS129" s="191">
        <v>0.43121951219512195</v>
      </c>
      <c r="AT129" s="191"/>
      <c r="AU129" s="191">
        <v>102.09205020920503</v>
      </c>
      <c r="AV129" s="191">
        <v>85.314685314685306</v>
      </c>
      <c r="AW129" s="191"/>
      <c r="AX129" s="192">
        <v>488</v>
      </c>
      <c r="AY129" s="192">
        <v>10</v>
      </c>
    </row>
    <row r="130" spans="1:51">
      <c r="A130" s="191" t="s">
        <v>3561</v>
      </c>
      <c r="B130" s="191">
        <v>664000</v>
      </c>
      <c r="C130" s="191">
        <v>18000</v>
      </c>
      <c r="D130" s="191">
        <v>184</v>
      </c>
      <c r="E130" s="191">
        <v>15</v>
      </c>
      <c r="F130" s="191">
        <v>50.6</v>
      </c>
      <c r="G130" s="191">
        <v>7.6</v>
      </c>
      <c r="H130" s="191">
        <v>7440</v>
      </c>
      <c r="I130" s="191">
        <v>230</v>
      </c>
      <c r="J130" s="191">
        <v>441</v>
      </c>
      <c r="K130" s="191">
        <v>20</v>
      </c>
      <c r="L130" s="191">
        <v>1180</v>
      </c>
      <c r="M130" s="191">
        <v>49</v>
      </c>
      <c r="N130" s="191">
        <v>44600</v>
      </c>
      <c r="O130" s="191">
        <v>1200</v>
      </c>
      <c r="P130" s="191">
        <v>94200</v>
      </c>
      <c r="Q130" s="191">
        <v>2100</v>
      </c>
      <c r="R130" s="191">
        <v>0.61</v>
      </c>
      <c r="S130" s="191">
        <v>3.5999999999999997E-2</v>
      </c>
      <c r="T130" s="191">
        <v>7.7499999999999999E-2</v>
      </c>
      <c r="U130" s="191">
        <v>1.8E-3</v>
      </c>
      <c r="V130" s="191">
        <v>5.8599999999999999E-2</v>
      </c>
      <c r="W130" s="191">
        <v>3.3E-3</v>
      </c>
      <c r="X130" s="191">
        <v>2.521E-2</v>
      </c>
      <c r="Y130" s="191">
        <v>9.7999999999999997E-4</v>
      </c>
      <c r="Z130" s="191">
        <v>6.46</v>
      </c>
      <c r="AA130" s="191">
        <v>0.32</v>
      </c>
      <c r="AB130" s="191">
        <v>310</v>
      </c>
      <c r="AC130" s="191">
        <v>180</v>
      </c>
      <c r="AD130" s="191">
        <v>17</v>
      </c>
      <c r="AE130" s="191">
        <v>10</v>
      </c>
      <c r="AF130" s="191">
        <v>49</v>
      </c>
      <c r="AG130" s="191">
        <v>28</v>
      </c>
      <c r="AH130" s="191">
        <v>12.97</v>
      </c>
      <c r="AI130" s="191">
        <v>0.28999999999999998</v>
      </c>
      <c r="AJ130" s="191">
        <v>479</v>
      </c>
      <c r="AK130" s="191">
        <v>22</v>
      </c>
      <c r="AL130" s="191">
        <v>481</v>
      </c>
      <c r="AM130" s="191">
        <v>11</v>
      </c>
      <c r="AN130" s="191">
        <v>503</v>
      </c>
      <c r="AO130" s="191">
        <v>19</v>
      </c>
      <c r="AP130" s="191">
        <v>582</v>
      </c>
      <c r="AQ130" s="191">
        <v>51</v>
      </c>
      <c r="AR130" s="191"/>
      <c r="AS130" s="191">
        <v>0.47346072186836519</v>
      </c>
      <c r="AT130" s="191"/>
      <c r="AU130" s="191">
        <v>100.41753653444675</v>
      </c>
      <c r="AV130" s="191">
        <v>82.646048109965633</v>
      </c>
      <c r="AW130" s="191"/>
      <c r="AX130" s="192">
        <v>481</v>
      </c>
      <c r="AY130" s="192">
        <v>11</v>
      </c>
    </row>
    <row r="131" spans="1:51">
      <c r="A131" s="191" t="s">
        <v>3562</v>
      </c>
      <c r="B131" s="191">
        <v>680000</v>
      </c>
      <c r="C131" s="191">
        <v>27000</v>
      </c>
      <c r="D131" s="191">
        <v>190</v>
      </c>
      <c r="E131" s="191">
        <v>19</v>
      </c>
      <c r="F131" s="191">
        <v>59</v>
      </c>
      <c r="G131" s="191">
        <v>12</v>
      </c>
      <c r="H131" s="191">
        <v>94800</v>
      </c>
      <c r="I131" s="191">
        <v>3200</v>
      </c>
      <c r="J131" s="191">
        <v>5540</v>
      </c>
      <c r="K131" s="191">
        <v>210</v>
      </c>
      <c r="L131" s="191">
        <v>6950</v>
      </c>
      <c r="M131" s="191">
        <v>330</v>
      </c>
      <c r="N131" s="191">
        <v>277000</v>
      </c>
      <c r="O131" s="191">
        <v>15000</v>
      </c>
      <c r="P131" s="196">
        <v>1220000</v>
      </c>
      <c r="Q131" s="191">
        <v>41000</v>
      </c>
      <c r="R131" s="191">
        <v>0.60299999999999998</v>
      </c>
      <c r="S131" s="191">
        <v>3.9E-2</v>
      </c>
      <c r="T131" s="191">
        <v>7.4899999999999994E-2</v>
      </c>
      <c r="U131" s="191">
        <v>2E-3</v>
      </c>
      <c r="V131" s="191">
        <v>5.8799999999999998E-2</v>
      </c>
      <c r="W131" s="191">
        <v>3.3E-3</v>
      </c>
      <c r="X131" s="191">
        <v>2.4029999999999999E-2</v>
      </c>
      <c r="Y131" s="191">
        <v>8.8999999999999995E-4</v>
      </c>
      <c r="Z131" s="191">
        <v>13.9</v>
      </c>
      <c r="AA131" s="191">
        <v>0.8</v>
      </c>
      <c r="AB131" s="191">
        <v>1800</v>
      </c>
      <c r="AC131" s="191">
        <v>1900</v>
      </c>
      <c r="AD131" s="191">
        <v>90</v>
      </c>
      <c r="AE131" s="191">
        <v>100</v>
      </c>
      <c r="AF131" s="191">
        <v>140</v>
      </c>
      <c r="AG131" s="191">
        <v>140</v>
      </c>
      <c r="AH131" s="191">
        <v>13.38</v>
      </c>
      <c r="AI131" s="191">
        <v>0.36</v>
      </c>
      <c r="AJ131" s="191">
        <v>476</v>
      </c>
      <c r="AK131" s="191">
        <v>24</v>
      </c>
      <c r="AL131" s="191">
        <v>465</v>
      </c>
      <c r="AM131" s="191">
        <v>12</v>
      </c>
      <c r="AN131" s="191">
        <v>480</v>
      </c>
      <c r="AO131" s="191">
        <v>18</v>
      </c>
      <c r="AP131" s="191">
        <v>555</v>
      </c>
      <c r="AQ131" s="191">
        <v>24</v>
      </c>
      <c r="AR131" s="191"/>
      <c r="AS131" s="191">
        <v>0.22704918032786886</v>
      </c>
      <c r="AT131" s="191"/>
      <c r="AU131" s="191">
        <v>97.689075630252091</v>
      </c>
      <c r="AV131" s="191">
        <v>83.78378378378379</v>
      </c>
      <c r="AW131" s="191"/>
      <c r="AX131" s="192">
        <v>465</v>
      </c>
      <c r="AY131" s="192">
        <v>12</v>
      </c>
    </row>
    <row r="132" spans="1:51">
      <c r="A132" s="191" t="s">
        <v>3563</v>
      </c>
      <c r="B132" s="191">
        <v>644000</v>
      </c>
      <c r="C132" s="191">
        <v>13000</v>
      </c>
      <c r="D132" s="191">
        <v>186</v>
      </c>
      <c r="E132" s="191">
        <v>18</v>
      </c>
      <c r="F132" s="191">
        <v>59</v>
      </c>
      <c r="G132" s="191">
        <v>10</v>
      </c>
      <c r="H132" s="191">
        <v>27540</v>
      </c>
      <c r="I132" s="191">
        <v>660</v>
      </c>
      <c r="J132" s="191">
        <v>1627</v>
      </c>
      <c r="K132" s="191">
        <v>63</v>
      </c>
      <c r="L132" s="191">
        <v>4720</v>
      </c>
      <c r="M132" s="191">
        <v>180</v>
      </c>
      <c r="N132" s="191">
        <v>164600</v>
      </c>
      <c r="O132" s="191">
        <v>3800</v>
      </c>
      <c r="P132" s="191">
        <v>309700</v>
      </c>
      <c r="Q132" s="191">
        <v>5900</v>
      </c>
      <c r="R132" s="191">
        <v>0.68500000000000005</v>
      </c>
      <c r="S132" s="191">
        <v>3.2000000000000001E-2</v>
      </c>
      <c r="T132" s="191">
        <v>8.5300000000000001E-2</v>
      </c>
      <c r="U132" s="191">
        <v>1.2999999999999999E-3</v>
      </c>
      <c r="V132" s="191">
        <v>5.8400000000000001E-2</v>
      </c>
      <c r="W132" s="191">
        <v>2.3E-3</v>
      </c>
      <c r="X132" s="191">
        <v>2.6769999999999999E-2</v>
      </c>
      <c r="Y132" s="191">
        <v>7.6999999999999996E-4</v>
      </c>
      <c r="Z132" s="191">
        <v>6.01</v>
      </c>
      <c r="AA132" s="191">
        <v>0.24</v>
      </c>
      <c r="AB132" s="191">
        <v>1430</v>
      </c>
      <c r="AC132" s="191">
        <v>750</v>
      </c>
      <c r="AD132" s="191">
        <v>79</v>
      </c>
      <c r="AE132" s="191">
        <v>42</v>
      </c>
      <c r="AF132" s="191">
        <v>260</v>
      </c>
      <c r="AG132" s="191">
        <v>130</v>
      </c>
      <c r="AH132" s="191">
        <v>11.76</v>
      </c>
      <c r="AI132" s="191">
        <v>0.18</v>
      </c>
      <c r="AJ132" s="191">
        <v>527</v>
      </c>
      <c r="AK132" s="191">
        <v>19</v>
      </c>
      <c r="AL132" s="191">
        <v>527.70000000000005</v>
      </c>
      <c r="AM132" s="191">
        <v>7.5</v>
      </c>
      <c r="AN132" s="191">
        <v>534</v>
      </c>
      <c r="AO132" s="191">
        <v>15</v>
      </c>
      <c r="AP132" s="191">
        <v>534</v>
      </c>
      <c r="AQ132" s="191">
        <v>42</v>
      </c>
      <c r="AR132" s="191"/>
      <c r="AS132" s="191">
        <v>0.53148207943170811</v>
      </c>
      <c r="AT132" s="191"/>
      <c r="AU132" s="191">
        <v>100.13282732447819</v>
      </c>
      <c r="AV132" s="191">
        <v>98.820224719101134</v>
      </c>
      <c r="AW132" s="191"/>
      <c r="AX132" s="192">
        <v>527.70000000000005</v>
      </c>
      <c r="AY132" s="192">
        <v>7.5</v>
      </c>
    </row>
    <row r="133" spans="1:51">
      <c r="A133" s="191" t="s">
        <v>3564</v>
      </c>
      <c r="B133" s="191">
        <v>692000</v>
      </c>
      <c r="C133" s="191">
        <v>16000</v>
      </c>
      <c r="D133" s="191">
        <v>182</v>
      </c>
      <c r="E133" s="191">
        <v>17</v>
      </c>
      <c r="F133" s="191">
        <v>48.7</v>
      </c>
      <c r="G133" s="191">
        <v>7.9</v>
      </c>
      <c r="H133" s="191">
        <v>27530</v>
      </c>
      <c r="I133" s="191">
        <v>620</v>
      </c>
      <c r="J133" s="191">
        <v>1584</v>
      </c>
      <c r="K133" s="191">
        <v>50</v>
      </c>
      <c r="L133" s="191">
        <v>6980</v>
      </c>
      <c r="M133" s="191">
        <v>210</v>
      </c>
      <c r="N133" s="191">
        <v>263500</v>
      </c>
      <c r="O133" s="191">
        <v>7400</v>
      </c>
      <c r="P133" s="191">
        <v>334100</v>
      </c>
      <c r="Q133" s="191">
        <v>7200</v>
      </c>
      <c r="R133" s="191">
        <v>0.61399999999999999</v>
      </c>
      <c r="S133" s="191">
        <v>2.3E-2</v>
      </c>
      <c r="T133" s="191">
        <v>8.14E-2</v>
      </c>
      <c r="U133" s="191">
        <v>1.6999999999999999E-3</v>
      </c>
      <c r="V133" s="191">
        <v>5.6899999999999999E-2</v>
      </c>
      <c r="W133" s="191">
        <v>1.9E-3</v>
      </c>
      <c r="X133" s="191">
        <v>2.513E-2</v>
      </c>
      <c r="Y133" s="191">
        <v>7.6000000000000004E-4</v>
      </c>
      <c r="Z133" s="191">
        <v>4.03</v>
      </c>
      <c r="AA133" s="191">
        <v>0.11</v>
      </c>
      <c r="AB133" s="191">
        <v>480</v>
      </c>
      <c r="AC133" s="191">
        <v>480</v>
      </c>
      <c r="AD133" s="191">
        <v>27</v>
      </c>
      <c r="AE133" s="191">
        <v>27</v>
      </c>
      <c r="AF133" s="191">
        <v>130</v>
      </c>
      <c r="AG133" s="191">
        <v>120</v>
      </c>
      <c r="AH133" s="191">
        <v>12.26</v>
      </c>
      <c r="AI133" s="191">
        <v>0.22</v>
      </c>
      <c r="AJ133" s="191">
        <v>485</v>
      </c>
      <c r="AK133" s="191">
        <v>14</v>
      </c>
      <c r="AL133" s="191">
        <v>504</v>
      </c>
      <c r="AM133" s="191">
        <v>10</v>
      </c>
      <c r="AN133" s="191">
        <v>502</v>
      </c>
      <c r="AO133" s="191">
        <v>15</v>
      </c>
      <c r="AP133" s="191">
        <v>488</v>
      </c>
      <c r="AQ133" s="191">
        <v>33</v>
      </c>
      <c r="AR133" s="191"/>
      <c r="AS133" s="191">
        <v>0.78868602214905714</v>
      </c>
      <c r="AT133" s="191"/>
      <c r="AU133" s="191">
        <v>103.91752577319589</v>
      </c>
      <c r="AV133" s="191">
        <v>103.27868852459017</v>
      </c>
      <c r="AW133" s="191"/>
      <c r="AX133" s="192">
        <v>504</v>
      </c>
      <c r="AY133" s="192">
        <v>10</v>
      </c>
    </row>
    <row r="134" spans="1:51">
      <c r="A134" s="193" t="s">
        <v>3565</v>
      </c>
      <c r="B134" s="193">
        <v>662000</v>
      </c>
      <c r="C134" s="193">
        <v>23000</v>
      </c>
      <c r="D134" s="193">
        <v>163</v>
      </c>
      <c r="E134" s="193">
        <v>30</v>
      </c>
      <c r="F134" s="193">
        <v>58</v>
      </c>
      <c r="G134" s="193">
        <v>12</v>
      </c>
      <c r="H134" s="193">
        <v>37000</v>
      </c>
      <c r="I134" s="193">
        <v>1500</v>
      </c>
      <c r="J134" s="193">
        <v>2180</v>
      </c>
      <c r="K134" s="193">
        <v>110</v>
      </c>
      <c r="L134" s="193">
        <v>5580</v>
      </c>
      <c r="M134" s="193">
        <v>330</v>
      </c>
      <c r="N134" s="193">
        <v>240000</v>
      </c>
      <c r="O134" s="193">
        <v>11000</v>
      </c>
      <c r="P134" s="193">
        <v>503000</v>
      </c>
      <c r="Q134" s="193">
        <v>13000</v>
      </c>
      <c r="R134" s="193">
        <v>0.56299999999999994</v>
      </c>
      <c r="S134" s="193">
        <v>0.02</v>
      </c>
      <c r="T134" s="193">
        <v>7.85E-2</v>
      </c>
      <c r="U134" s="193">
        <v>1.5E-3</v>
      </c>
      <c r="V134" s="193">
        <v>5.8099999999999999E-2</v>
      </c>
      <c r="W134" s="193">
        <v>1.5E-3</v>
      </c>
      <c r="X134" s="193">
        <v>2.282E-2</v>
      </c>
      <c r="Y134" s="193">
        <v>8.0000000000000004E-4</v>
      </c>
      <c r="Z134" s="193">
        <v>6.81</v>
      </c>
      <c r="AA134" s="193">
        <v>0.25</v>
      </c>
      <c r="AB134" s="193">
        <v>670</v>
      </c>
      <c r="AC134" s="193">
        <v>830</v>
      </c>
      <c r="AD134" s="193">
        <v>37</v>
      </c>
      <c r="AE134" s="193">
        <v>48</v>
      </c>
      <c r="AF134" s="193">
        <v>100</v>
      </c>
      <c r="AG134" s="193">
        <v>120</v>
      </c>
      <c r="AH134" s="193">
        <v>12.77</v>
      </c>
      <c r="AI134" s="193">
        <v>0.23</v>
      </c>
      <c r="AJ134" s="193">
        <v>452</v>
      </c>
      <c r="AK134" s="193">
        <v>13</v>
      </c>
      <c r="AL134" s="193">
        <v>487.1</v>
      </c>
      <c r="AM134" s="193">
        <v>8.6999999999999993</v>
      </c>
      <c r="AN134" s="193">
        <v>456</v>
      </c>
      <c r="AO134" s="193">
        <v>16</v>
      </c>
      <c r="AP134" s="193">
        <v>530</v>
      </c>
      <c r="AQ134" s="193">
        <v>39</v>
      </c>
      <c r="AR134" s="193"/>
      <c r="AS134" s="193">
        <v>0.47713717693836977</v>
      </c>
      <c r="AT134" s="193"/>
      <c r="AU134" s="193">
        <v>107.76548672566373</v>
      </c>
      <c r="AV134" s="193">
        <v>91.905660377358501</v>
      </c>
      <c r="AW134" s="193"/>
      <c r="AX134" s="194"/>
      <c r="AY134" s="194"/>
    </row>
    <row r="135" spans="1:51">
      <c r="A135" s="193" t="s">
        <v>3566</v>
      </c>
      <c r="B135" s="193">
        <v>687000</v>
      </c>
      <c r="C135" s="193">
        <v>14000</v>
      </c>
      <c r="D135" s="193">
        <v>195</v>
      </c>
      <c r="E135" s="193">
        <v>20</v>
      </c>
      <c r="F135" s="193">
        <v>70.8</v>
      </c>
      <c r="G135" s="193">
        <v>9.8000000000000007</v>
      </c>
      <c r="H135" s="193">
        <v>9090</v>
      </c>
      <c r="I135" s="193">
        <v>400</v>
      </c>
      <c r="J135" s="193">
        <v>679</v>
      </c>
      <c r="K135" s="193">
        <v>37</v>
      </c>
      <c r="L135" s="193">
        <v>2400</v>
      </c>
      <c r="M135" s="193">
        <v>140</v>
      </c>
      <c r="N135" s="193">
        <v>81200</v>
      </c>
      <c r="O135" s="193">
        <v>4900</v>
      </c>
      <c r="P135" s="193">
        <v>115800</v>
      </c>
      <c r="Q135" s="193">
        <v>5300</v>
      </c>
      <c r="R135" s="193">
        <v>0.76500000000000001</v>
      </c>
      <c r="S135" s="193">
        <v>4.2000000000000003E-2</v>
      </c>
      <c r="T135" s="193">
        <v>7.46E-2</v>
      </c>
      <c r="U135" s="193">
        <v>1.8E-3</v>
      </c>
      <c r="V135" s="193">
        <v>7.3700000000000002E-2</v>
      </c>
      <c r="W135" s="193">
        <v>3.8E-3</v>
      </c>
      <c r="X135" s="193">
        <v>2.7199999999999998E-2</v>
      </c>
      <c r="Y135" s="193">
        <v>1E-3</v>
      </c>
      <c r="Z135" s="193">
        <v>3.91</v>
      </c>
      <c r="AA135" s="193">
        <v>0.18</v>
      </c>
      <c r="AB135" s="193">
        <v>260</v>
      </c>
      <c r="AC135" s="193">
        <v>130</v>
      </c>
      <c r="AD135" s="193">
        <v>18.8</v>
      </c>
      <c r="AE135" s="193">
        <v>9.4</v>
      </c>
      <c r="AF135" s="193">
        <v>71</v>
      </c>
      <c r="AG135" s="193">
        <v>34</v>
      </c>
      <c r="AH135" s="193">
        <v>13.52</v>
      </c>
      <c r="AI135" s="193">
        <v>0.33</v>
      </c>
      <c r="AJ135" s="193">
        <v>572</v>
      </c>
      <c r="AK135" s="193">
        <v>24</v>
      </c>
      <c r="AL135" s="193">
        <v>464</v>
      </c>
      <c r="AM135" s="193">
        <v>11</v>
      </c>
      <c r="AN135" s="193">
        <v>543</v>
      </c>
      <c r="AO135" s="193">
        <v>21</v>
      </c>
      <c r="AP135" s="193">
        <v>1016</v>
      </c>
      <c r="AQ135" s="193">
        <v>62</v>
      </c>
      <c r="AR135" s="193"/>
      <c r="AS135" s="193">
        <v>0.70120898100172713</v>
      </c>
      <c r="AT135" s="193"/>
      <c r="AU135" s="193">
        <v>81.11888111888112</v>
      </c>
      <c r="AV135" s="193">
        <v>45.669291338582681</v>
      </c>
      <c r="AW135" s="193"/>
      <c r="AX135" s="194"/>
      <c r="AY135" s="194"/>
    </row>
    <row r="136" spans="1:51">
      <c r="A136" s="191" t="s">
        <v>3567</v>
      </c>
      <c r="B136" s="191">
        <v>691000</v>
      </c>
      <c r="C136" s="191">
        <v>14000</v>
      </c>
      <c r="D136" s="191">
        <v>196</v>
      </c>
      <c r="E136" s="191">
        <v>20</v>
      </c>
      <c r="F136" s="191">
        <v>55.4</v>
      </c>
      <c r="G136" s="191">
        <v>9.6999999999999993</v>
      </c>
      <c r="H136" s="191">
        <v>20470</v>
      </c>
      <c r="I136" s="191">
        <v>960</v>
      </c>
      <c r="J136" s="191">
        <v>1210</v>
      </c>
      <c r="K136" s="191">
        <v>66</v>
      </c>
      <c r="L136" s="191">
        <v>3070</v>
      </c>
      <c r="M136" s="191">
        <v>250</v>
      </c>
      <c r="N136" s="191">
        <v>112000</v>
      </c>
      <c r="O136" s="191">
        <v>12000</v>
      </c>
      <c r="P136" s="191">
        <v>242000</v>
      </c>
      <c r="Q136" s="191">
        <v>15000</v>
      </c>
      <c r="R136" s="191">
        <v>0.65300000000000002</v>
      </c>
      <c r="S136" s="191">
        <v>3.1E-2</v>
      </c>
      <c r="T136" s="191">
        <v>7.9399999999999998E-2</v>
      </c>
      <c r="U136" s="191">
        <v>1.9E-3</v>
      </c>
      <c r="V136" s="191">
        <v>5.79E-2</v>
      </c>
      <c r="W136" s="191">
        <v>2E-3</v>
      </c>
      <c r="X136" s="191">
        <v>2.3099999999999999E-2</v>
      </c>
      <c r="Y136" s="191">
        <v>1.1000000000000001E-3</v>
      </c>
      <c r="Z136" s="191">
        <v>7.09</v>
      </c>
      <c r="AA136" s="191">
        <v>0.39</v>
      </c>
      <c r="AB136" s="191">
        <v>6300</v>
      </c>
      <c r="AC136" s="191">
        <v>2900</v>
      </c>
      <c r="AD136" s="191">
        <v>360</v>
      </c>
      <c r="AE136" s="191">
        <v>170</v>
      </c>
      <c r="AF136" s="191">
        <v>800</v>
      </c>
      <c r="AG136" s="191">
        <v>410</v>
      </c>
      <c r="AH136" s="191">
        <v>12.69</v>
      </c>
      <c r="AI136" s="191">
        <v>0.3</v>
      </c>
      <c r="AJ136" s="191">
        <v>508</v>
      </c>
      <c r="AK136" s="191">
        <v>18</v>
      </c>
      <c r="AL136" s="191">
        <v>493</v>
      </c>
      <c r="AM136" s="191">
        <v>11</v>
      </c>
      <c r="AN136" s="191">
        <v>462</v>
      </c>
      <c r="AO136" s="191">
        <v>21</v>
      </c>
      <c r="AP136" s="191">
        <v>515</v>
      </c>
      <c r="AQ136" s="191">
        <v>35</v>
      </c>
      <c r="AR136" s="191"/>
      <c r="AS136" s="191">
        <v>0.46280991735537191</v>
      </c>
      <c r="AT136" s="191"/>
      <c r="AU136" s="191">
        <v>97.047244094488192</v>
      </c>
      <c r="AV136" s="191">
        <v>95.728155339805824</v>
      </c>
      <c r="AW136" s="191"/>
      <c r="AX136" s="192">
        <v>493</v>
      </c>
      <c r="AY136" s="192">
        <v>11</v>
      </c>
    </row>
    <row r="137" spans="1:51">
      <c r="A137" s="193" t="s">
        <v>3568</v>
      </c>
      <c r="B137" s="193">
        <v>692000</v>
      </c>
      <c r="C137" s="193">
        <v>17000</v>
      </c>
      <c r="D137" s="193">
        <v>181</v>
      </c>
      <c r="E137" s="193">
        <v>27</v>
      </c>
      <c r="F137" s="193">
        <v>43.3</v>
      </c>
      <c r="G137" s="193">
        <v>9.9</v>
      </c>
      <c r="H137" s="193">
        <v>22410</v>
      </c>
      <c r="I137" s="193">
        <v>930</v>
      </c>
      <c r="J137" s="193">
        <v>1289</v>
      </c>
      <c r="K137" s="193">
        <v>63</v>
      </c>
      <c r="L137" s="193">
        <v>5620</v>
      </c>
      <c r="M137" s="193">
        <v>330</v>
      </c>
      <c r="N137" s="193">
        <v>237000</v>
      </c>
      <c r="O137" s="193">
        <v>18000</v>
      </c>
      <c r="P137" s="193">
        <v>291000</v>
      </c>
      <c r="Q137" s="193">
        <v>15000</v>
      </c>
      <c r="R137" s="193">
        <v>0.57999999999999996</v>
      </c>
      <c r="S137" s="193">
        <v>2.5000000000000001E-2</v>
      </c>
      <c r="T137" s="193">
        <v>7.9799999999999996E-2</v>
      </c>
      <c r="U137" s="193">
        <v>1.9E-3</v>
      </c>
      <c r="V137" s="193">
        <v>5.67E-2</v>
      </c>
      <c r="W137" s="193">
        <v>2E-3</v>
      </c>
      <c r="X137" s="193">
        <v>2.3310000000000001E-2</v>
      </c>
      <c r="Y137" s="193">
        <v>8.9999999999999998E-4</v>
      </c>
      <c r="Z137" s="193">
        <v>4.0599999999999996</v>
      </c>
      <c r="AA137" s="193">
        <v>0.18</v>
      </c>
      <c r="AB137" s="193">
        <v>350</v>
      </c>
      <c r="AC137" s="193">
        <v>560</v>
      </c>
      <c r="AD137" s="193">
        <v>22</v>
      </c>
      <c r="AE137" s="193">
        <v>33</v>
      </c>
      <c r="AF137" s="193">
        <v>100</v>
      </c>
      <c r="AG137" s="193">
        <v>150</v>
      </c>
      <c r="AH137" s="193">
        <v>12.53</v>
      </c>
      <c r="AI137" s="193">
        <v>0.28000000000000003</v>
      </c>
      <c r="AJ137" s="193">
        <v>463</v>
      </c>
      <c r="AK137" s="193">
        <v>16</v>
      </c>
      <c r="AL137" s="193">
        <v>495</v>
      </c>
      <c r="AM137" s="193">
        <v>11</v>
      </c>
      <c r="AN137" s="193">
        <v>466</v>
      </c>
      <c r="AO137" s="193">
        <v>18</v>
      </c>
      <c r="AP137" s="193">
        <v>483</v>
      </c>
      <c r="AQ137" s="193">
        <v>44</v>
      </c>
      <c r="AR137" s="193"/>
      <c r="AS137" s="193">
        <v>0.81443298969072164</v>
      </c>
      <c r="AT137" s="193"/>
      <c r="AU137" s="193">
        <v>106.91144708423326</v>
      </c>
      <c r="AV137" s="193">
        <v>102.48447204968944</v>
      </c>
      <c r="AW137" s="193"/>
      <c r="AX137" s="194"/>
      <c r="AY137" s="194"/>
    </row>
    <row r="138" spans="1:51">
      <c r="A138" s="191" t="s">
        <v>3569</v>
      </c>
      <c r="B138" s="191">
        <v>669000</v>
      </c>
      <c r="C138" s="191">
        <v>15000</v>
      </c>
      <c r="D138" s="191">
        <v>183</v>
      </c>
      <c r="E138" s="191">
        <v>18</v>
      </c>
      <c r="F138" s="191">
        <v>46.5</v>
      </c>
      <c r="G138" s="191">
        <v>9.8000000000000007</v>
      </c>
      <c r="H138" s="191">
        <v>7710</v>
      </c>
      <c r="I138" s="191">
        <v>160</v>
      </c>
      <c r="J138" s="191">
        <v>450</v>
      </c>
      <c r="K138" s="191">
        <v>27</v>
      </c>
      <c r="L138" s="191">
        <v>1134</v>
      </c>
      <c r="M138" s="191">
        <v>62</v>
      </c>
      <c r="N138" s="191">
        <v>42200</v>
      </c>
      <c r="O138" s="191">
        <v>1400</v>
      </c>
      <c r="P138" s="191">
        <v>92600</v>
      </c>
      <c r="Q138" s="191">
        <v>1700</v>
      </c>
      <c r="R138" s="191">
        <v>0.624</v>
      </c>
      <c r="S138" s="191">
        <v>3.9E-2</v>
      </c>
      <c r="T138" s="191">
        <v>7.8600000000000003E-2</v>
      </c>
      <c r="U138" s="191">
        <v>1.6999999999999999E-3</v>
      </c>
      <c r="V138" s="191">
        <v>5.7099999999999998E-2</v>
      </c>
      <c r="W138" s="191">
        <v>3.5000000000000001E-3</v>
      </c>
      <c r="X138" s="191">
        <v>2.4299999999999999E-2</v>
      </c>
      <c r="Y138" s="191">
        <v>1.5E-3</v>
      </c>
      <c r="Z138" s="191">
        <v>7.02</v>
      </c>
      <c r="AA138" s="191">
        <v>0.42</v>
      </c>
      <c r="AB138" s="191">
        <v>60</v>
      </c>
      <c r="AC138" s="191">
        <v>150</v>
      </c>
      <c r="AD138" s="191">
        <v>4.0999999999999996</v>
      </c>
      <c r="AE138" s="191">
        <v>8.6</v>
      </c>
      <c r="AF138" s="191">
        <v>7</v>
      </c>
      <c r="AG138" s="191">
        <v>23</v>
      </c>
      <c r="AH138" s="191">
        <v>12.78</v>
      </c>
      <c r="AI138" s="191">
        <v>0.27</v>
      </c>
      <c r="AJ138" s="191">
        <v>489</v>
      </c>
      <c r="AK138" s="191">
        <v>24</v>
      </c>
      <c r="AL138" s="191">
        <v>488</v>
      </c>
      <c r="AM138" s="191">
        <v>10</v>
      </c>
      <c r="AN138" s="191">
        <v>486</v>
      </c>
      <c r="AO138" s="191">
        <v>29</v>
      </c>
      <c r="AP138" s="191">
        <v>486</v>
      </c>
      <c r="AQ138" s="191">
        <v>88</v>
      </c>
      <c r="AR138" s="191"/>
      <c r="AS138" s="191">
        <v>0.45572354211663069</v>
      </c>
      <c r="AT138" s="191"/>
      <c r="AU138" s="191">
        <v>99.795501022494889</v>
      </c>
      <c r="AV138" s="191">
        <v>100.41152263374487</v>
      </c>
      <c r="AW138" s="191"/>
      <c r="AX138" s="192">
        <v>488</v>
      </c>
      <c r="AY138" s="192">
        <v>10</v>
      </c>
    </row>
    <row r="139" spans="1:51">
      <c r="A139" s="191" t="s">
        <v>3570</v>
      </c>
      <c r="B139" s="191">
        <v>597000</v>
      </c>
      <c r="C139" s="191">
        <v>42000</v>
      </c>
      <c r="D139" s="191">
        <v>181</v>
      </c>
      <c r="E139" s="191">
        <v>25</v>
      </c>
      <c r="F139" s="191">
        <v>63</v>
      </c>
      <c r="G139" s="191">
        <v>16</v>
      </c>
      <c r="H139" s="191">
        <v>20300</v>
      </c>
      <c r="I139" s="191">
        <v>2900</v>
      </c>
      <c r="J139" s="191">
        <v>1380</v>
      </c>
      <c r="K139" s="191">
        <v>170</v>
      </c>
      <c r="L139" s="191">
        <v>4490</v>
      </c>
      <c r="M139" s="191">
        <v>900</v>
      </c>
      <c r="N139" s="191">
        <v>172000</v>
      </c>
      <c r="O139" s="191">
        <v>44000</v>
      </c>
      <c r="P139" s="191">
        <v>283000</v>
      </c>
      <c r="Q139" s="191">
        <v>44000</v>
      </c>
      <c r="R139" s="191">
        <v>0.65200000000000002</v>
      </c>
      <c r="S139" s="191">
        <v>3.9E-2</v>
      </c>
      <c r="T139" s="191">
        <v>7.6300000000000007E-2</v>
      </c>
      <c r="U139" s="191">
        <v>2.3999999999999998E-3</v>
      </c>
      <c r="V139" s="191">
        <v>6.83E-2</v>
      </c>
      <c r="W139" s="191">
        <v>4.1000000000000003E-3</v>
      </c>
      <c r="X139" s="191">
        <v>2.8000000000000001E-2</v>
      </c>
      <c r="Y139" s="191">
        <v>1.9E-3</v>
      </c>
      <c r="Z139" s="191">
        <v>4.95</v>
      </c>
      <c r="AA139" s="191">
        <v>0.36</v>
      </c>
      <c r="AB139" s="191">
        <v>-1010</v>
      </c>
      <c r="AC139" s="191">
        <v>660</v>
      </c>
      <c r="AD139" s="191">
        <v>-70</v>
      </c>
      <c r="AE139" s="191">
        <v>45</v>
      </c>
      <c r="AF139" s="191">
        <v>-220</v>
      </c>
      <c r="AG139" s="191">
        <v>150</v>
      </c>
      <c r="AH139" s="191">
        <v>13.23</v>
      </c>
      <c r="AI139" s="191">
        <v>0.44</v>
      </c>
      <c r="AJ139" s="191">
        <v>507</v>
      </c>
      <c r="AK139" s="191">
        <v>24</v>
      </c>
      <c r="AL139" s="191">
        <v>474</v>
      </c>
      <c r="AM139" s="191">
        <v>15</v>
      </c>
      <c r="AN139" s="191">
        <v>559</v>
      </c>
      <c r="AO139" s="191">
        <v>37</v>
      </c>
      <c r="AP139" s="191">
        <v>870</v>
      </c>
      <c r="AQ139" s="191">
        <v>87</v>
      </c>
      <c r="AR139" s="191"/>
      <c r="AS139" s="191">
        <v>0.607773851590106</v>
      </c>
      <c r="AT139" s="191"/>
      <c r="AU139" s="191">
        <v>93.491124260355036</v>
      </c>
      <c r="AV139" s="191">
        <v>54.482758620689651</v>
      </c>
      <c r="AW139" s="191"/>
      <c r="AX139" s="192">
        <v>474</v>
      </c>
      <c r="AY139" s="192">
        <v>15</v>
      </c>
    </row>
    <row r="140" spans="1:51">
      <c r="A140" s="191" t="s">
        <v>3571</v>
      </c>
      <c r="B140" s="191">
        <v>643000</v>
      </c>
      <c r="C140" s="191">
        <v>15000</v>
      </c>
      <c r="D140" s="191">
        <v>169</v>
      </c>
      <c r="E140" s="191">
        <v>26</v>
      </c>
      <c r="F140" s="191">
        <v>49</v>
      </c>
      <c r="G140" s="191">
        <v>11</v>
      </c>
      <c r="H140" s="191">
        <v>6050</v>
      </c>
      <c r="I140" s="191">
        <v>330</v>
      </c>
      <c r="J140" s="191">
        <v>382</v>
      </c>
      <c r="K140" s="191">
        <v>39</v>
      </c>
      <c r="L140" s="191">
        <v>1003</v>
      </c>
      <c r="M140" s="191">
        <v>73</v>
      </c>
      <c r="N140" s="191">
        <v>35900</v>
      </c>
      <c r="O140" s="191">
        <v>2500</v>
      </c>
      <c r="P140" s="191">
        <v>75200</v>
      </c>
      <c r="Q140" s="191">
        <v>5000</v>
      </c>
      <c r="R140" s="191">
        <v>0.63700000000000001</v>
      </c>
      <c r="S140" s="191">
        <v>5.0999999999999997E-2</v>
      </c>
      <c r="T140" s="191">
        <v>7.6799999999999993E-2</v>
      </c>
      <c r="U140" s="191">
        <v>3.3999999999999998E-3</v>
      </c>
      <c r="V140" s="191">
        <v>6.1800000000000001E-2</v>
      </c>
      <c r="W140" s="191">
        <v>5.8999999999999999E-3</v>
      </c>
      <c r="X140" s="191">
        <v>2.5600000000000001E-2</v>
      </c>
      <c r="Y140" s="191">
        <v>1.8E-3</v>
      </c>
      <c r="Z140" s="191">
        <v>6.23</v>
      </c>
      <c r="AA140" s="191">
        <v>0.45</v>
      </c>
      <c r="AB140" s="191">
        <v>270</v>
      </c>
      <c r="AC140" s="191">
        <v>240</v>
      </c>
      <c r="AD140" s="191">
        <v>20</v>
      </c>
      <c r="AE140" s="191">
        <v>17</v>
      </c>
      <c r="AF140" s="191">
        <v>51</v>
      </c>
      <c r="AG140" s="191">
        <v>43</v>
      </c>
      <c r="AH140" s="191">
        <v>13.17</v>
      </c>
      <c r="AI140" s="191">
        <v>0.57999999999999996</v>
      </c>
      <c r="AJ140" s="191">
        <v>509</v>
      </c>
      <c r="AK140" s="191">
        <v>39</v>
      </c>
      <c r="AL140" s="191">
        <v>477</v>
      </c>
      <c r="AM140" s="191">
        <v>20</v>
      </c>
      <c r="AN140" s="191">
        <v>511</v>
      </c>
      <c r="AO140" s="191">
        <v>36</v>
      </c>
      <c r="AP140" s="191">
        <v>650</v>
      </c>
      <c r="AQ140" s="191">
        <v>130</v>
      </c>
      <c r="AR140" s="191"/>
      <c r="AS140" s="191">
        <v>0.47739361702127658</v>
      </c>
      <c r="AT140" s="191"/>
      <c r="AU140" s="191">
        <v>93.713163064833012</v>
      </c>
      <c r="AV140" s="191">
        <v>73.384615384615387</v>
      </c>
      <c r="AW140" s="191"/>
      <c r="AX140" s="192">
        <v>477</v>
      </c>
      <c r="AY140" s="192">
        <v>20</v>
      </c>
    </row>
    <row r="141" spans="1:51">
      <c r="A141" s="191" t="s">
        <v>3572</v>
      </c>
      <c r="B141" s="191">
        <v>729000</v>
      </c>
      <c r="C141" s="191">
        <v>21000</v>
      </c>
      <c r="D141" s="191">
        <v>180</v>
      </c>
      <c r="E141" s="191">
        <v>25</v>
      </c>
      <c r="F141" s="191">
        <v>52</v>
      </c>
      <c r="G141" s="191">
        <v>12</v>
      </c>
      <c r="H141" s="191">
        <v>36930</v>
      </c>
      <c r="I141" s="191">
        <v>610</v>
      </c>
      <c r="J141" s="191">
        <v>2144</v>
      </c>
      <c r="K141" s="191">
        <v>56</v>
      </c>
      <c r="L141" s="191">
        <v>3400</v>
      </c>
      <c r="M141" s="191">
        <v>150</v>
      </c>
      <c r="N141" s="191">
        <v>121800</v>
      </c>
      <c r="O141" s="191">
        <v>5000</v>
      </c>
      <c r="P141" s="191">
        <v>441000</v>
      </c>
      <c r="Q141" s="191">
        <v>9200</v>
      </c>
      <c r="R141" s="191">
        <v>0.63500000000000001</v>
      </c>
      <c r="S141" s="191">
        <v>2.3E-2</v>
      </c>
      <c r="T141" s="191">
        <v>8.0399999999999999E-2</v>
      </c>
      <c r="U141" s="191">
        <v>1.5E-3</v>
      </c>
      <c r="V141" s="191">
        <v>5.74E-2</v>
      </c>
      <c r="W141" s="191">
        <v>1.8E-3</v>
      </c>
      <c r="X141" s="191">
        <v>2.6100000000000002E-2</v>
      </c>
      <c r="Y141" s="191">
        <v>1.1999999999999999E-3</v>
      </c>
      <c r="Z141" s="191">
        <v>11.04</v>
      </c>
      <c r="AA141" s="191">
        <v>0.52</v>
      </c>
      <c r="AB141" s="191">
        <v>360</v>
      </c>
      <c r="AC141" s="191">
        <v>900</v>
      </c>
      <c r="AD141" s="191">
        <v>22</v>
      </c>
      <c r="AE141" s="191">
        <v>53</v>
      </c>
      <c r="AF141" s="191">
        <v>35</v>
      </c>
      <c r="AG141" s="191">
        <v>86</v>
      </c>
      <c r="AH141" s="191">
        <v>12.47</v>
      </c>
      <c r="AI141" s="191">
        <v>0.24</v>
      </c>
      <c r="AJ141" s="191">
        <v>498</v>
      </c>
      <c r="AK141" s="191">
        <v>14</v>
      </c>
      <c r="AL141" s="191">
        <v>498.6</v>
      </c>
      <c r="AM141" s="191">
        <v>9.1</v>
      </c>
      <c r="AN141" s="191">
        <v>521</v>
      </c>
      <c r="AO141" s="191">
        <v>24</v>
      </c>
      <c r="AP141" s="191">
        <v>501</v>
      </c>
      <c r="AQ141" s="191">
        <v>35</v>
      </c>
      <c r="AR141" s="191"/>
      <c r="AS141" s="191">
        <v>0.27619047619047621</v>
      </c>
      <c r="AT141" s="191"/>
      <c r="AU141" s="191">
        <v>100.12048192771086</v>
      </c>
      <c r="AV141" s="191">
        <v>99.52095808383234</v>
      </c>
      <c r="AW141" s="191"/>
      <c r="AX141" s="192">
        <v>498.6</v>
      </c>
      <c r="AY141" s="192">
        <v>9.1</v>
      </c>
    </row>
    <row r="142" spans="1:51">
      <c r="A142" s="191" t="s">
        <v>3573</v>
      </c>
      <c r="B142" s="191">
        <v>664000</v>
      </c>
      <c r="C142" s="191">
        <v>15000</v>
      </c>
      <c r="D142" s="191">
        <v>173</v>
      </c>
      <c r="E142" s="191">
        <v>18</v>
      </c>
      <c r="F142" s="191">
        <v>56</v>
      </c>
      <c r="G142" s="191">
        <v>10</v>
      </c>
      <c r="H142" s="191">
        <v>8670</v>
      </c>
      <c r="I142" s="191">
        <v>250</v>
      </c>
      <c r="J142" s="191">
        <v>526</v>
      </c>
      <c r="K142" s="191">
        <v>26</v>
      </c>
      <c r="L142" s="191">
        <v>1436</v>
      </c>
      <c r="M142" s="191">
        <v>72</v>
      </c>
      <c r="N142" s="191">
        <v>55200</v>
      </c>
      <c r="O142" s="191">
        <v>2300</v>
      </c>
      <c r="P142" s="191">
        <v>109000</v>
      </c>
      <c r="Q142" s="191">
        <v>4900</v>
      </c>
      <c r="R142" s="191">
        <v>0.625</v>
      </c>
      <c r="S142" s="191">
        <v>3.3000000000000002E-2</v>
      </c>
      <c r="T142" s="191">
        <v>7.9200000000000007E-2</v>
      </c>
      <c r="U142" s="191">
        <v>1.9E-3</v>
      </c>
      <c r="V142" s="191">
        <v>5.8000000000000003E-2</v>
      </c>
      <c r="W142" s="191">
        <v>2.8E-3</v>
      </c>
      <c r="X142" s="191">
        <v>2.4400000000000002E-2</v>
      </c>
      <c r="Y142" s="191">
        <v>1.1000000000000001E-3</v>
      </c>
      <c r="Z142" s="191">
        <v>6.28</v>
      </c>
      <c r="AA142" s="191">
        <v>0.33</v>
      </c>
      <c r="AB142" s="191">
        <v>80</v>
      </c>
      <c r="AC142" s="191">
        <v>130</v>
      </c>
      <c r="AD142" s="191">
        <v>4.5999999999999996</v>
      </c>
      <c r="AE142" s="191">
        <v>7.7</v>
      </c>
      <c r="AF142" s="191">
        <v>12</v>
      </c>
      <c r="AG142" s="191">
        <v>22</v>
      </c>
      <c r="AH142" s="191">
        <v>12.58</v>
      </c>
      <c r="AI142" s="191">
        <v>0.31</v>
      </c>
      <c r="AJ142" s="191">
        <v>489</v>
      </c>
      <c r="AK142" s="191">
        <v>20</v>
      </c>
      <c r="AL142" s="191">
        <v>491</v>
      </c>
      <c r="AM142" s="191">
        <v>12</v>
      </c>
      <c r="AN142" s="191">
        <v>487</v>
      </c>
      <c r="AO142" s="191">
        <v>21</v>
      </c>
      <c r="AP142" s="191">
        <v>531</v>
      </c>
      <c r="AQ142" s="191">
        <v>52</v>
      </c>
      <c r="AR142" s="191"/>
      <c r="AS142" s="191">
        <v>0.50642201834862388</v>
      </c>
      <c r="AT142" s="191"/>
      <c r="AU142" s="191">
        <v>100.40899795501022</v>
      </c>
      <c r="AV142" s="191">
        <v>92.467043314500941</v>
      </c>
      <c r="AW142" s="191"/>
      <c r="AX142" s="192">
        <v>491</v>
      </c>
      <c r="AY142" s="192">
        <v>12</v>
      </c>
    </row>
    <row r="143" spans="1:51">
      <c r="A143" s="191" t="s">
        <v>3574</v>
      </c>
      <c r="B143" s="191">
        <v>725000</v>
      </c>
      <c r="C143" s="191">
        <v>36000</v>
      </c>
      <c r="D143" s="191">
        <v>187</v>
      </c>
      <c r="E143" s="191">
        <v>35</v>
      </c>
      <c r="F143" s="191">
        <v>44</v>
      </c>
      <c r="G143" s="191">
        <v>23</v>
      </c>
      <c r="H143" s="191">
        <v>15300</v>
      </c>
      <c r="I143" s="191">
        <v>1100</v>
      </c>
      <c r="J143" s="191">
        <v>980</v>
      </c>
      <c r="K143" s="191">
        <v>120</v>
      </c>
      <c r="L143" s="191">
        <v>3240</v>
      </c>
      <c r="M143" s="191">
        <v>240</v>
      </c>
      <c r="N143" s="191">
        <v>127700</v>
      </c>
      <c r="O143" s="191">
        <v>9300</v>
      </c>
      <c r="P143" s="191">
        <v>219000</v>
      </c>
      <c r="Q143" s="191">
        <v>11000</v>
      </c>
      <c r="R143" s="191">
        <v>0.57599999999999996</v>
      </c>
      <c r="S143" s="191">
        <v>5.6000000000000001E-2</v>
      </c>
      <c r="T143" s="191">
        <v>7.9399999999999998E-2</v>
      </c>
      <c r="U143" s="191">
        <v>4.1999999999999997E-3</v>
      </c>
      <c r="V143" s="191">
        <v>6.2600000000000003E-2</v>
      </c>
      <c r="W143" s="191">
        <v>5.7999999999999996E-3</v>
      </c>
      <c r="X143" s="191">
        <v>2.58E-2</v>
      </c>
      <c r="Y143" s="191">
        <v>2E-3</v>
      </c>
      <c r="Z143" s="191">
        <v>4.84</v>
      </c>
      <c r="AA143" s="191">
        <v>0.38</v>
      </c>
      <c r="AB143" s="191">
        <v>1900</v>
      </c>
      <c r="AC143" s="191">
        <v>1800</v>
      </c>
      <c r="AD143" s="191">
        <v>100</v>
      </c>
      <c r="AE143" s="191">
        <v>100</v>
      </c>
      <c r="AF143" s="191">
        <v>400</v>
      </c>
      <c r="AG143" s="191">
        <v>380</v>
      </c>
      <c r="AH143" s="191">
        <v>12.7</v>
      </c>
      <c r="AI143" s="191">
        <v>0.65</v>
      </c>
      <c r="AJ143" s="191">
        <v>460</v>
      </c>
      <c r="AK143" s="191">
        <v>35</v>
      </c>
      <c r="AL143" s="191">
        <v>492</v>
      </c>
      <c r="AM143" s="191">
        <v>25</v>
      </c>
      <c r="AN143" s="191">
        <v>514</v>
      </c>
      <c r="AO143" s="191">
        <v>39</v>
      </c>
      <c r="AP143" s="191">
        <v>700</v>
      </c>
      <c r="AQ143" s="191">
        <v>110</v>
      </c>
      <c r="AR143" s="191"/>
      <c r="AS143" s="191">
        <v>0.58310502283105026</v>
      </c>
      <c r="AT143" s="191"/>
      <c r="AU143" s="191">
        <v>106.95652173913044</v>
      </c>
      <c r="AV143" s="191">
        <v>70.285714285714278</v>
      </c>
      <c r="AW143" s="191"/>
      <c r="AX143" s="192">
        <v>492</v>
      </c>
      <c r="AY143" s="192">
        <v>25</v>
      </c>
    </row>
    <row r="144" spans="1:51">
      <c r="A144" s="191" t="s">
        <v>3575</v>
      </c>
      <c r="B144" s="191">
        <v>860000</v>
      </c>
      <c r="C144" s="191">
        <v>28000</v>
      </c>
      <c r="D144" s="191">
        <v>177</v>
      </c>
      <c r="E144" s="191">
        <v>14</v>
      </c>
      <c r="F144" s="191">
        <v>58.3</v>
      </c>
      <c r="G144" s="191">
        <v>8.6</v>
      </c>
      <c r="H144" s="191">
        <v>35920</v>
      </c>
      <c r="I144" s="191">
        <v>920</v>
      </c>
      <c r="J144" s="191">
        <v>2066</v>
      </c>
      <c r="K144" s="191">
        <v>68</v>
      </c>
      <c r="L144" s="191">
        <v>8110</v>
      </c>
      <c r="M144" s="191">
        <v>240</v>
      </c>
      <c r="N144" s="191">
        <v>333000</v>
      </c>
      <c r="O144" s="191">
        <v>14000</v>
      </c>
      <c r="P144" s="191">
        <v>476000</v>
      </c>
      <c r="Q144" s="191">
        <v>18000</v>
      </c>
      <c r="R144" s="191">
        <v>0.57299999999999995</v>
      </c>
      <c r="S144" s="191">
        <v>2.1999999999999999E-2</v>
      </c>
      <c r="T144" s="191">
        <v>7.3400000000000007E-2</v>
      </c>
      <c r="U144" s="191">
        <v>1.1000000000000001E-3</v>
      </c>
      <c r="V144" s="191">
        <v>5.6899999999999999E-2</v>
      </c>
      <c r="W144" s="191">
        <v>1.8E-3</v>
      </c>
      <c r="X144" s="191">
        <v>2.2960000000000001E-2</v>
      </c>
      <c r="Y144" s="191">
        <v>5.9999999999999995E-4</v>
      </c>
      <c r="Z144" s="191">
        <v>4.57</v>
      </c>
      <c r="AA144" s="191">
        <v>0.15</v>
      </c>
      <c r="AB144" s="191">
        <v>510</v>
      </c>
      <c r="AC144" s="191">
        <v>500</v>
      </c>
      <c r="AD144" s="191">
        <v>27</v>
      </c>
      <c r="AE144" s="191">
        <v>29</v>
      </c>
      <c r="AF144" s="191">
        <v>110</v>
      </c>
      <c r="AG144" s="191">
        <v>110</v>
      </c>
      <c r="AH144" s="191">
        <v>13.64</v>
      </c>
      <c r="AI144" s="191">
        <v>0.22</v>
      </c>
      <c r="AJ144" s="191">
        <v>458</v>
      </c>
      <c r="AK144" s="191">
        <v>14</v>
      </c>
      <c r="AL144" s="191">
        <v>456.6</v>
      </c>
      <c r="AM144" s="191">
        <v>6.8</v>
      </c>
      <c r="AN144" s="191">
        <v>459</v>
      </c>
      <c r="AO144" s="191">
        <v>12</v>
      </c>
      <c r="AP144" s="191">
        <v>488</v>
      </c>
      <c r="AQ144" s="191">
        <v>24</v>
      </c>
      <c r="AR144" s="191"/>
      <c r="AS144" s="191">
        <v>0.69957983193277307</v>
      </c>
      <c r="AT144" s="191"/>
      <c r="AU144" s="191">
        <v>99.694323144104814</v>
      </c>
      <c r="AV144" s="191">
        <v>93.56557377049181</v>
      </c>
      <c r="AW144" s="191"/>
      <c r="AX144" s="192">
        <v>456.6</v>
      </c>
      <c r="AY144" s="192">
        <v>6.8</v>
      </c>
    </row>
    <row r="145" spans="1:51">
      <c r="A145" s="193" t="s">
        <v>3576</v>
      </c>
      <c r="B145" s="193">
        <v>63370</v>
      </c>
      <c r="C145" s="193">
        <v>890</v>
      </c>
      <c r="D145" s="193">
        <v>171</v>
      </c>
      <c r="E145" s="193">
        <v>13</v>
      </c>
      <c r="F145" s="193">
        <v>46.4</v>
      </c>
      <c r="G145" s="193">
        <v>6.9</v>
      </c>
      <c r="H145" s="193">
        <v>90</v>
      </c>
      <c r="I145" s="193">
        <v>12</v>
      </c>
      <c r="J145" s="193">
        <v>22.4</v>
      </c>
      <c r="K145" s="193">
        <v>4.5</v>
      </c>
      <c r="L145" s="193">
        <v>53.1</v>
      </c>
      <c r="M145" s="193">
        <v>9.3000000000000007</v>
      </c>
      <c r="N145" s="193">
        <v>730</v>
      </c>
      <c r="O145" s="193">
        <v>140</v>
      </c>
      <c r="P145" s="193">
        <v>1630</v>
      </c>
      <c r="Q145" s="193">
        <v>180</v>
      </c>
      <c r="R145" s="193">
        <v>0.68</v>
      </c>
      <c r="S145" s="193">
        <v>0.52</v>
      </c>
      <c r="T145" s="193">
        <v>4.5999999999999999E-2</v>
      </c>
      <c r="U145" s="193">
        <v>1.4999999999999999E-2</v>
      </c>
      <c r="V145" s="193">
        <v>0.21</v>
      </c>
      <c r="W145" s="193">
        <v>0.17</v>
      </c>
      <c r="X145" s="193">
        <v>4.7E-2</v>
      </c>
      <c r="Y145" s="193">
        <v>2.5999999999999999E-2</v>
      </c>
      <c r="Z145" s="193">
        <v>2.2999999999999998</v>
      </c>
      <c r="AA145" s="193">
        <v>1.3</v>
      </c>
      <c r="AB145" s="193">
        <v>5.3</v>
      </c>
      <c r="AC145" s="193">
        <v>4.4000000000000004</v>
      </c>
      <c r="AD145" s="193">
        <v>1.5</v>
      </c>
      <c r="AE145" s="193">
        <v>1.3</v>
      </c>
      <c r="AF145" s="193">
        <v>2.7</v>
      </c>
      <c r="AG145" s="193">
        <v>2.2000000000000002</v>
      </c>
      <c r="AH145" s="193">
        <v>43</v>
      </c>
      <c r="AI145" s="193">
        <v>17</v>
      </c>
      <c r="AJ145" s="193">
        <v>340</v>
      </c>
      <c r="AK145" s="193">
        <v>430</v>
      </c>
      <c r="AL145" s="193">
        <v>286</v>
      </c>
      <c r="AM145" s="193">
        <v>93</v>
      </c>
      <c r="AN145" s="193">
        <v>720</v>
      </c>
      <c r="AO145" s="193">
        <v>270</v>
      </c>
      <c r="AP145" s="193">
        <v>3340</v>
      </c>
      <c r="AQ145" s="193">
        <v>570</v>
      </c>
      <c r="AR145" s="193"/>
      <c r="AS145" s="193">
        <v>0.44785276073619634</v>
      </c>
      <c r="AT145" s="193"/>
      <c r="AU145" s="193">
        <v>84.117647058823536</v>
      </c>
      <c r="AV145" s="193">
        <v>8.5628742514970053</v>
      </c>
      <c r="AW145" s="193"/>
      <c r="AX145" s="194"/>
      <c r="AY145" s="194"/>
    </row>
    <row r="146" spans="1:51">
      <c r="A146" s="191" t="s">
        <v>3577</v>
      </c>
      <c r="B146" s="191">
        <v>824000</v>
      </c>
      <c r="C146" s="191">
        <v>23000</v>
      </c>
      <c r="D146" s="191">
        <v>173</v>
      </c>
      <c r="E146" s="191">
        <v>13</v>
      </c>
      <c r="F146" s="191">
        <v>47</v>
      </c>
      <c r="G146" s="191">
        <v>7.6</v>
      </c>
      <c r="H146" s="191">
        <v>5500</v>
      </c>
      <c r="I146" s="191">
        <v>160</v>
      </c>
      <c r="J146" s="191">
        <v>333</v>
      </c>
      <c r="K146" s="191">
        <v>17</v>
      </c>
      <c r="L146" s="191">
        <v>953</v>
      </c>
      <c r="M146" s="191">
        <v>46</v>
      </c>
      <c r="N146" s="191">
        <v>37000</v>
      </c>
      <c r="O146" s="191">
        <v>1900</v>
      </c>
      <c r="P146" s="191">
        <v>72700</v>
      </c>
      <c r="Q146" s="191">
        <v>3000</v>
      </c>
      <c r="R146" s="191">
        <v>0.59499999999999997</v>
      </c>
      <c r="S146" s="191">
        <v>3.4000000000000002E-2</v>
      </c>
      <c r="T146" s="191">
        <v>7.5999999999999998E-2</v>
      </c>
      <c r="U146" s="191">
        <v>1.5E-3</v>
      </c>
      <c r="V146" s="191">
        <v>5.8400000000000001E-2</v>
      </c>
      <c r="W146" s="191">
        <v>3.0000000000000001E-3</v>
      </c>
      <c r="X146" s="191">
        <v>2.41E-2</v>
      </c>
      <c r="Y146" s="191">
        <v>1.1000000000000001E-3</v>
      </c>
      <c r="Z146" s="191">
        <v>6.35</v>
      </c>
      <c r="AA146" s="191">
        <v>0.38</v>
      </c>
      <c r="AB146" s="191">
        <v>90</v>
      </c>
      <c r="AC146" s="191">
        <v>78</v>
      </c>
      <c r="AD146" s="191">
        <v>5.9</v>
      </c>
      <c r="AE146" s="191">
        <v>4.9000000000000004</v>
      </c>
      <c r="AF146" s="191">
        <v>18</v>
      </c>
      <c r="AG146" s="191">
        <v>14</v>
      </c>
      <c r="AH146" s="191">
        <v>13.26</v>
      </c>
      <c r="AI146" s="191">
        <v>0.25</v>
      </c>
      <c r="AJ146" s="191">
        <v>469</v>
      </c>
      <c r="AK146" s="191">
        <v>21</v>
      </c>
      <c r="AL146" s="191">
        <v>472.2</v>
      </c>
      <c r="AM146" s="191">
        <v>8.8000000000000007</v>
      </c>
      <c r="AN146" s="191">
        <v>482</v>
      </c>
      <c r="AO146" s="191">
        <v>22</v>
      </c>
      <c r="AP146" s="191">
        <v>604</v>
      </c>
      <c r="AQ146" s="191">
        <v>60</v>
      </c>
      <c r="AR146" s="191"/>
      <c r="AS146" s="191">
        <v>0.50894085281980739</v>
      </c>
      <c r="AT146" s="191"/>
      <c r="AU146" s="191">
        <v>100.68230277185502</v>
      </c>
      <c r="AV146" s="191">
        <v>78.178807947019862</v>
      </c>
      <c r="AW146" s="191"/>
      <c r="AX146" s="192">
        <v>472.2</v>
      </c>
      <c r="AY146" s="192">
        <v>8.8000000000000007</v>
      </c>
    </row>
    <row r="147" spans="1:51">
      <c r="A147" s="193" t="s">
        <v>3578</v>
      </c>
      <c r="B147" s="193">
        <v>803000</v>
      </c>
      <c r="C147" s="193">
        <v>38000</v>
      </c>
      <c r="D147" s="193">
        <v>213</v>
      </c>
      <c r="E147" s="193">
        <v>19</v>
      </c>
      <c r="F147" s="193">
        <v>151</v>
      </c>
      <c r="G147" s="193">
        <v>13</v>
      </c>
      <c r="H147" s="193">
        <v>61500</v>
      </c>
      <c r="I147" s="193">
        <v>2800</v>
      </c>
      <c r="J147" s="193">
        <v>5070</v>
      </c>
      <c r="K147" s="193">
        <v>290</v>
      </c>
      <c r="L147" s="193">
        <v>10600</v>
      </c>
      <c r="M147" s="193">
        <v>760</v>
      </c>
      <c r="N147" s="193">
        <v>351000</v>
      </c>
      <c r="O147" s="193">
        <v>32000</v>
      </c>
      <c r="P147" s="193">
        <v>991000</v>
      </c>
      <c r="Q147" s="193">
        <v>71000</v>
      </c>
      <c r="R147" s="193">
        <v>0.68700000000000006</v>
      </c>
      <c r="S147" s="193">
        <v>2.5000000000000001E-2</v>
      </c>
      <c r="T147" s="193">
        <v>6.4199999999999993E-2</v>
      </c>
      <c r="U147" s="193">
        <v>1.5E-3</v>
      </c>
      <c r="V147" s="193">
        <v>8.1199999999999994E-2</v>
      </c>
      <c r="W147" s="193">
        <v>2.8E-3</v>
      </c>
      <c r="X147" s="193">
        <v>2.9659999999999999E-2</v>
      </c>
      <c r="Y147" s="193">
        <v>8.5999999999999998E-4</v>
      </c>
      <c r="Z147" s="193">
        <v>6.29</v>
      </c>
      <c r="AA147" s="193">
        <v>0.28000000000000003</v>
      </c>
      <c r="AB147" s="193">
        <v>730</v>
      </c>
      <c r="AC147" s="193">
        <v>120</v>
      </c>
      <c r="AD147" s="193">
        <v>58.9</v>
      </c>
      <c r="AE147" s="193">
        <v>9.1999999999999993</v>
      </c>
      <c r="AF147" s="193">
        <v>122</v>
      </c>
      <c r="AG147" s="193">
        <v>20</v>
      </c>
      <c r="AH147" s="193">
        <v>15.73</v>
      </c>
      <c r="AI147" s="193">
        <v>0.37</v>
      </c>
      <c r="AJ147" s="193">
        <v>529</v>
      </c>
      <c r="AK147" s="193">
        <v>15</v>
      </c>
      <c r="AL147" s="193">
        <v>401</v>
      </c>
      <c r="AM147" s="193">
        <v>9.1</v>
      </c>
      <c r="AN147" s="193">
        <v>591</v>
      </c>
      <c r="AO147" s="193">
        <v>17</v>
      </c>
      <c r="AP147" s="193">
        <v>1215</v>
      </c>
      <c r="AQ147" s="193">
        <v>42</v>
      </c>
      <c r="AR147" s="193"/>
      <c r="AS147" s="193">
        <v>0.35418768920282545</v>
      </c>
      <c r="AT147" s="193"/>
      <c r="AU147" s="193">
        <v>75.803402646502832</v>
      </c>
      <c r="AV147" s="193">
        <v>33.004115226337447</v>
      </c>
      <c r="AW147" s="193"/>
      <c r="AX147" s="194"/>
      <c r="AY147" s="194"/>
    </row>
    <row r="148" spans="1:51">
      <c r="A148" s="193" t="s">
        <v>3579</v>
      </c>
      <c r="B148" s="193">
        <v>761000</v>
      </c>
      <c r="C148" s="193">
        <v>16000</v>
      </c>
      <c r="D148" s="193">
        <v>207</v>
      </c>
      <c r="E148" s="193">
        <v>27</v>
      </c>
      <c r="F148" s="193">
        <v>166</v>
      </c>
      <c r="G148" s="193">
        <v>20</v>
      </c>
      <c r="H148" s="193">
        <v>52600</v>
      </c>
      <c r="I148" s="193">
        <v>1300</v>
      </c>
      <c r="J148" s="193">
        <v>4930</v>
      </c>
      <c r="K148" s="193">
        <v>140</v>
      </c>
      <c r="L148" s="193">
        <v>8980</v>
      </c>
      <c r="M148" s="193">
        <v>280</v>
      </c>
      <c r="N148" s="193">
        <v>195500</v>
      </c>
      <c r="O148" s="193">
        <v>6800</v>
      </c>
      <c r="P148" s="193">
        <v>809000</v>
      </c>
      <c r="Q148" s="193">
        <v>17000</v>
      </c>
      <c r="R148" s="193">
        <v>0.79900000000000004</v>
      </c>
      <c r="S148" s="193">
        <v>2.9000000000000001E-2</v>
      </c>
      <c r="T148" s="193">
        <v>6.1400000000000003E-2</v>
      </c>
      <c r="U148" s="193">
        <v>1.5E-3</v>
      </c>
      <c r="V148" s="193">
        <v>9.2799999999999994E-2</v>
      </c>
      <c r="W148" s="193">
        <v>3.2000000000000002E-3</v>
      </c>
      <c r="X148" s="193">
        <v>4.1799999999999997E-2</v>
      </c>
      <c r="Y148" s="193">
        <v>1.6000000000000001E-3</v>
      </c>
      <c r="Z148" s="193">
        <v>6.12</v>
      </c>
      <c r="AA148" s="193">
        <v>0.21</v>
      </c>
      <c r="AB148" s="193">
        <v>310</v>
      </c>
      <c r="AC148" s="193">
        <v>220</v>
      </c>
      <c r="AD148" s="193">
        <v>40</v>
      </c>
      <c r="AE148" s="193">
        <v>33</v>
      </c>
      <c r="AF148" s="193">
        <v>71</v>
      </c>
      <c r="AG148" s="193">
        <v>54</v>
      </c>
      <c r="AH148" s="193">
        <v>16.39</v>
      </c>
      <c r="AI148" s="193">
        <v>0.4</v>
      </c>
      <c r="AJ148" s="193">
        <v>595</v>
      </c>
      <c r="AK148" s="193">
        <v>16</v>
      </c>
      <c r="AL148" s="193">
        <v>383.8</v>
      </c>
      <c r="AM148" s="193">
        <v>9.3000000000000007</v>
      </c>
      <c r="AN148" s="193">
        <v>827</v>
      </c>
      <c r="AO148" s="193">
        <v>32</v>
      </c>
      <c r="AP148" s="193">
        <v>1487</v>
      </c>
      <c r="AQ148" s="193">
        <v>38</v>
      </c>
      <c r="AR148" s="193"/>
      <c r="AS148" s="193">
        <v>0.24165636588380718</v>
      </c>
      <c r="AT148" s="193"/>
      <c r="AU148" s="193">
        <v>64.504201680672267</v>
      </c>
      <c r="AV148" s="193">
        <v>25.810356422326837</v>
      </c>
      <c r="AW148" s="193"/>
      <c r="AX148" s="194"/>
      <c r="AY148" s="194"/>
    </row>
    <row r="149" spans="1:51">
      <c r="A149" s="191" t="s">
        <v>3580</v>
      </c>
      <c r="B149" s="191">
        <v>743000</v>
      </c>
      <c r="C149" s="191">
        <v>19000</v>
      </c>
      <c r="D149" s="191">
        <v>186</v>
      </c>
      <c r="E149" s="191">
        <v>18</v>
      </c>
      <c r="F149" s="191">
        <v>43.3</v>
      </c>
      <c r="G149" s="191">
        <v>8</v>
      </c>
      <c r="H149" s="191">
        <v>23720</v>
      </c>
      <c r="I149" s="191">
        <v>510</v>
      </c>
      <c r="J149" s="191">
        <v>1367</v>
      </c>
      <c r="K149" s="191">
        <v>42</v>
      </c>
      <c r="L149" s="191">
        <v>2894</v>
      </c>
      <c r="M149" s="191">
        <v>89</v>
      </c>
      <c r="N149" s="191">
        <v>109700</v>
      </c>
      <c r="O149" s="191">
        <v>2300</v>
      </c>
      <c r="P149" s="191">
        <v>279500</v>
      </c>
      <c r="Q149" s="191">
        <v>7400</v>
      </c>
      <c r="R149" s="191">
        <v>0.63700000000000001</v>
      </c>
      <c r="S149" s="191">
        <v>2.1000000000000001E-2</v>
      </c>
      <c r="T149" s="191">
        <v>8.0699999999999994E-2</v>
      </c>
      <c r="U149" s="191">
        <v>1.4E-3</v>
      </c>
      <c r="V149" s="191">
        <v>5.7099999999999998E-2</v>
      </c>
      <c r="W149" s="191">
        <v>1.6999999999999999E-3</v>
      </c>
      <c r="X149" s="191">
        <v>2.4109999999999999E-2</v>
      </c>
      <c r="Y149" s="191">
        <v>7.3999999999999999E-4</v>
      </c>
      <c r="Z149" s="191">
        <v>8.52</v>
      </c>
      <c r="AA149" s="191">
        <v>0.32</v>
      </c>
      <c r="AB149" s="191">
        <v>1040</v>
      </c>
      <c r="AC149" s="191">
        <v>720</v>
      </c>
      <c r="AD149" s="191">
        <v>64</v>
      </c>
      <c r="AE149" s="191">
        <v>43</v>
      </c>
      <c r="AF149" s="191">
        <v>130</v>
      </c>
      <c r="AG149" s="191">
        <v>88</v>
      </c>
      <c r="AH149" s="191">
        <v>12.44</v>
      </c>
      <c r="AI149" s="191">
        <v>0.21</v>
      </c>
      <c r="AJ149" s="191">
        <v>499</v>
      </c>
      <c r="AK149" s="191">
        <v>13</v>
      </c>
      <c r="AL149" s="191">
        <v>500.4</v>
      </c>
      <c r="AM149" s="191">
        <v>8.4</v>
      </c>
      <c r="AN149" s="191">
        <v>481</v>
      </c>
      <c r="AO149" s="191">
        <v>15</v>
      </c>
      <c r="AP149" s="191">
        <v>500</v>
      </c>
      <c r="AQ149" s="191">
        <v>34</v>
      </c>
      <c r="AR149" s="191"/>
      <c r="AS149" s="191">
        <v>0.39248658318425761</v>
      </c>
      <c r="AT149" s="191"/>
      <c r="AU149" s="191">
        <v>100.28056112224448</v>
      </c>
      <c r="AV149" s="191">
        <v>100.07999999999998</v>
      </c>
      <c r="AW149" s="191"/>
      <c r="AX149" s="192">
        <v>500.4</v>
      </c>
      <c r="AY149" s="192">
        <v>8.4</v>
      </c>
    </row>
    <row r="150" spans="1:51">
      <c r="A150" s="191" t="s">
        <v>3581</v>
      </c>
      <c r="B150" s="191">
        <v>766000</v>
      </c>
      <c r="C150" s="191">
        <v>17000</v>
      </c>
      <c r="D150" s="191">
        <v>179</v>
      </c>
      <c r="E150" s="191">
        <v>16</v>
      </c>
      <c r="F150" s="191">
        <v>53.3</v>
      </c>
      <c r="G150" s="191">
        <v>7.9</v>
      </c>
      <c r="H150" s="191">
        <v>23150</v>
      </c>
      <c r="I150" s="191">
        <v>490</v>
      </c>
      <c r="J150" s="191">
        <v>1338</v>
      </c>
      <c r="K150" s="191">
        <v>45</v>
      </c>
      <c r="L150" s="191">
        <v>2970</v>
      </c>
      <c r="M150" s="191">
        <v>110</v>
      </c>
      <c r="N150" s="191">
        <v>115800</v>
      </c>
      <c r="O150" s="191">
        <v>2300</v>
      </c>
      <c r="P150" s="191">
        <v>298600</v>
      </c>
      <c r="Q150" s="191">
        <v>4500</v>
      </c>
      <c r="R150" s="191">
        <v>0.58399999999999996</v>
      </c>
      <c r="S150" s="191">
        <v>2.1000000000000001E-2</v>
      </c>
      <c r="T150" s="191">
        <v>7.4399999999999994E-2</v>
      </c>
      <c r="U150" s="191">
        <v>1.1000000000000001E-3</v>
      </c>
      <c r="V150" s="191">
        <v>5.7200000000000001E-2</v>
      </c>
      <c r="W150" s="191">
        <v>1.9E-3</v>
      </c>
      <c r="X150" s="191">
        <v>2.376E-2</v>
      </c>
      <c r="Y150" s="191">
        <v>6.8000000000000005E-4</v>
      </c>
      <c r="Z150" s="191">
        <v>8.19</v>
      </c>
      <c r="AA150" s="191">
        <v>0.34</v>
      </c>
      <c r="AB150" s="191">
        <v>530</v>
      </c>
      <c r="AC150" s="191">
        <v>330</v>
      </c>
      <c r="AD150" s="191">
        <v>29</v>
      </c>
      <c r="AE150" s="191">
        <v>19</v>
      </c>
      <c r="AF150" s="191">
        <v>70</v>
      </c>
      <c r="AG150" s="191">
        <v>42</v>
      </c>
      <c r="AH150" s="191">
        <v>13.49</v>
      </c>
      <c r="AI150" s="191">
        <v>0.21</v>
      </c>
      <c r="AJ150" s="191">
        <v>466</v>
      </c>
      <c r="AK150" s="191">
        <v>14</v>
      </c>
      <c r="AL150" s="191">
        <v>462.6</v>
      </c>
      <c r="AM150" s="191">
        <v>6.8</v>
      </c>
      <c r="AN150" s="191">
        <v>475</v>
      </c>
      <c r="AO150" s="191">
        <v>13</v>
      </c>
      <c r="AP150" s="191">
        <v>504</v>
      </c>
      <c r="AQ150" s="191">
        <v>33</v>
      </c>
      <c r="AR150" s="191"/>
      <c r="AS150" s="191">
        <v>0.38780977896851976</v>
      </c>
      <c r="AT150" s="191"/>
      <c r="AU150" s="191">
        <v>99.27038626609442</v>
      </c>
      <c r="AV150" s="191">
        <v>91.785714285714292</v>
      </c>
      <c r="AW150" s="191"/>
      <c r="AX150" s="192">
        <v>462.6</v>
      </c>
      <c r="AY150" s="192">
        <v>6.8</v>
      </c>
    </row>
    <row r="151" spans="1:51">
      <c r="A151" s="191" t="s">
        <v>3582</v>
      </c>
      <c r="B151" s="191">
        <v>734000</v>
      </c>
      <c r="C151" s="191">
        <v>30000</v>
      </c>
      <c r="D151" s="191">
        <v>186</v>
      </c>
      <c r="E151" s="191">
        <v>30</v>
      </c>
      <c r="F151" s="191">
        <v>70</v>
      </c>
      <c r="G151" s="191">
        <v>19</v>
      </c>
      <c r="H151" s="191">
        <v>40200</v>
      </c>
      <c r="I151" s="191">
        <v>1500</v>
      </c>
      <c r="J151" s="191">
        <v>2500</v>
      </c>
      <c r="K151" s="191">
        <v>140</v>
      </c>
      <c r="L151" s="191">
        <v>5710</v>
      </c>
      <c r="M151" s="191">
        <v>220</v>
      </c>
      <c r="N151" s="191">
        <v>206600</v>
      </c>
      <c r="O151" s="191">
        <v>7600</v>
      </c>
      <c r="P151" s="191">
        <v>472000</v>
      </c>
      <c r="Q151" s="191">
        <v>25000</v>
      </c>
      <c r="R151" s="191">
        <v>0.69799999999999995</v>
      </c>
      <c r="S151" s="191">
        <v>4.1000000000000002E-2</v>
      </c>
      <c r="T151" s="191">
        <v>8.0299999999999996E-2</v>
      </c>
      <c r="U151" s="191">
        <v>3.3E-3</v>
      </c>
      <c r="V151" s="191">
        <v>6.0699999999999997E-2</v>
      </c>
      <c r="W151" s="191">
        <v>3.7000000000000002E-3</v>
      </c>
      <c r="X151" s="191">
        <v>2.46E-2</v>
      </c>
      <c r="Y151" s="191">
        <v>1.1000000000000001E-3</v>
      </c>
      <c r="Z151" s="191">
        <v>7.28</v>
      </c>
      <c r="AA151" s="191">
        <v>0.37</v>
      </c>
      <c r="AB151" s="191">
        <v>1500</v>
      </c>
      <c r="AC151" s="191">
        <v>1400</v>
      </c>
      <c r="AD151" s="191">
        <v>88</v>
      </c>
      <c r="AE151" s="191">
        <v>82</v>
      </c>
      <c r="AF151" s="191">
        <v>220</v>
      </c>
      <c r="AG151" s="191">
        <v>190</v>
      </c>
      <c r="AH151" s="191">
        <v>12.4</v>
      </c>
      <c r="AI151" s="191">
        <v>0.57999999999999996</v>
      </c>
      <c r="AJ151" s="191">
        <v>536</v>
      </c>
      <c r="AK151" s="191">
        <v>24</v>
      </c>
      <c r="AL151" s="191">
        <v>498</v>
      </c>
      <c r="AM151" s="191">
        <v>20</v>
      </c>
      <c r="AN151" s="191">
        <v>491</v>
      </c>
      <c r="AO151" s="191">
        <v>21</v>
      </c>
      <c r="AP151" s="191">
        <v>628</v>
      </c>
      <c r="AQ151" s="191">
        <v>71</v>
      </c>
      <c r="AR151" s="191"/>
      <c r="AS151" s="191">
        <v>0.43771186440677967</v>
      </c>
      <c r="AT151" s="191"/>
      <c r="AU151" s="191">
        <v>92.910447761194021</v>
      </c>
      <c r="AV151" s="191">
        <v>79.29936305732484</v>
      </c>
      <c r="AW151" s="191"/>
      <c r="AX151" s="192">
        <v>498</v>
      </c>
      <c r="AY151" s="192">
        <v>20</v>
      </c>
    </row>
    <row r="152" spans="1:51">
      <c r="A152" s="197" t="s">
        <v>3583</v>
      </c>
      <c r="B152" s="197">
        <v>716000</v>
      </c>
      <c r="C152" s="197">
        <v>23000</v>
      </c>
      <c r="D152" s="197">
        <v>181</v>
      </c>
      <c r="E152" s="197">
        <v>17</v>
      </c>
      <c r="F152" s="197">
        <v>46.8</v>
      </c>
      <c r="G152" s="197">
        <v>7.9</v>
      </c>
      <c r="H152" s="197">
        <v>7900</v>
      </c>
      <c r="I152" s="197">
        <v>1000</v>
      </c>
      <c r="J152" s="197">
        <v>470</v>
      </c>
      <c r="K152" s="197">
        <v>60</v>
      </c>
      <c r="L152" s="197">
        <v>1740</v>
      </c>
      <c r="M152" s="197">
        <v>230</v>
      </c>
      <c r="N152" s="197">
        <v>62900</v>
      </c>
      <c r="O152" s="197">
        <v>9700</v>
      </c>
      <c r="P152" s="197">
        <v>95000</v>
      </c>
      <c r="Q152" s="197">
        <v>15000</v>
      </c>
      <c r="R152" s="197">
        <v>0.68899999999999995</v>
      </c>
      <c r="S152" s="197">
        <v>4.3999999999999997E-2</v>
      </c>
      <c r="T152" s="197">
        <v>8.5699999999999998E-2</v>
      </c>
      <c r="U152" s="197">
        <v>2.3999999999999998E-3</v>
      </c>
      <c r="V152" s="197">
        <v>5.8700000000000002E-2</v>
      </c>
      <c r="W152" s="197">
        <v>3.2000000000000002E-3</v>
      </c>
      <c r="X152" s="197">
        <v>2.7199999999999998E-2</v>
      </c>
      <c r="Y152" s="197">
        <v>1.1999999999999999E-3</v>
      </c>
      <c r="Z152" s="197">
        <v>4.7300000000000004</v>
      </c>
      <c r="AA152" s="197">
        <v>0.25</v>
      </c>
      <c r="AB152" s="197">
        <v>40</v>
      </c>
      <c r="AC152" s="197">
        <v>140</v>
      </c>
      <c r="AD152" s="197">
        <v>5.2</v>
      </c>
      <c r="AE152" s="197">
        <v>8</v>
      </c>
      <c r="AF152" s="197">
        <v>7</v>
      </c>
      <c r="AG152" s="197">
        <v>32</v>
      </c>
      <c r="AH152" s="197">
        <v>11.75</v>
      </c>
      <c r="AI152" s="197">
        <v>0.35</v>
      </c>
      <c r="AJ152" s="197">
        <v>527</v>
      </c>
      <c r="AK152" s="197">
        <v>25</v>
      </c>
      <c r="AL152" s="197">
        <v>530</v>
      </c>
      <c r="AM152" s="197">
        <v>14</v>
      </c>
      <c r="AN152" s="197">
        <v>542</v>
      </c>
      <c r="AO152" s="197">
        <v>24</v>
      </c>
      <c r="AP152" s="197">
        <v>538</v>
      </c>
      <c r="AQ152" s="197">
        <v>54</v>
      </c>
      <c r="AR152" s="197"/>
      <c r="AS152" s="197">
        <v>0.66210526315789475</v>
      </c>
      <c r="AT152" s="197"/>
      <c r="AU152" s="197">
        <v>100.56925996204933</v>
      </c>
      <c r="AV152" s="197">
        <v>98.513011152416354</v>
      </c>
      <c r="AW152" s="197"/>
      <c r="AX152" s="198">
        <v>530</v>
      </c>
      <c r="AY152" s="198">
        <v>14</v>
      </c>
    </row>
    <row r="154" spans="1:51" ht="14.7" thickBot="1">
      <c r="A154" s="251" t="s">
        <v>3584</v>
      </c>
      <c r="B154" s="251"/>
      <c r="C154" s="251"/>
      <c r="D154" s="251"/>
      <c r="E154" s="251"/>
      <c r="F154" s="251"/>
      <c r="G154" s="251"/>
      <c r="H154" s="251"/>
      <c r="I154" s="251"/>
      <c r="J154" s="251"/>
      <c r="K154" s="251"/>
      <c r="L154" s="251"/>
      <c r="M154" s="251"/>
      <c r="N154" s="251"/>
      <c r="O154" s="251"/>
      <c r="P154" s="251"/>
      <c r="Q154" s="251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  <c r="AT154" s="251"/>
      <c r="AU154" s="251"/>
      <c r="AV154" s="251"/>
      <c r="AW154" s="251"/>
      <c r="AX154" s="251"/>
      <c r="AY154" s="251"/>
    </row>
    <row r="155" spans="1:51" ht="89.4" thickTop="1">
      <c r="A155" s="190" t="s">
        <v>3387</v>
      </c>
      <c r="B155" s="190" t="s">
        <v>3388</v>
      </c>
      <c r="C155" s="190" t="s">
        <v>3389</v>
      </c>
      <c r="D155" s="190" t="s">
        <v>3390</v>
      </c>
      <c r="E155" s="190" t="s">
        <v>3391</v>
      </c>
      <c r="F155" s="190" t="s">
        <v>3392</v>
      </c>
      <c r="G155" s="190" t="s">
        <v>3393</v>
      </c>
      <c r="H155" s="190" t="s">
        <v>3394</v>
      </c>
      <c r="I155" s="190" t="s">
        <v>3395</v>
      </c>
      <c r="J155" s="190" t="s">
        <v>3396</v>
      </c>
      <c r="K155" s="190" t="s">
        <v>3397</v>
      </c>
      <c r="L155" s="190" t="s">
        <v>3398</v>
      </c>
      <c r="M155" s="190" t="s">
        <v>3399</v>
      </c>
      <c r="N155" s="190" t="s">
        <v>3400</v>
      </c>
      <c r="O155" s="190" t="s">
        <v>3401</v>
      </c>
      <c r="P155" s="190" t="s">
        <v>3402</v>
      </c>
      <c r="Q155" s="190" t="s">
        <v>3403</v>
      </c>
      <c r="R155" s="190" t="s">
        <v>3404</v>
      </c>
      <c r="S155" s="190" t="s">
        <v>3405</v>
      </c>
      <c r="T155" s="190" t="s">
        <v>3406</v>
      </c>
      <c r="U155" s="190" t="s">
        <v>3407</v>
      </c>
      <c r="V155" s="190" t="s">
        <v>3408</v>
      </c>
      <c r="W155" s="190" t="s">
        <v>3409</v>
      </c>
      <c r="X155" s="190" t="s">
        <v>3410</v>
      </c>
      <c r="Y155" s="190" t="s">
        <v>3411</v>
      </c>
      <c r="Z155" s="190" t="s">
        <v>3412</v>
      </c>
      <c r="AA155" s="190" t="s">
        <v>3413</v>
      </c>
      <c r="AB155" s="190" t="s">
        <v>3414</v>
      </c>
      <c r="AC155" s="190" t="s">
        <v>3415</v>
      </c>
      <c r="AD155" s="190" t="s">
        <v>3416</v>
      </c>
      <c r="AE155" s="190" t="s">
        <v>3417</v>
      </c>
      <c r="AF155" s="190" t="s">
        <v>3418</v>
      </c>
      <c r="AG155" s="190" t="s">
        <v>3419</v>
      </c>
      <c r="AH155" s="190" t="s">
        <v>3420</v>
      </c>
      <c r="AI155" s="190" t="s">
        <v>3421</v>
      </c>
      <c r="AJ155" s="190" t="s">
        <v>3422</v>
      </c>
      <c r="AK155" s="190" t="s">
        <v>3423</v>
      </c>
      <c r="AL155" s="190" t="s">
        <v>3424</v>
      </c>
      <c r="AM155" s="190" t="s">
        <v>3425</v>
      </c>
      <c r="AN155" s="190" t="s">
        <v>3426</v>
      </c>
      <c r="AO155" s="190" t="s">
        <v>3427</v>
      </c>
      <c r="AP155" s="190" t="s">
        <v>3428</v>
      </c>
      <c r="AQ155" s="190" t="s">
        <v>3429</v>
      </c>
      <c r="AR155" s="190"/>
      <c r="AS155" s="190" t="s">
        <v>3430</v>
      </c>
      <c r="AT155" s="190"/>
      <c r="AU155" s="190" t="s">
        <v>3431</v>
      </c>
      <c r="AV155" s="190" t="s">
        <v>3432</v>
      </c>
      <c r="AW155" s="190"/>
      <c r="AX155" s="190" t="s">
        <v>390</v>
      </c>
      <c r="AY155" s="190" t="s">
        <v>3433</v>
      </c>
    </row>
    <row r="156" spans="1:51">
      <c r="A156" s="193" t="s">
        <v>3585</v>
      </c>
      <c r="B156" s="193">
        <v>709000</v>
      </c>
      <c r="C156" s="193">
        <v>26000</v>
      </c>
      <c r="D156" s="193">
        <v>113</v>
      </c>
      <c r="E156" s="193">
        <v>22</v>
      </c>
      <c r="F156" s="193">
        <v>69</v>
      </c>
      <c r="G156" s="193">
        <v>18</v>
      </c>
      <c r="H156" s="193">
        <v>18420</v>
      </c>
      <c r="I156" s="193">
        <v>530</v>
      </c>
      <c r="J156" s="193">
        <v>1661</v>
      </c>
      <c r="K156" s="193">
        <v>63</v>
      </c>
      <c r="L156" s="193">
        <v>2750</v>
      </c>
      <c r="M156" s="193">
        <v>120</v>
      </c>
      <c r="N156" s="193">
        <v>50700</v>
      </c>
      <c r="O156" s="193">
        <v>1900</v>
      </c>
      <c r="P156" s="193">
        <v>116000</v>
      </c>
      <c r="Q156" s="193">
        <v>4100</v>
      </c>
      <c r="R156" s="193">
        <v>1.738</v>
      </c>
      <c r="S156" s="193">
        <v>0.08</v>
      </c>
      <c r="T156" s="193">
        <v>0.14199999999999999</v>
      </c>
      <c r="U156" s="193">
        <v>4.7000000000000002E-3</v>
      </c>
      <c r="V156" s="193">
        <v>8.8400000000000006E-2</v>
      </c>
      <c r="W156" s="193">
        <v>3.8E-3</v>
      </c>
      <c r="X156" s="193">
        <v>4.8599999999999997E-2</v>
      </c>
      <c r="Y156" s="193">
        <v>2.0999999999999999E-3</v>
      </c>
      <c r="Z156" s="193">
        <v>6.43</v>
      </c>
      <c r="AA156" s="193">
        <v>0.33</v>
      </c>
      <c r="AB156" s="193">
        <v>1019</v>
      </c>
      <c r="AC156" s="193">
        <v>29</v>
      </c>
      <c r="AD156" s="193">
        <v>856</v>
      </c>
      <c r="AE156" s="193">
        <v>27</v>
      </c>
      <c r="AF156" s="193">
        <v>959</v>
      </c>
      <c r="AG156" s="193">
        <v>40</v>
      </c>
      <c r="AH156" s="193">
        <v>-800</v>
      </c>
      <c r="AI156" s="193">
        <v>770</v>
      </c>
      <c r="AJ156" s="193">
        <v>-75</v>
      </c>
      <c r="AK156" s="193">
        <v>73</v>
      </c>
      <c r="AL156" s="193">
        <v>-120</v>
      </c>
      <c r="AM156" s="193">
        <v>120</v>
      </c>
      <c r="AN156" s="193">
        <v>7.03</v>
      </c>
      <c r="AO156" s="193">
        <v>0.21</v>
      </c>
      <c r="AP156" s="193">
        <v>1384</v>
      </c>
      <c r="AQ156" s="193">
        <v>37</v>
      </c>
      <c r="AR156" s="193"/>
      <c r="AS156" s="193">
        <v>0.43706896551724139</v>
      </c>
      <c r="AT156" s="193"/>
      <c r="AU156" s="194">
        <v>83.921568627450981</v>
      </c>
      <c r="AV156" s="194">
        <v>61.849710982658955</v>
      </c>
      <c r="AW156" s="193"/>
      <c r="AX156" s="193"/>
      <c r="AY156" s="193"/>
    </row>
    <row r="157" spans="1:51">
      <c r="A157" s="191" t="s">
        <v>3586</v>
      </c>
      <c r="B157" s="191">
        <v>691000</v>
      </c>
      <c r="C157" s="191">
        <v>17000</v>
      </c>
      <c r="D157" s="191">
        <v>129</v>
      </c>
      <c r="E157" s="191">
        <v>16</v>
      </c>
      <c r="F157" s="191">
        <v>34.799999999999997</v>
      </c>
      <c r="G157" s="191">
        <v>7.2</v>
      </c>
      <c r="H157" s="191">
        <v>27640</v>
      </c>
      <c r="I157" s="191">
        <v>640</v>
      </c>
      <c r="J157" s="191">
        <v>5280</v>
      </c>
      <c r="K157" s="191">
        <v>150</v>
      </c>
      <c r="L157" s="191">
        <v>3850</v>
      </c>
      <c r="M157" s="191">
        <v>120</v>
      </c>
      <c r="N157" s="191">
        <v>24800</v>
      </c>
      <c r="O157" s="191">
        <v>1100</v>
      </c>
      <c r="P157" s="191">
        <v>47900</v>
      </c>
      <c r="Q157" s="191">
        <v>1600</v>
      </c>
      <c r="R157" s="191">
        <v>13.36</v>
      </c>
      <c r="S157" s="191">
        <v>0.35</v>
      </c>
      <c r="T157" s="191">
        <v>0.51400000000000001</v>
      </c>
      <c r="U157" s="191">
        <v>0.01</v>
      </c>
      <c r="V157" s="191">
        <v>0.18479999999999999</v>
      </c>
      <c r="W157" s="191">
        <v>4.1999999999999997E-3</v>
      </c>
      <c r="X157" s="191">
        <v>0.1424</v>
      </c>
      <c r="Y157" s="191">
        <v>6.1999999999999998E-3</v>
      </c>
      <c r="Z157" s="191">
        <v>6.77</v>
      </c>
      <c r="AA157" s="191">
        <v>0.21</v>
      </c>
      <c r="AB157" s="191">
        <v>2702</v>
      </c>
      <c r="AC157" s="191">
        <v>24</v>
      </c>
      <c r="AD157" s="191">
        <v>2672</v>
      </c>
      <c r="AE157" s="191">
        <v>44</v>
      </c>
      <c r="AF157" s="191">
        <v>2690</v>
      </c>
      <c r="AG157" s="191">
        <v>110</v>
      </c>
      <c r="AH157" s="191">
        <v>-950</v>
      </c>
      <c r="AI157" s="191">
        <v>560</v>
      </c>
      <c r="AJ157" s="191">
        <v>-180</v>
      </c>
      <c r="AK157" s="191">
        <v>110</v>
      </c>
      <c r="AL157" s="191">
        <v>-132</v>
      </c>
      <c r="AM157" s="191">
        <v>79</v>
      </c>
      <c r="AN157" s="191">
        <v>1.9470000000000001</v>
      </c>
      <c r="AO157" s="191">
        <v>3.6999999999999998E-2</v>
      </c>
      <c r="AP157" s="191">
        <v>2705</v>
      </c>
      <c r="AQ157" s="191">
        <v>21</v>
      </c>
      <c r="AR157" s="191"/>
      <c r="AS157" s="191">
        <v>0.51774530271398744</v>
      </c>
      <c r="AT157" s="191"/>
      <c r="AU157" s="192">
        <v>98.853126156122826</v>
      </c>
      <c r="AV157" s="192">
        <v>98.780036968576709</v>
      </c>
      <c r="AW157" s="191"/>
      <c r="AX157" s="191">
        <v>2705</v>
      </c>
      <c r="AY157" s="191">
        <v>21</v>
      </c>
    </row>
    <row r="158" spans="1:51">
      <c r="A158" s="193" t="s">
        <v>3587</v>
      </c>
      <c r="B158" s="193">
        <v>644000</v>
      </c>
      <c r="C158" s="193">
        <v>21000</v>
      </c>
      <c r="D158" s="193">
        <v>117</v>
      </c>
      <c r="E158" s="193">
        <v>26</v>
      </c>
      <c r="F158" s="193">
        <v>49</v>
      </c>
      <c r="G158" s="193">
        <v>15</v>
      </c>
      <c r="H158" s="193">
        <v>15140</v>
      </c>
      <c r="I158" s="193">
        <v>680</v>
      </c>
      <c r="J158" s="193">
        <v>1188</v>
      </c>
      <c r="K158" s="193">
        <v>92</v>
      </c>
      <c r="L158" s="193">
        <v>3180</v>
      </c>
      <c r="M158" s="193">
        <v>210</v>
      </c>
      <c r="N158" s="193">
        <v>84200</v>
      </c>
      <c r="O158" s="193">
        <v>3700</v>
      </c>
      <c r="P158" s="193">
        <v>99790</v>
      </c>
      <c r="Q158" s="193">
        <v>4700</v>
      </c>
      <c r="R158" s="193">
        <v>1.93</v>
      </c>
      <c r="S158" s="193">
        <v>0.15</v>
      </c>
      <c r="T158" s="193">
        <v>0.152</v>
      </c>
      <c r="U158" s="193">
        <v>5.4000000000000003E-3</v>
      </c>
      <c r="V158" s="193">
        <v>7.5600000000000001E-2</v>
      </c>
      <c r="W158" s="193">
        <v>6.3E-3</v>
      </c>
      <c r="X158" s="193">
        <v>3.4799999999999998E-2</v>
      </c>
      <c r="Y158" s="193">
        <v>2.3999999999999998E-3</v>
      </c>
      <c r="Z158" s="193">
        <v>4.58</v>
      </c>
      <c r="AA158" s="193">
        <v>0.38</v>
      </c>
      <c r="AB158" s="193">
        <v>1084</v>
      </c>
      <c r="AC158" s="193">
        <v>53</v>
      </c>
      <c r="AD158" s="193">
        <v>912</v>
      </c>
      <c r="AE158" s="193">
        <v>30</v>
      </c>
      <c r="AF158" s="193">
        <v>692</v>
      </c>
      <c r="AG158" s="193">
        <v>47</v>
      </c>
      <c r="AH158" s="193">
        <v>-800</v>
      </c>
      <c r="AI158" s="193">
        <v>770</v>
      </c>
      <c r="AJ158" s="193">
        <v>-61</v>
      </c>
      <c r="AK158" s="193">
        <v>61</v>
      </c>
      <c r="AL158" s="193">
        <v>-170</v>
      </c>
      <c r="AM158" s="193">
        <v>170</v>
      </c>
      <c r="AN158" s="193">
        <v>6.61</v>
      </c>
      <c r="AO158" s="193">
        <v>0.23</v>
      </c>
      <c r="AP158" s="193">
        <v>1090</v>
      </c>
      <c r="AQ158" s="193">
        <v>110</v>
      </c>
      <c r="AR158" s="193"/>
      <c r="AS158" s="193">
        <v>0.84377192103417176</v>
      </c>
      <c r="AT158" s="193"/>
      <c r="AU158" s="194">
        <v>84.055299539170505</v>
      </c>
      <c r="AV158" s="194">
        <v>83.669724770642205</v>
      </c>
      <c r="AW158" s="193"/>
      <c r="AX158" s="193"/>
      <c r="AY158" s="193"/>
    </row>
    <row r="159" spans="1:51">
      <c r="A159" s="191" t="s">
        <v>3588</v>
      </c>
      <c r="B159" s="191">
        <v>665000</v>
      </c>
      <c r="C159" s="191">
        <v>14000</v>
      </c>
      <c r="D159" s="191">
        <v>116</v>
      </c>
      <c r="E159" s="191">
        <v>13</v>
      </c>
      <c r="F159" s="191">
        <v>37.9</v>
      </c>
      <c r="G159" s="191">
        <v>9.4</v>
      </c>
      <c r="H159" s="191">
        <v>10350</v>
      </c>
      <c r="I159" s="191">
        <v>310</v>
      </c>
      <c r="J159" s="191">
        <v>870</v>
      </c>
      <c r="K159" s="191">
        <v>39</v>
      </c>
      <c r="L159" s="191">
        <v>4890</v>
      </c>
      <c r="M159" s="191">
        <v>190</v>
      </c>
      <c r="N159" s="191">
        <v>74000</v>
      </c>
      <c r="O159" s="191">
        <v>3200</v>
      </c>
      <c r="P159" s="191">
        <v>46500</v>
      </c>
      <c r="Q159" s="191">
        <v>2300</v>
      </c>
      <c r="R159" s="191">
        <v>2.2810000000000001</v>
      </c>
      <c r="S159" s="191">
        <v>9.8000000000000004E-2</v>
      </c>
      <c r="T159" s="191">
        <v>0.20050000000000001</v>
      </c>
      <c r="U159" s="191">
        <v>5.0000000000000001E-3</v>
      </c>
      <c r="V159" s="191">
        <v>8.0199999999999994E-2</v>
      </c>
      <c r="W159" s="191">
        <v>3.5999999999999999E-3</v>
      </c>
      <c r="X159" s="191">
        <v>5.96E-2</v>
      </c>
      <c r="Y159" s="191">
        <v>1.6000000000000001E-3</v>
      </c>
      <c r="Z159" s="191">
        <v>2.0009999999999999</v>
      </c>
      <c r="AA159" s="191">
        <v>5.8000000000000003E-2</v>
      </c>
      <c r="AB159" s="191">
        <v>1200</v>
      </c>
      <c r="AC159" s="191">
        <v>31</v>
      </c>
      <c r="AD159" s="191">
        <v>1177</v>
      </c>
      <c r="AE159" s="191">
        <v>27</v>
      </c>
      <c r="AF159" s="191">
        <v>1169</v>
      </c>
      <c r="AG159" s="191">
        <v>31</v>
      </c>
      <c r="AH159" s="191">
        <v>-700</v>
      </c>
      <c r="AI159" s="191">
        <v>370</v>
      </c>
      <c r="AJ159" s="191">
        <v>-57</v>
      </c>
      <c r="AK159" s="191">
        <v>31</v>
      </c>
      <c r="AL159" s="191">
        <v>-320</v>
      </c>
      <c r="AM159" s="191">
        <v>170</v>
      </c>
      <c r="AN159" s="191">
        <v>4.99</v>
      </c>
      <c r="AO159" s="191">
        <v>0.11</v>
      </c>
      <c r="AP159" s="191">
        <v>1213</v>
      </c>
      <c r="AQ159" s="191">
        <v>55</v>
      </c>
      <c r="AR159" s="191"/>
      <c r="AS159" s="191">
        <v>1.5913978494623655</v>
      </c>
      <c r="AT159" s="191"/>
      <c r="AU159" s="192">
        <v>98.001665278934226</v>
      </c>
      <c r="AV159" s="192">
        <v>97.032151690024733</v>
      </c>
      <c r="AW159" s="191"/>
      <c r="AX159" s="191">
        <v>1213</v>
      </c>
      <c r="AY159" s="191">
        <v>55</v>
      </c>
    </row>
    <row r="160" spans="1:51">
      <c r="A160" s="191" t="s">
        <v>3589</v>
      </c>
      <c r="B160" s="191">
        <v>708000</v>
      </c>
      <c r="C160" s="191">
        <v>19000</v>
      </c>
      <c r="D160" s="191">
        <v>132</v>
      </c>
      <c r="E160" s="191">
        <v>24</v>
      </c>
      <c r="F160" s="191">
        <v>36</v>
      </c>
      <c r="G160" s="191">
        <v>14</v>
      </c>
      <c r="H160" s="191">
        <v>20960</v>
      </c>
      <c r="I160" s="191">
        <v>480</v>
      </c>
      <c r="J160" s="191">
        <v>1532</v>
      </c>
      <c r="K160" s="191">
        <v>71</v>
      </c>
      <c r="L160" s="191">
        <v>2712</v>
      </c>
      <c r="M160" s="191">
        <v>98</v>
      </c>
      <c r="N160" s="191">
        <v>52900</v>
      </c>
      <c r="O160" s="191">
        <v>1900</v>
      </c>
      <c r="P160" s="191">
        <v>174900</v>
      </c>
      <c r="Q160" s="191">
        <v>5000</v>
      </c>
      <c r="R160" s="191">
        <v>1.0269999999999999</v>
      </c>
      <c r="S160" s="191">
        <v>0.05</v>
      </c>
      <c r="T160" s="191">
        <v>0.1053</v>
      </c>
      <c r="U160" s="191">
        <v>2.3E-3</v>
      </c>
      <c r="V160" s="191">
        <v>7.0400000000000004E-2</v>
      </c>
      <c r="W160" s="191">
        <v>2.8999999999999998E-3</v>
      </c>
      <c r="X160" s="191">
        <v>4.5699999999999998E-2</v>
      </c>
      <c r="Y160" s="191">
        <v>2E-3</v>
      </c>
      <c r="Z160" s="191">
        <v>7.36</v>
      </c>
      <c r="AA160" s="191">
        <v>0.28999999999999998</v>
      </c>
      <c r="AB160" s="191">
        <v>716</v>
      </c>
      <c r="AC160" s="191">
        <v>25</v>
      </c>
      <c r="AD160" s="191">
        <v>645</v>
      </c>
      <c r="AE160" s="191">
        <v>13</v>
      </c>
      <c r="AF160" s="191">
        <v>903</v>
      </c>
      <c r="AG160" s="191">
        <v>38</v>
      </c>
      <c r="AH160" s="191">
        <v>-360</v>
      </c>
      <c r="AI160" s="191">
        <v>620</v>
      </c>
      <c r="AJ160" s="191">
        <v>-28</v>
      </c>
      <c r="AK160" s="191">
        <v>45</v>
      </c>
      <c r="AL160" s="191">
        <v>-43</v>
      </c>
      <c r="AM160" s="191">
        <v>79</v>
      </c>
      <c r="AN160" s="191">
        <v>9.52</v>
      </c>
      <c r="AO160" s="191">
        <v>0.21</v>
      </c>
      <c r="AP160" s="191">
        <v>936</v>
      </c>
      <c r="AQ160" s="191">
        <v>60</v>
      </c>
      <c r="AR160" s="191"/>
      <c r="AS160" s="191">
        <v>0.30245854774156661</v>
      </c>
      <c r="AT160" s="191"/>
      <c r="AU160" s="192">
        <v>89.958158995815893</v>
      </c>
      <c r="AV160" s="192">
        <v>68.910256410256409</v>
      </c>
      <c r="AW160" s="191"/>
      <c r="AX160" s="191">
        <v>645</v>
      </c>
      <c r="AY160" s="191">
        <v>13</v>
      </c>
    </row>
    <row r="161" spans="1:51">
      <c r="A161" s="191" t="s">
        <v>3590</v>
      </c>
      <c r="B161" s="191">
        <v>807000</v>
      </c>
      <c r="C161" s="191">
        <v>31000</v>
      </c>
      <c r="D161" s="191">
        <v>123</v>
      </c>
      <c r="E161" s="191">
        <v>18</v>
      </c>
      <c r="F161" s="191">
        <v>74</v>
      </c>
      <c r="G161" s="191">
        <v>20</v>
      </c>
      <c r="H161" s="191">
        <v>31800</v>
      </c>
      <c r="I161" s="191">
        <v>2700</v>
      </c>
      <c r="J161" s="191">
        <v>4670</v>
      </c>
      <c r="K161" s="191">
        <v>410</v>
      </c>
      <c r="L161" s="191">
        <v>12300</v>
      </c>
      <c r="M161" s="191">
        <v>1200</v>
      </c>
      <c r="N161" s="191">
        <v>100000</v>
      </c>
      <c r="O161" s="191">
        <v>12000</v>
      </c>
      <c r="P161" s="191">
        <v>75100</v>
      </c>
      <c r="Q161" s="191">
        <v>6300</v>
      </c>
      <c r="R161" s="191">
        <v>7.31</v>
      </c>
      <c r="S161" s="191">
        <v>0.22</v>
      </c>
      <c r="T161" s="191">
        <v>0.3624</v>
      </c>
      <c r="U161" s="191">
        <v>8.5000000000000006E-3</v>
      </c>
      <c r="V161" s="191">
        <v>0.14280000000000001</v>
      </c>
      <c r="W161" s="191">
        <v>3.5999999999999999E-3</v>
      </c>
      <c r="X161" s="191">
        <v>0.109</v>
      </c>
      <c r="Y161" s="191">
        <v>3.8999999999999998E-3</v>
      </c>
      <c r="Z161" s="191">
        <v>2.4860000000000002</v>
      </c>
      <c r="AA161" s="191">
        <v>6.3E-2</v>
      </c>
      <c r="AB161" s="191">
        <v>2147</v>
      </c>
      <c r="AC161" s="191">
        <v>27</v>
      </c>
      <c r="AD161" s="191">
        <v>1993</v>
      </c>
      <c r="AE161" s="191">
        <v>40</v>
      </c>
      <c r="AF161" s="191">
        <v>2091</v>
      </c>
      <c r="AG161" s="191">
        <v>71</v>
      </c>
      <c r="AH161" s="191">
        <v>-1700</v>
      </c>
      <c r="AI161" s="191">
        <v>1900</v>
      </c>
      <c r="AJ161" s="191">
        <v>-250</v>
      </c>
      <c r="AK161" s="191">
        <v>280</v>
      </c>
      <c r="AL161" s="191">
        <v>-600</v>
      </c>
      <c r="AM161" s="191">
        <v>710</v>
      </c>
      <c r="AN161" s="191">
        <v>2.77</v>
      </c>
      <c r="AO161" s="191">
        <v>6.3E-2</v>
      </c>
      <c r="AP161" s="191">
        <v>2261</v>
      </c>
      <c r="AQ161" s="191">
        <v>25</v>
      </c>
      <c r="AR161" s="191"/>
      <c r="AS161" s="191">
        <v>1.3315579227696406</v>
      </c>
      <c r="AT161" s="191"/>
      <c r="AU161" s="192">
        <v>92.783985102420857</v>
      </c>
      <c r="AV161" s="192">
        <v>88.146837682441387</v>
      </c>
      <c r="AW161" s="191"/>
      <c r="AX161" s="191">
        <v>2261</v>
      </c>
      <c r="AY161" s="191">
        <v>25</v>
      </c>
    </row>
    <row r="162" spans="1:51">
      <c r="A162" s="191" t="s">
        <v>3591</v>
      </c>
      <c r="B162" s="191">
        <v>657000</v>
      </c>
      <c r="C162" s="191">
        <v>24000</v>
      </c>
      <c r="D162" s="191">
        <v>126</v>
      </c>
      <c r="E162" s="191">
        <v>27</v>
      </c>
      <c r="F162" s="191">
        <v>46</v>
      </c>
      <c r="G162" s="191">
        <v>19</v>
      </c>
      <c r="H162" s="191">
        <v>28300</v>
      </c>
      <c r="I162" s="191">
        <v>3800</v>
      </c>
      <c r="J162" s="191">
        <v>3240</v>
      </c>
      <c r="K162" s="191">
        <v>460</v>
      </c>
      <c r="L162" s="191">
        <v>3010</v>
      </c>
      <c r="M162" s="191">
        <v>420</v>
      </c>
      <c r="N162" s="191">
        <v>24000</v>
      </c>
      <c r="O162" s="191">
        <v>3600</v>
      </c>
      <c r="P162" s="191">
        <v>76000</v>
      </c>
      <c r="Q162" s="191">
        <v>12000</v>
      </c>
      <c r="R162" s="191">
        <v>5.17</v>
      </c>
      <c r="S162" s="191">
        <v>0.31</v>
      </c>
      <c r="T162" s="191">
        <v>0.32400000000000001</v>
      </c>
      <c r="U162" s="191">
        <v>1.9E-2</v>
      </c>
      <c r="V162" s="191">
        <v>0.1103</v>
      </c>
      <c r="W162" s="191">
        <v>4.0000000000000001E-3</v>
      </c>
      <c r="X162" s="191">
        <v>0.1007</v>
      </c>
      <c r="Y162" s="191">
        <v>7.4999999999999997E-3</v>
      </c>
      <c r="Z162" s="191">
        <v>9.14</v>
      </c>
      <c r="AA162" s="191">
        <v>0.62</v>
      </c>
      <c r="AB162" s="191">
        <v>1842</v>
      </c>
      <c r="AC162" s="191">
        <v>49</v>
      </c>
      <c r="AD162" s="191">
        <v>1804</v>
      </c>
      <c r="AE162" s="191">
        <v>89</v>
      </c>
      <c r="AF162" s="191">
        <v>1940</v>
      </c>
      <c r="AG162" s="191">
        <v>140</v>
      </c>
      <c r="AH162" s="191">
        <v>-50</v>
      </c>
      <c r="AI162" s="191">
        <v>820</v>
      </c>
      <c r="AJ162" s="191">
        <v>-1</v>
      </c>
      <c r="AK162" s="191">
        <v>90</v>
      </c>
      <c r="AL162" s="191">
        <v>2</v>
      </c>
      <c r="AM162" s="191">
        <v>83</v>
      </c>
      <c r="AN162" s="191">
        <v>3.13</v>
      </c>
      <c r="AO162" s="191">
        <v>0.16</v>
      </c>
      <c r="AP162" s="191">
        <v>1810</v>
      </c>
      <c r="AQ162" s="191">
        <v>36</v>
      </c>
      <c r="AR162" s="191"/>
      <c r="AS162" s="191">
        <v>0.31578947368421051</v>
      </c>
      <c r="AT162" s="191"/>
      <c r="AU162" s="192">
        <v>97.883884970157354</v>
      </c>
      <c r="AV162" s="192">
        <v>99.668508287292823</v>
      </c>
      <c r="AW162" s="191"/>
      <c r="AX162" s="191">
        <v>1810</v>
      </c>
      <c r="AY162" s="191">
        <v>36</v>
      </c>
    </row>
    <row r="163" spans="1:51">
      <c r="A163" s="191" t="s">
        <v>3592</v>
      </c>
      <c r="B163" s="191">
        <v>713000</v>
      </c>
      <c r="C163" s="191">
        <v>22000</v>
      </c>
      <c r="D163" s="191">
        <v>105</v>
      </c>
      <c r="E163" s="191">
        <v>17</v>
      </c>
      <c r="F163" s="191">
        <v>45</v>
      </c>
      <c r="G163" s="191">
        <v>15</v>
      </c>
      <c r="H163" s="191">
        <v>10630</v>
      </c>
      <c r="I163" s="191">
        <v>340</v>
      </c>
      <c r="J163" s="191">
        <v>848</v>
      </c>
      <c r="K163" s="191">
        <v>50</v>
      </c>
      <c r="L163" s="191">
        <v>1020</v>
      </c>
      <c r="M163" s="191">
        <v>100</v>
      </c>
      <c r="N163" s="191">
        <v>17800</v>
      </c>
      <c r="O163" s="191">
        <v>1400</v>
      </c>
      <c r="P163" s="191">
        <v>87800</v>
      </c>
      <c r="Q163" s="191">
        <v>5000</v>
      </c>
      <c r="R163" s="191">
        <v>1.37</v>
      </c>
      <c r="S163" s="191">
        <v>0.1</v>
      </c>
      <c r="T163" s="191">
        <v>0.1196</v>
      </c>
      <c r="U163" s="191">
        <v>5.1999999999999998E-3</v>
      </c>
      <c r="V163" s="191">
        <v>7.6700000000000004E-2</v>
      </c>
      <c r="W163" s="191">
        <v>4.7000000000000002E-3</v>
      </c>
      <c r="X163" s="191">
        <v>5.2699999999999997E-2</v>
      </c>
      <c r="Y163" s="191">
        <v>6.7000000000000002E-3</v>
      </c>
      <c r="Z163" s="191">
        <v>10.6</v>
      </c>
      <c r="AA163" s="191">
        <v>1.1000000000000001</v>
      </c>
      <c r="AB163" s="191">
        <v>871</v>
      </c>
      <c r="AC163" s="191">
        <v>44</v>
      </c>
      <c r="AD163" s="191">
        <v>728</v>
      </c>
      <c r="AE163" s="191">
        <v>30</v>
      </c>
      <c r="AF163" s="191">
        <v>1040</v>
      </c>
      <c r="AG163" s="191">
        <v>130</v>
      </c>
      <c r="AH163" s="191">
        <v>-130</v>
      </c>
      <c r="AI163" s="191">
        <v>290</v>
      </c>
      <c r="AJ163" s="191">
        <v>-11</v>
      </c>
      <c r="AK163" s="191">
        <v>23</v>
      </c>
      <c r="AL163" s="191">
        <v>-16</v>
      </c>
      <c r="AM163" s="191">
        <v>26</v>
      </c>
      <c r="AN163" s="191">
        <v>8.44</v>
      </c>
      <c r="AO163" s="191">
        <v>0.37</v>
      </c>
      <c r="AP163" s="191">
        <v>1110</v>
      </c>
      <c r="AQ163" s="191">
        <v>77</v>
      </c>
      <c r="AR163" s="191"/>
      <c r="AS163" s="191">
        <v>0.20273348519362186</v>
      </c>
      <c r="AT163" s="191"/>
      <c r="AU163" s="192">
        <v>83.582089552238799</v>
      </c>
      <c r="AV163" s="192">
        <v>65.585585585585576</v>
      </c>
      <c r="AW163" s="191"/>
      <c r="AX163" s="191">
        <v>728</v>
      </c>
      <c r="AY163" s="191">
        <v>30</v>
      </c>
    </row>
    <row r="164" spans="1:51">
      <c r="A164" s="191" t="s">
        <v>3593</v>
      </c>
      <c r="B164" s="191">
        <v>785000</v>
      </c>
      <c r="C164" s="191">
        <v>23000</v>
      </c>
      <c r="D164" s="191">
        <v>130</v>
      </c>
      <c r="E164" s="191">
        <v>19</v>
      </c>
      <c r="F164" s="191">
        <v>50</v>
      </c>
      <c r="G164" s="191">
        <v>11</v>
      </c>
      <c r="H164" s="191">
        <v>93800</v>
      </c>
      <c r="I164" s="191">
        <v>2800</v>
      </c>
      <c r="J164" s="191">
        <v>13210</v>
      </c>
      <c r="K164" s="191">
        <v>510</v>
      </c>
      <c r="L164" s="191">
        <v>12560</v>
      </c>
      <c r="M164" s="191">
        <v>460</v>
      </c>
      <c r="N164" s="191">
        <v>140300</v>
      </c>
      <c r="O164" s="191">
        <v>5300</v>
      </c>
      <c r="P164" s="191">
        <v>249800</v>
      </c>
      <c r="Q164" s="191">
        <v>7200</v>
      </c>
      <c r="R164" s="191">
        <v>7.55</v>
      </c>
      <c r="S164" s="191">
        <v>0.47</v>
      </c>
      <c r="T164" s="191">
        <v>0.36320000000000002</v>
      </c>
      <c r="U164" s="191">
        <v>9.2999999999999992E-3</v>
      </c>
      <c r="V164" s="191">
        <v>0.1371</v>
      </c>
      <c r="W164" s="191">
        <v>4.1999999999999997E-3</v>
      </c>
      <c r="X164" s="191">
        <v>8.3199999999999996E-2</v>
      </c>
      <c r="Y164" s="191">
        <v>3.0999999999999999E-3</v>
      </c>
      <c r="Z164" s="191">
        <v>6.93</v>
      </c>
      <c r="AA164" s="191">
        <v>0.22</v>
      </c>
      <c r="AB164" s="191">
        <v>2182</v>
      </c>
      <c r="AC164" s="191">
        <v>60</v>
      </c>
      <c r="AD164" s="191">
        <v>1996</v>
      </c>
      <c r="AE164" s="191">
        <v>44</v>
      </c>
      <c r="AF164" s="191">
        <v>1615</v>
      </c>
      <c r="AG164" s="191">
        <v>58</v>
      </c>
      <c r="AH164" s="191">
        <v>-3600</v>
      </c>
      <c r="AI164" s="191">
        <v>2800</v>
      </c>
      <c r="AJ164" s="191">
        <v>-510</v>
      </c>
      <c r="AK164" s="191">
        <v>390</v>
      </c>
      <c r="AL164" s="191">
        <v>-500</v>
      </c>
      <c r="AM164" s="191">
        <v>380</v>
      </c>
      <c r="AN164" s="191">
        <v>2.77</v>
      </c>
      <c r="AO164" s="191">
        <v>7.1999999999999995E-2</v>
      </c>
      <c r="AP164" s="191">
        <v>2191</v>
      </c>
      <c r="AQ164" s="191">
        <v>16</v>
      </c>
      <c r="AR164" s="191"/>
      <c r="AS164" s="191">
        <v>0.5616493194555644</v>
      </c>
      <c r="AT164" s="191"/>
      <c r="AU164" s="192">
        <v>91.433806688043973</v>
      </c>
      <c r="AV164" s="192">
        <v>91.099954358740291</v>
      </c>
      <c r="AW164" s="191"/>
      <c r="AX164" s="191">
        <v>2191</v>
      </c>
      <c r="AY164" s="191">
        <v>16</v>
      </c>
    </row>
    <row r="165" spans="1:51">
      <c r="A165" s="193" t="s">
        <v>3594</v>
      </c>
      <c r="B165" s="193">
        <v>117300</v>
      </c>
      <c r="C165" s="193">
        <v>1900</v>
      </c>
      <c r="D165" s="193">
        <v>122</v>
      </c>
      <c r="E165" s="193">
        <v>16</v>
      </c>
      <c r="F165" s="193">
        <v>44.9</v>
      </c>
      <c r="G165" s="193">
        <v>8.8000000000000007</v>
      </c>
      <c r="H165" s="193">
        <v>417</v>
      </c>
      <c r="I165" s="193">
        <v>41</v>
      </c>
      <c r="J165" s="193">
        <v>167</v>
      </c>
      <c r="K165" s="193">
        <v>23</v>
      </c>
      <c r="L165" s="193">
        <v>361</v>
      </c>
      <c r="M165" s="193">
        <v>51</v>
      </c>
      <c r="N165" s="193">
        <v>640</v>
      </c>
      <c r="O165" s="193">
        <v>130</v>
      </c>
      <c r="P165" s="193">
        <v>1020</v>
      </c>
      <c r="Q165" s="193">
        <v>130</v>
      </c>
      <c r="R165" s="193">
        <v>33</v>
      </c>
      <c r="S165" s="193">
        <v>33</v>
      </c>
      <c r="T165" s="193">
        <v>0.5</v>
      </c>
      <c r="U165" s="193">
        <v>0.5</v>
      </c>
      <c r="V165" s="193">
        <v>0.36</v>
      </c>
      <c r="W165" s="193">
        <v>0.36</v>
      </c>
      <c r="X165" s="193">
        <v>0.38</v>
      </c>
      <c r="Y165" s="193">
        <v>0.38</v>
      </c>
      <c r="Z165" s="193">
        <v>1.6</v>
      </c>
      <c r="AA165" s="193">
        <v>1.6</v>
      </c>
      <c r="AB165" s="193">
        <v>3600</v>
      </c>
      <c r="AC165" s="193">
        <v>3600</v>
      </c>
      <c r="AD165" s="193">
        <v>2600</v>
      </c>
      <c r="AE165" s="193">
        <v>2600</v>
      </c>
      <c r="AF165" s="193">
        <v>6500</v>
      </c>
      <c r="AG165" s="193">
        <v>6500</v>
      </c>
      <c r="AH165" s="193">
        <v>-16</v>
      </c>
      <c r="AI165" s="193">
        <v>-16</v>
      </c>
      <c r="AJ165" s="193">
        <v>-6</v>
      </c>
      <c r="AK165" s="193">
        <v>-6</v>
      </c>
      <c r="AL165" s="193">
        <v>-9.3000000000000007</v>
      </c>
      <c r="AM165" s="193">
        <v>-9.3000000000000007</v>
      </c>
      <c r="AN165" s="193">
        <v>2</v>
      </c>
      <c r="AO165" s="193">
        <v>2</v>
      </c>
      <c r="AP165" s="193"/>
      <c r="AQ165" s="193"/>
      <c r="AR165" s="193"/>
      <c r="AS165" s="193">
        <v>0.62745098039215685</v>
      </c>
      <c r="AT165" s="193"/>
      <c r="AU165" s="194">
        <v>72.222222222222214</v>
      </c>
      <c r="AV165" s="194"/>
      <c r="AW165" s="193"/>
      <c r="AX165" s="193"/>
      <c r="AY165" s="193"/>
    </row>
    <row r="166" spans="1:51">
      <c r="A166" s="191" t="s">
        <v>3595</v>
      </c>
      <c r="B166" s="191">
        <v>701000</v>
      </c>
      <c r="C166" s="191">
        <v>14000</v>
      </c>
      <c r="D166" s="191">
        <v>120</v>
      </c>
      <c r="E166" s="191">
        <v>17</v>
      </c>
      <c r="F166" s="191">
        <v>32.6</v>
      </c>
      <c r="G166" s="191">
        <v>9.6999999999999993</v>
      </c>
      <c r="H166" s="191">
        <v>17470</v>
      </c>
      <c r="I166" s="191">
        <v>350</v>
      </c>
      <c r="J166" s="191">
        <v>2495</v>
      </c>
      <c r="K166" s="191">
        <v>82</v>
      </c>
      <c r="L166" s="191">
        <v>7710</v>
      </c>
      <c r="M166" s="191">
        <v>240</v>
      </c>
      <c r="N166" s="191">
        <v>62100</v>
      </c>
      <c r="O166" s="191">
        <v>1500</v>
      </c>
      <c r="P166" s="191">
        <v>43070</v>
      </c>
      <c r="Q166" s="191">
        <v>730</v>
      </c>
      <c r="R166" s="191">
        <v>6.82</v>
      </c>
      <c r="S166" s="191">
        <v>0.24</v>
      </c>
      <c r="T166" s="191">
        <v>0.35070000000000001</v>
      </c>
      <c r="U166" s="191">
        <v>7.1000000000000004E-3</v>
      </c>
      <c r="V166" s="191">
        <v>0.1386</v>
      </c>
      <c r="W166" s="191">
        <v>4.4999999999999997E-3</v>
      </c>
      <c r="X166" s="191">
        <v>0.10920000000000001</v>
      </c>
      <c r="Y166" s="191">
        <v>3.3E-3</v>
      </c>
      <c r="Z166" s="191">
        <v>2.1579999999999999</v>
      </c>
      <c r="AA166" s="191">
        <v>7.1999999999999995E-2</v>
      </c>
      <c r="AB166" s="191">
        <v>2084</v>
      </c>
      <c r="AC166" s="191">
        <v>31</v>
      </c>
      <c r="AD166" s="191">
        <v>1937</v>
      </c>
      <c r="AE166" s="191">
        <v>34</v>
      </c>
      <c r="AF166" s="191">
        <v>2094</v>
      </c>
      <c r="AG166" s="191">
        <v>60</v>
      </c>
      <c r="AH166" s="191">
        <v>-2000</v>
      </c>
      <c r="AI166" s="191">
        <v>1100</v>
      </c>
      <c r="AJ166" s="191">
        <v>-290</v>
      </c>
      <c r="AK166" s="191">
        <v>170</v>
      </c>
      <c r="AL166" s="191">
        <v>-840</v>
      </c>
      <c r="AM166" s="191">
        <v>490</v>
      </c>
      <c r="AN166" s="191">
        <v>2.8620000000000001</v>
      </c>
      <c r="AO166" s="191">
        <v>5.7000000000000002E-2</v>
      </c>
      <c r="AP166" s="191">
        <v>2216</v>
      </c>
      <c r="AQ166" s="191">
        <v>32</v>
      </c>
      <c r="AR166" s="191"/>
      <c r="AS166" s="191">
        <v>1.4418388669607616</v>
      </c>
      <c r="AT166" s="191"/>
      <c r="AU166" s="192">
        <v>92.946257197696738</v>
      </c>
      <c r="AV166" s="192">
        <v>87.409747292418771</v>
      </c>
      <c r="AW166" s="191"/>
      <c r="AX166" s="191">
        <v>2216</v>
      </c>
      <c r="AY166" s="191">
        <v>32</v>
      </c>
    </row>
    <row r="167" spans="1:51">
      <c r="A167" s="191" t="s">
        <v>3596</v>
      </c>
      <c r="B167" s="191">
        <v>772000</v>
      </c>
      <c r="C167" s="191">
        <v>17000</v>
      </c>
      <c r="D167" s="191">
        <v>153</v>
      </c>
      <c r="E167" s="191">
        <v>17</v>
      </c>
      <c r="F167" s="191">
        <v>59</v>
      </c>
      <c r="G167" s="191">
        <v>13</v>
      </c>
      <c r="H167" s="191">
        <v>170300</v>
      </c>
      <c r="I167" s="191">
        <v>3300</v>
      </c>
      <c r="J167" s="191">
        <v>30160</v>
      </c>
      <c r="K167" s="191">
        <v>560</v>
      </c>
      <c r="L167" s="191">
        <v>25770</v>
      </c>
      <c r="M167" s="191">
        <v>520</v>
      </c>
      <c r="N167" s="191">
        <v>217000</v>
      </c>
      <c r="O167" s="191">
        <v>11000</v>
      </c>
      <c r="P167" s="191">
        <v>298100</v>
      </c>
      <c r="Q167" s="191">
        <v>6300</v>
      </c>
      <c r="R167" s="191">
        <v>12.01</v>
      </c>
      <c r="S167" s="191">
        <v>0.33</v>
      </c>
      <c r="T167" s="191">
        <v>0.4945</v>
      </c>
      <c r="U167" s="191">
        <v>9.4000000000000004E-3</v>
      </c>
      <c r="V167" s="191">
        <v>0.17280000000000001</v>
      </c>
      <c r="W167" s="191">
        <v>3.5000000000000001E-3</v>
      </c>
      <c r="X167" s="191">
        <v>0.1062</v>
      </c>
      <c r="Y167" s="191">
        <v>5.1999999999999998E-3</v>
      </c>
      <c r="Z167" s="191">
        <v>6.26</v>
      </c>
      <c r="AA167" s="191">
        <v>0.15</v>
      </c>
      <c r="AB167" s="191">
        <v>2603</v>
      </c>
      <c r="AC167" s="191">
        <v>25</v>
      </c>
      <c r="AD167" s="191">
        <v>2589</v>
      </c>
      <c r="AE167" s="191">
        <v>41</v>
      </c>
      <c r="AF167" s="191">
        <v>2038</v>
      </c>
      <c r="AG167" s="191">
        <v>94</v>
      </c>
      <c r="AH167" s="191">
        <v>400</v>
      </c>
      <c r="AI167" s="191">
        <v>3300</v>
      </c>
      <c r="AJ167" s="191">
        <v>60</v>
      </c>
      <c r="AK167" s="191">
        <v>580</v>
      </c>
      <c r="AL167" s="191">
        <v>80</v>
      </c>
      <c r="AM167" s="191">
        <v>500</v>
      </c>
      <c r="AN167" s="191">
        <v>2.028</v>
      </c>
      <c r="AO167" s="191">
        <v>3.7999999999999999E-2</v>
      </c>
      <c r="AP167" s="191">
        <v>2581</v>
      </c>
      <c r="AQ167" s="191">
        <v>11</v>
      </c>
      <c r="AR167" s="191"/>
      <c r="AS167" s="191">
        <v>0.72794364307279436</v>
      </c>
      <c r="AT167" s="191"/>
      <c r="AU167" s="192">
        <v>99.462159047253181</v>
      </c>
      <c r="AV167" s="192">
        <v>100.30995738086013</v>
      </c>
      <c r="AW167" s="191"/>
      <c r="AX167" s="191">
        <v>2581</v>
      </c>
      <c r="AY167" s="191">
        <v>11</v>
      </c>
    </row>
    <row r="168" spans="1:51">
      <c r="A168" s="193" t="s">
        <v>3597</v>
      </c>
      <c r="B168" s="193">
        <v>694000</v>
      </c>
      <c r="C168" s="193">
        <v>19000</v>
      </c>
      <c r="D168" s="193">
        <v>142</v>
      </c>
      <c r="E168" s="193">
        <v>17</v>
      </c>
      <c r="F168" s="193">
        <v>184</v>
      </c>
      <c r="G168" s="193">
        <v>59</v>
      </c>
      <c r="H168" s="193">
        <v>63400</v>
      </c>
      <c r="I168" s="193">
        <v>9400</v>
      </c>
      <c r="J168" s="193">
        <v>10800</v>
      </c>
      <c r="K168" s="193">
        <v>1900</v>
      </c>
      <c r="L168" s="193">
        <v>10200</v>
      </c>
      <c r="M168" s="193">
        <v>2400</v>
      </c>
      <c r="N168" s="193">
        <v>118800</v>
      </c>
      <c r="O168" s="193">
        <v>9500</v>
      </c>
      <c r="P168" s="193">
        <v>195000</v>
      </c>
      <c r="Q168" s="193">
        <v>27000</v>
      </c>
      <c r="R168" s="193">
        <v>6.34</v>
      </c>
      <c r="S168" s="193">
        <v>0.28000000000000003</v>
      </c>
      <c r="T168" s="193">
        <v>0.2717</v>
      </c>
      <c r="U168" s="193">
        <v>7.0000000000000001E-3</v>
      </c>
      <c r="V168" s="193">
        <v>0.16300000000000001</v>
      </c>
      <c r="W168" s="193">
        <v>5.4000000000000003E-3</v>
      </c>
      <c r="X168" s="193">
        <v>6.5000000000000002E-2</v>
      </c>
      <c r="Y168" s="193">
        <v>1.0999999999999999E-2</v>
      </c>
      <c r="Z168" s="193">
        <v>6.92</v>
      </c>
      <c r="AA168" s="193">
        <v>0.56999999999999995</v>
      </c>
      <c r="AB168" s="193">
        <v>2017</v>
      </c>
      <c r="AC168" s="193">
        <v>37</v>
      </c>
      <c r="AD168" s="193">
        <v>1549</v>
      </c>
      <c r="AE168" s="193">
        <v>35</v>
      </c>
      <c r="AF168" s="193">
        <v>1270</v>
      </c>
      <c r="AG168" s="193">
        <v>200</v>
      </c>
      <c r="AH168" s="193">
        <v>-450</v>
      </c>
      <c r="AI168" s="193">
        <v>910</v>
      </c>
      <c r="AJ168" s="193">
        <v>-70</v>
      </c>
      <c r="AK168" s="193">
        <v>140</v>
      </c>
      <c r="AL168" s="193">
        <v>-40</v>
      </c>
      <c r="AM168" s="193">
        <v>110</v>
      </c>
      <c r="AN168" s="193">
        <v>3.7040000000000002</v>
      </c>
      <c r="AO168" s="193">
        <v>9.6000000000000002E-2</v>
      </c>
      <c r="AP168" s="193">
        <v>2506</v>
      </c>
      <c r="AQ168" s="193">
        <v>60</v>
      </c>
      <c r="AR168" s="193"/>
      <c r="AS168" s="193">
        <v>0.60923076923076924</v>
      </c>
      <c r="AT168" s="193"/>
      <c r="AU168" s="194">
        <v>76.797223599405058</v>
      </c>
      <c r="AV168" s="194">
        <v>61.811652035115728</v>
      </c>
      <c r="AW168" s="193"/>
      <c r="AX168" s="193"/>
      <c r="AY168" s="193"/>
    </row>
    <row r="169" spans="1:51">
      <c r="A169" s="193" t="s">
        <v>3598</v>
      </c>
      <c r="B169" s="193">
        <v>737000</v>
      </c>
      <c r="C169" s="193">
        <v>16000</v>
      </c>
      <c r="D169" s="193">
        <v>149</v>
      </c>
      <c r="E169" s="193">
        <v>19</v>
      </c>
      <c r="F169" s="193">
        <v>213</v>
      </c>
      <c r="G169" s="193">
        <v>21</v>
      </c>
      <c r="H169" s="193">
        <v>160800</v>
      </c>
      <c r="I169" s="193">
        <v>8500</v>
      </c>
      <c r="J169" s="193">
        <v>37900</v>
      </c>
      <c r="K169" s="193">
        <v>2100</v>
      </c>
      <c r="L169" s="193">
        <v>16570</v>
      </c>
      <c r="M169" s="193">
        <v>700</v>
      </c>
      <c r="N169" s="193">
        <v>924000</v>
      </c>
      <c r="O169" s="193">
        <v>24000</v>
      </c>
      <c r="P169" s="193">
        <v>726000</v>
      </c>
      <c r="Q169" s="193">
        <v>27000</v>
      </c>
      <c r="R169" s="193">
        <v>6.32</v>
      </c>
      <c r="S169" s="193">
        <v>0.24</v>
      </c>
      <c r="T169" s="193">
        <v>0.20050000000000001</v>
      </c>
      <c r="U169" s="193">
        <v>7.0000000000000001E-3</v>
      </c>
      <c r="V169" s="193">
        <v>0.23</v>
      </c>
      <c r="W169" s="193">
        <v>4.1999999999999997E-3</v>
      </c>
      <c r="X169" s="193">
        <v>1.6250000000000001E-2</v>
      </c>
      <c r="Y169" s="193">
        <v>9.6000000000000002E-4</v>
      </c>
      <c r="Z169" s="193">
        <v>9.1999999999999993</v>
      </c>
      <c r="AA169" s="193">
        <v>0.35</v>
      </c>
      <c r="AB169" s="193">
        <v>2016</v>
      </c>
      <c r="AC169" s="193">
        <v>32</v>
      </c>
      <c r="AD169" s="193">
        <v>1177</v>
      </c>
      <c r="AE169" s="193">
        <v>37</v>
      </c>
      <c r="AF169" s="193">
        <v>326</v>
      </c>
      <c r="AG169" s="193">
        <v>19</v>
      </c>
      <c r="AH169" s="193">
        <v>910</v>
      </c>
      <c r="AI169" s="193">
        <v>110</v>
      </c>
      <c r="AJ169" s="193">
        <v>222</v>
      </c>
      <c r="AK169" s="193">
        <v>29</v>
      </c>
      <c r="AL169" s="193">
        <v>93.1</v>
      </c>
      <c r="AM169" s="193">
        <v>9.6</v>
      </c>
      <c r="AN169" s="193">
        <v>5.05</v>
      </c>
      <c r="AO169" s="193">
        <v>0.17</v>
      </c>
      <c r="AP169" s="193">
        <v>3051</v>
      </c>
      <c r="AQ169" s="193">
        <v>17</v>
      </c>
      <c r="AR169" s="193"/>
      <c r="AS169" s="193">
        <v>1.2727272727272727</v>
      </c>
      <c r="AT169" s="193"/>
      <c r="AU169" s="194">
        <v>58.382936507936513</v>
      </c>
      <c r="AV169" s="194">
        <v>38.577515568666009</v>
      </c>
      <c r="AW169" s="193"/>
      <c r="AX169" s="193"/>
      <c r="AY169" s="193"/>
    </row>
    <row r="170" spans="1:51">
      <c r="A170" s="193" t="s">
        <v>3599</v>
      </c>
      <c r="B170" s="193">
        <v>700000</v>
      </c>
      <c r="C170" s="193">
        <v>15000</v>
      </c>
      <c r="D170" s="193">
        <v>132</v>
      </c>
      <c r="E170" s="193">
        <v>22</v>
      </c>
      <c r="F170" s="193">
        <v>29</v>
      </c>
      <c r="G170" s="193">
        <v>13</v>
      </c>
      <c r="H170" s="193">
        <v>11390</v>
      </c>
      <c r="I170" s="193">
        <v>230</v>
      </c>
      <c r="J170" s="193">
        <v>912</v>
      </c>
      <c r="K170" s="193">
        <v>56</v>
      </c>
      <c r="L170" s="193">
        <v>3870</v>
      </c>
      <c r="M170" s="193">
        <v>140</v>
      </c>
      <c r="N170" s="193">
        <v>56700</v>
      </c>
      <c r="O170" s="193">
        <v>3200</v>
      </c>
      <c r="P170" s="193">
        <v>56500</v>
      </c>
      <c r="Q170" s="193">
        <v>1500</v>
      </c>
      <c r="R170" s="193">
        <v>1.87</v>
      </c>
      <c r="S170" s="193">
        <v>0.13</v>
      </c>
      <c r="T170" s="193">
        <v>0.1739</v>
      </c>
      <c r="U170" s="193">
        <v>5.3E-3</v>
      </c>
      <c r="V170" s="193">
        <v>7.7100000000000002E-2</v>
      </c>
      <c r="W170" s="193">
        <v>5.7000000000000002E-3</v>
      </c>
      <c r="X170" s="193">
        <v>5.9900000000000002E-2</v>
      </c>
      <c r="Y170" s="193">
        <v>3.5999999999999999E-3</v>
      </c>
      <c r="Z170" s="193">
        <v>2.81</v>
      </c>
      <c r="AA170" s="193">
        <v>0.11</v>
      </c>
      <c r="AB170" s="193">
        <v>1068</v>
      </c>
      <c r="AC170" s="193">
        <v>45</v>
      </c>
      <c r="AD170" s="193">
        <v>1033</v>
      </c>
      <c r="AE170" s="193">
        <v>29</v>
      </c>
      <c r="AF170" s="193">
        <v>1176</v>
      </c>
      <c r="AG170" s="193">
        <v>68</v>
      </c>
      <c r="AH170" s="193">
        <v>940</v>
      </c>
      <c r="AI170" s="193">
        <v>670</v>
      </c>
      <c r="AJ170" s="193">
        <v>71</v>
      </c>
      <c r="AK170" s="193">
        <v>55</v>
      </c>
      <c r="AL170" s="193">
        <v>320</v>
      </c>
      <c r="AM170" s="193">
        <v>230</v>
      </c>
      <c r="AN170" s="193">
        <v>5.77</v>
      </c>
      <c r="AO170" s="193">
        <v>0.17</v>
      </c>
      <c r="AP170" s="193">
        <v>1370</v>
      </c>
      <c r="AQ170" s="193">
        <v>330</v>
      </c>
      <c r="AR170" s="193"/>
      <c r="AS170" s="193">
        <v>1.0035398230088495</v>
      </c>
      <c r="AT170" s="193"/>
      <c r="AU170" s="194">
        <v>96.722846441947567</v>
      </c>
      <c r="AV170" s="194">
        <v>75.40145985401459</v>
      </c>
      <c r="AW170" s="193"/>
      <c r="AX170" s="193"/>
      <c r="AY170" s="193"/>
    </row>
    <row r="171" spans="1:51">
      <c r="A171" s="191" t="s">
        <v>3600</v>
      </c>
      <c r="B171" s="191">
        <v>776000</v>
      </c>
      <c r="C171" s="191">
        <v>17000</v>
      </c>
      <c r="D171" s="191">
        <v>117</v>
      </c>
      <c r="E171" s="191">
        <v>15</v>
      </c>
      <c r="F171" s="191">
        <v>40.799999999999997</v>
      </c>
      <c r="G171" s="191">
        <v>8.1999999999999993</v>
      </c>
      <c r="H171" s="191">
        <v>25620</v>
      </c>
      <c r="I171" s="191">
        <v>930</v>
      </c>
      <c r="J171" s="191">
        <v>2025</v>
      </c>
      <c r="K171" s="191">
        <v>81</v>
      </c>
      <c r="L171" s="191">
        <v>9640</v>
      </c>
      <c r="M171" s="191">
        <v>460</v>
      </c>
      <c r="N171" s="191">
        <v>168000</v>
      </c>
      <c r="O171" s="191">
        <v>12000</v>
      </c>
      <c r="P171" s="191">
        <v>130900</v>
      </c>
      <c r="Q171" s="191">
        <v>7000</v>
      </c>
      <c r="R171" s="191">
        <v>2.077</v>
      </c>
      <c r="S171" s="191">
        <v>8.4000000000000005E-2</v>
      </c>
      <c r="T171" s="191">
        <v>0.18709999999999999</v>
      </c>
      <c r="U171" s="191">
        <v>2.5999999999999999E-3</v>
      </c>
      <c r="V171" s="191">
        <v>7.6300000000000007E-2</v>
      </c>
      <c r="W171" s="191">
        <v>1.8E-3</v>
      </c>
      <c r="X171" s="191">
        <v>5.3900000000000003E-2</v>
      </c>
      <c r="Y171" s="191">
        <v>1.8E-3</v>
      </c>
      <c r="Z171" s="191">
        <v>2.552</v>
      </c>
      <c r="AA171" s="191">
        <v>6.2E-2</v>
      </c>
      <c r="AB171" s="191">
        <v>1135</v>
      </c>
      <c r="AC171" s="191">
        <v>26</v>
      </c>
      <c r="AD171" s="191">
        <v>1105</v>
      </c>
      <c r="AE171" s="191">
        <v>14</v>
      </c>
      <c r="AF171" s="191">
        <v>1067</v>
      </c>
      <c r="AG171" s="191">
        <v>36</v>
      </c>
      <c r="AH171" s="191">
        <v>-1070</v>
      </c>
      <c r="AI171" s="191">
        <v>530</v>
      </c>
      <c r="AJ171" s="191">
        <v>-83</v>
      </c>
      <c r="AK171" s="191">
        <v>42</v>
      </c>
      <c r="AL171" s="191">
        <v>-390</v>
      </c>
      <c r="AM171" s="191">
        <v>200</v>
      </c>
      <c r="AN171" s="191">
        <v>5.3630000000000004</v>
      </c>
      <c r="AO171" s="191">
        <v>7.4999999999999997E-2</v>
      </c>
      <c r="AP171" s="191">
        <v>1110</v>
      </c>
      <c r="AQ171" s="191">
        <v>25</v>
      </c>
      <c r="AR171" s="191"/>
      <c r="AS171" s="191">
        <v>1.2834224598930482</v>
      </c>
      <c r="AT171" s="191"/>
      <c r="AU171" s="192">
        <v>97.356828193832598</v>
      </c>
      <c r="AV171" s="192">
        <v>99.549549549549553</v>
      </c>
      <c r="AW171" s="191"/>
      <c r="AX171" s="191">
        <v>1110</v>
      </c>
      <c r="AY171" s="191">
        <v>25</v>
      </c>
    </row>
    <row r="172" spans="1:51">
      <c r="A172" s="191" t="s">
        <v>3601</v>
      </c>
      <c r="B172" s="191">
        <v>668000</v>
      </c>
      <c r="C172" s="191">
        <v>13000</v>
      </c>
      <c r="D172" s="191">
        <v>127</v>
      </c>
      <c r="E172" s="191">
        <v>17</v>
      </c>
      <c r="F172" s="191">
        <v>35.4</v>
      </c>
      <c r="G172" s="191">
        <v>9.8000000000000007</v>
      </c>
      <c r="H172" s="191">
        <v>11040</v>
      </c>
      <c r="I172" s="191">
        <v>260</v>
      </c>
      <c r="J172" s="191">
        <v>866</v>
      </c>
      <c r="K172" s="191">
        <v>44</v>
      </c>
      <c r="L172" s="191">
        <v>2320</v>
      </c>
      <c r="M172" s="191">
        <v>120</v>
      </c>
      <c r="N172" s="191">
        <v>36200</v>
      </c>
      <c r="O172" s="191">
        <v>1700</v>
      </c>
      <c r="P172" s="191">
        <v>52900</v>
      </c>
      <c r="Q172" s="191">
        <v>1800</v>
      </c>
      <c r="R172" s="191">
        <v>1.944</v>
      </c>
      <c r="S172" s="191">
        <v>9.0999999999999998E-2</v>
      </c>
      <c r="T172" s="191">
        <v>0.184</v>
      </c>
      <c r="U172" s="191">
        <v>3.3999999999999998E-3</v>
      </c>
      <c r="V172" s="191">
        <v>7.4899999999999994E-2</v>
      </c>
      <c r="W172" s="191">
        <v>3.3999999999999998E-3</v>
      </c>
      <c r="X172" s="191">
        <v>5.62E-2</v>
      </c>
      <c r="Y172" s="191">
        <v>2.8E-3</v>
      </c>
      <c r="Z172" s="191">
        <v>4.62</v>
      </c>
      <c r="AA172" s="191">
        <v>0.25</v>
      </c>
      <c r="AB172" s="191">
        <v>1092</v>
      </c>
      <c r="AC172" s="191">
        <v>32</v>
      </c>
      <c r="AD172" s="191">
        <v>1089</v>
      </c>
      <c r="AE172" s="191">
        <v>18</v>
      </c>
      <c r="AF172" s="191">
        <v>1104</v>
      </c>
      <c r="AG172" s="191">
        <v>54</v>
      </c>
      <c r="AH172" s="191">
        <v>-60</v>
      </c>
      <c r="AI172" s="191">
        <v>220</v>
      </c>
      <c r="AJ172" s="191">
        <v>-4</v>
      </c>
      <c r="AK172" s="191">
        <v>17</v>
      </c>
      <c r="AL172" s="191">
        <v>-14</v>
      </c>
      <c r="AM172" s="191">
        <v>46</v>
      </c>
      <c r="AN172" s="191">
        <v>5.45</v>
      </c>
      <c r="AO172" s="191">
        <v>0.1</v>
      </c>
      <c r="AP172" s="191">
        <v>1052</v>
      </c>
      <c r="AQ172" s="191">
        <v>62</v>
      </c>
      <c r="AR172" s="191"/>
      <c r="AS172" s="191">
        <v>0.68431001890359167</v>
      </c>
      <c r="AT172" s="191"/>
      <c r="AU172" s="192">
        <v>99.72527472527473</v>
      </c>
      <c r="AV172" s="192">
        <v>103.5171102661597</v>
      </c>
      <c r="AW172" s="191"/>
      <c r="AX172" s="191">
        <v>1052</v>
      </c>
      <c r="AY172" s="191">
        <v>62</v>
      </c>
    </row>
    <row r="173" spans="1:51">
      <c r="A173" s="191" t="s">
        <v>3602</v>
      </c>
      <c r="B173" s="191">
        <v>710000</v>
      </c>
      <c r="C173" s="191">
        <v>40000</v>
      </c>
      <c r="D173" s="191">
        <v>128</v>
      </c>
      <c r="E173" s="191">
        <v>33</v>
      </c>
      <c r="F173" s="191">
        <v>59</v>
      </c>
      <c r="G173" s="191">
        <v>25</v>
      </c>
      <c r="H173" s="191">
        <v>17400</v>
      </c>
      <c r="I173" s="191">
        <v>1500</v>
      </c>
      <c r="J173" s="191">
        <v>2260</v>
      </c>
      <c r="K173" s="191">
        <v>210</v>
      </c>
      <c r="L173" s="191">
        <v>5080</v>
      </c>
      <c r="M173" s="191">
        <v>450</v>
      </c>
      <c r="N173" s="191">
        <v>57200</v>
      </c>
      <c r="O173" s="191">
        <v>3900</v>
      </c>
      <c r="P173" s="191">
        <v>39700</v>
      </c>
      <c r="Q173" s="191">
        <v>1300</v>
      </c>
      <c r="R173" s="191">
        <v>6.71</v>
      </c>
      <c r="S173" s="191">
        <v>0.53</v>
      </c>
      <c r="T173" s="191">
        <v>0.379</v>
      </c>
      <c r="U173" s="191">
        <v>2.5000000000000001E-2</v>
      </c>
      <c r="V173" s="191">
        <v>0.126</v>
      </c>
      <c r="W173" s="191">
        <v>6.7999999999999996E-3</v>
      </c>
      <c r="X173" s="191">
        <v>7.7100000000000002E-2</v>
      </c>
      <c r="Y173" s="191">
        <v>4.7000000000000002E-3</v>
      </c>
      <c r="Z173" s="191">
        <v>3.27</v>
      </c>
      <c r="AA173" s="191">
        <v>0.22</v>
      </c>
      <c r="AB173" s="191">
        <v>2070</v>
      </c>
      <c r="AC173" s="191">
        <v>68</v>
      </c>
      <c r="AD173" s="191">
        <v>2070</v>
      </c>
      <c r="AE173" s="191">
        <v>120</v>
      </c>
      <c r="AF173" s="191">
        <v>1500</v>
      </c>
      <c r="AG173" s="191">
        <v>88</v>
      </c>
      <c r="AH173" s="191">
        <v>220</v>
      </c>
      <c r="AI173" s="191">
        <v>620</v>
      </c>
      <c r="AJ173" s="191">
        <v>29</v>
      </c>
      <c r="AK173" s="191">
        <v>83</v>
      </c>
      <c r="AL173" s="191">
        <v>70</v>
      </c>
      <c r="AM173" s="191">
        <v>180</v>
      </c>
      <c r="AN173" s="191">
        <v>2.66</v>
      </c>
      <c r="AO173" s="191">
        <v>0.17</v>
      </c>
      <c r="AP173" s="191">
        <v>2062</v>
      </c>
      <c r="AQ173" s="191">
        <v>38</v>
      </c>
      <c r="AR173" s="191"/>
      <c r="AS173" s="191">
        <v>1.4408060453400504</v>
      </c>
      <c r="AT173" s="191"/>
      <c r="AU173" s="192">
        <v>100</v>
      </c>
      <c r="AV173" s="192">
        <v>100.38797284190106</v>
      </c>
      <c r="AW173" s="191"/>
      <c r="AX173" s="191">
        <v>2062</v>
      </c>
      <c r="AY173" s="191">
        <v>38</v>
      </c>
    </row>
    <row r="174" spans="1:51">
      <c r="A174" s="191" t="s">
        <v>3603</v>
      </c>
      <c r="B174" s="191">
        <v>761000</v>
      </c>
      <c r="C174" s="191">
        <v>21000</v>
      </c>
      <c r="D174" s="191">
        <v>121</v>
      </c>
      <c r="E174" s="191">
        <v>13</v>
      </c>
      <c r="F174" s="191">
        <v>31.4</v>
      </c>
      <c r="G174" s="191">
        <v>5.5</v>
      </c>
      <c r="H174" s="191">
        <v>23670</v>
      </c>
      <c r="I174" s="191">
        <v>620</v>
      </c>
      <c r="J174" s="191">
        <v>1858</v>
      </c>
      <c r="K174" s="191">
        <v>66</v>
      </c>
      <c r="L174" s="191">
        <v>10160</v>
      </c>
      <c r="M174" s="191">
        <v>660</v>
      </c>
      <c r="N174" s="191">
        <v>176000</v>
      </c>
      <c r="O174" s="191">
        <v>15000</v>
      </c>
      <c r="P174" s="191">
        <v>118900</v>
      </c>
      <c r="Q174" s="191">
        <v>3400</v>
      </c>
      <c r="R174" s="191">
        <v>1.911</v>
      </c>
      <c r="S174" s="191">
        <v>0.05</v>
      </c>
      <c r="T174" s="191">
        <v>0.1835</v>
      </c>
      <c r="U174" s="191">
        <v>2.8999999999999998E-3</v>
      </c>
      <c r="V174" s="191">
        <v>7.5499999999999998E-2</v>
      </c>
      <c r="W174" s="191">
        <v>1.6999999999999999E-3</v>
      </c>
      <c r="X174" s="191">
        <v>5.3199999999999997E-2</v>
      </c>
      <c r="Y174" s="191">
        <v>1.2999999999999999E-3</v>
      </c>
      <c r="Z174" s="191">
        <v>2.4</v>
      </c>
      <c r="AA174" s="191">
        <v>0.15</v>
      </c>
      <c r="AB174" s="191">
        <v>1085</v>
      </c>
      <c r="AC174" s="191">
        <v>17</v>
      </c>
      <c r="AD174" s="191">
        <v>1086</v>
      </c>
      <c r="AE174" s="191">
        <v>16</v>
      </c>
      <c r="AF174" s="191">
        <v>1048</v>
      </c>
      <c r="AG174" s="191">
        <v>24</v>
      </c>
      <c r="AH174" s="191">
        <v>-3800</v>
      </c>
      <c r="AI174" s="191">
        <v>1200</v>
      </c>
      <c r="AJ174" s="191">
        <v>-292</v>
      </c>
      <c r="AK174" s="191">
        <v>94</v>
      </c>
      <c r="AL174" s="191">
        <v>-1460</v>
      </c>
      <c r="AM174" s="191">
        <v>490</v>
      </c>
      <c r="AN174" s="191">
        <v>5.476</v>
      </c>
      <c r="AO174" s="191">
        <v>8.6999999999999994E-2</v>
      </c>
      <c r="AP174" s="191">
        <v>1081</v>
      </c>
      <c r="AQ174" s="191">
        <v>24</v>
      </c>
      <c r="AR174" s="191"/>
      <c r="AS174" s="191">
        <v>1.4802354920100924</v>
      </c>
      <c r="AT174" s="191"/>
      <c r="AU174" s="192">
        <v>100.09216589861751</v>
      </c>
      <c r="AV174" s="192">
        <v>100.46253469010176</v>
      </c>
      <c r="AW174" s="191"/>
      <c r="AX174" s="191">
        <v>1081</v>
      </c>
      <c r="AY174" s="191">
        <v>24</v>
      </c>
    </row>
    <row r="175" spans="1:51">
      <c r="A175" s="191" t="s">
        <v>3604</v>
      </c>
      <c r="B175" s="191">
        <v>761000</v>
      </c>
      <c r="C175" s="191">
        <v>18000</v>
      </c>
      <c r="D175" s="191">
        <v>117</v>
      </c>
      <c r="E175" s="191">
        <v>12</v>
      </c>
      <c r="F175" s="191">
        <v>36.9</v>
      </c>
      <c r="G175" s="191">
        <v>7.5</v>
      </c>
      <c r="H175" s="191">
        <v>15780</v>
      </c>
      <c r="I175" s="191">
        <v>620</v>
      </c>
      <c r="J175" s="191">
        <v>1225</v>
      </c>
      <c r="K175" s="191">
        <v>57</v>
      </c>
      <c r="L175" s="191">
        <v>3770</v>
      </c>
      <c r="M175" s="191">
        <v>170</v>
      </c>
      <c r="N175" s="191">
        <v>67800</v>
      </c>
      <c r="O175" s="191">
        <v>3600</v>
      </c>
      <c r="P175" s="191">
        <v>83900</v>
      </c>
      <c r="Q175" s="191">
        <v>4500</v>
      </c>
      <c r="R175" s="191">
        <v>1.869</v>
      </c>
      <c r="S175" s="191">
        <v>7.1999999999999995E-2</v>
      </c>
      <c r="T175" s="191">
        <v>0.17710000000000001</v>
      </c>
      <c r="U175" s="191">
        <v>2.5000000000000001E-3</v>
      </c>
      <c r="V175" s="191">
        <v>7.4899999999999994E-2</v>
      </c>
      <c r="W175" s="191">
        <v>1.9E-3</v>
      </c>
      <c r="X175" s="191">
        <v>5.0999999999999997E-2</v>
      </c>
      <c r="Y175" s="191">
        <v>1.6000000000000001E-3</v>
      </c>
      <c r="Z175" s="191">
        <v>3.9990000000000001</v>
      </c>
      <c r="AA175" s="191">
        <v>8.5999999999999993E-2</v>
      </c>
      <c r="AB175" s="191">
        <v>1064</v>
      </c>
      <c r="AC175" s="191">
        <v>25</v>
      </c>
      <c r="AD175" s="191">
        <v>1051</v>
      </c>
      <c r="AE175" s="191">
        <v>14</v>
      </c>
      <c r="AF175" s="191">
        <v>1004</v>
      </c>
      <c r="AG175" s="191">
        <v>31</v>
      </c>
      <c r="AH175" s="191">
        <v>-150</v>
      </c>
      <c r="AI175" s="191">
        <v>210</v>
      </c>
      <c r="AJ175" s="191">
        <v>-12</v>
      </c>
      <c r="AK175" s="191">
        <v>16</v>
      </c>
      <c r="AL175" s="191">
        <v>-34</v>
      </c>
      <c r="AM175" s="191">
        <v>50</v>
      </c>
      <c r="AN175" s="191">
        <v>5.6669999999999998</v>
      </c>
      <c r="AO175" s="191">
        <v>7.9000000000000001E-2</v>
      </c>
      <c r="AP175" s="191">
        <v>1064</v>
      </c>
      <c r="AQ175" s="191">
        <v>28</v>
      </c>
      <c r="AR175" s="191"/>
      <c r="AS175" s="191">
        <v>0.80810488676996428</v>
      </c>
      <c r="AT175" s="191"/>
      <c r="AU175" s="192">
        <v>98.778195488721806</v>
      </c>
      <c r="AV175" s="192">
        <v>98.778195488721806</v>
      </c>
      <c r="AW175" s="191"/>
      <c r="AX175" s="191">
        <v>1064</v>
      </c>
      <c r="AY175" s="191">
        <v>28</v>
      </c>
    </row>
    <row r="176" spans="1:51">
      <c r="A176" s="191" t="s">
        <v>3605</v>
      </c>
      <c r="B176" s="191">
        <v>684000</v>
      </c>
      <c r="C176" s="191">
        <v>12000</v>
      </c>
      <c r="D176" s="191">
        <v>151</v>
      </c>
      <c r="E176" s="191">
        <v>21</v>
      </c>
      <c r="F176" s="191">
        <v>64</v>
      </c>
      <c r="G176" s="191">
        <v>10</v>
      </c>
      <c r="H176" s="191">
        <v>20380</v>
      </c>
      <c r="I176" s="191">
        <v>500</v>
      </c>
      <c r="J176" s="191">
        <v>1473</v>
      </c>
      <c r="K176" s="191">
        <v>45</v>
      </c>
      <c r="L176" s="191">
        <v>3840</v>
      </c>
      <c r="M176" s="191">
        <v>150</v>
      </c>
      <c r="N176" s="191">
        <v>148300</v>
      </c>
      <c r="O176" s="191">
        <v>7800</v>
      </c>
      <c r="P176" s="191">
        <v>225900</v>
      </c>
      <c r="Q176" s="191">
        <v>8200</v>
      </c>
      <c r="R176" s="191">
        <v>0.76700000000000002</v>
      </c>
      <c r="S176" s="191">
        <v>0.03</v>
      </c>
      <c r="T176" s="191">
        <v>7.9699999999999993E-2</v>
      </c>
      <c r="U176" s="191">
        <v>1.5E-3</v>
      </c>
      <c r="V176" s="191">
        <v>6.9800000000000001E-2</v>
      </c>
      <c r="W176" s="191">
        <v>1.9E-3</v>
      </c>
      <c r="X176" s="191">
        <v>2.3099999999999999E-2</v>
      </c>
      <c r="Y176" s="191">
        <v>1.1000000000000001E-3</v>
      </c>
      <c r="Z176" s="191">
        <v>5.12</v>
      </c>
      <c r="AA176" s="191">
        <v>0.17</v>
      </c>
      <c r="AB176" s="191">
        <v>577</v>
      </c>
      <c r="AC176" s="191">
        <v>17</v>
      </c>
      <c r="AD176" s="191">
        <v>494.2</v>
      </c>
      <c r="AE176" s="191">
        <v>8.6999999999999993</v>
      </c>
      <c r="AF176" s="191">
        <v>462</v>
      </c>
      <c r="AG176" s="191">
        <v>21</v>
      </c>
      <c r="AH176" s="191">
        <v>300</v>
      </c>
      <c r="AI176" s="191">
        <v>340</v>
      </c>
      <c r="AJ176" s="191">
        <v>22</v>
      </c>
      <c r="AK176" s="191">
        <v>25</v>
      </c>
      <c r="AL176" s="191">
        <v>55</v>
      </c>
      <c r="AM176" s="191">
        <v>65</v>
      </c>
      <c r="AN176" s="191">
        <v>12.59</v>
      </c>
      <c r="AO176" s="191">
        <v>0.23</v>
      </c>
      <c r="AP176" s="191">
        <v>915</v>
      </c>
      <c r="AQ176" s="191">
        <v>34</v>
      </c>
      <c r="AR176" s="191"/>
      <c r="AS176" s="191">
        <v>0.65648517042939358</v>
      </c>
      <c r="AT176" s="191"/>
      <c r="AU176" s="192">
        <v>85.798611111111114</v>
      </c>
      <c r="AV176" s="192">
        <v>54.010928961748625</v>
      </c>
      <c r="AW176" s="191"/>
      <c r="AX176" s="192">
        <v>494.2</v>
      </c>
      <c r="AY176" s="192">
        <v>8.6999999999999993</v>
      </c>
    </row>
    <row r="177" spans="1:51">
      <c r="A177" s="191" t="s">
        <v>3606</v>
      </c>
      <c r="B177" s="191">
        <v>674000</v>
      </c>
      <c r="C177" s="191">
        <v>19000</v>
      </c>
      <c r="D177" s="191">
        <v>165</v>
      </c>
      <c r="E177" s="191">
        <v>25</v>
      </c>
      <c r="F177" s="191">
        <v>83</v>
      </c>
      <c r="G177" s="191">
        <v>20</v>
      </c>
      <c r="H177" s="191">
        <v>98400</v>
      </c>
      <c r="I177" s="191">
        <v>2000</v>
      </c>
      <c r="J177" s="191">
        <v>12810</v>
      </c>
      <c r="K177" s="191">
        <v>260</v>
      </c>
      <c r="L177" s="191">
        <v>10040</v>
      </c>
      <c r="M177" s="191">
        <v>280</v>
      </c>
      <c r="N177" s="191">
        <v>149600</v>
      </c>
      <c r="O177" s="191">
        <v>4500</v>
      </c>
      <c r="P177" s="191">
        <v>248000</v>
      </c>
      <c r="Q177" s="191">
        <v>4700</v>
      </c>
      <c r="R177" s="191">
        <v>6.16</v>
      </c>
      <c r="S177" s="191">
        <v>0.12</v>
      </c>
      <c r="T177" s="191">
        <v>0.34670000000000001</v>
      </c>
      <c r="U177" s="191">
        <v>4.7999999999999996E-3</v>
      </c>
      <c r="V177" s="191">
        <v>0.12690000000000001</v>
      </c>
      <c r="W177" s="191">
        <v>2.5000000000000001E-3</v>
      </c>
      <c r="X177" s="191">
        <v>5.8299999999999998E-2</v>
      </c>
      <c r="Y177" s="191">
        <v>2.3999999999999998E-3</v>
      </c>
      <c r="Z177" s="191">
        <v>9.34</v>
      </c>
      <c r="AA177" s="191">
        <v>0.21</v>
      </c>
      <c r="AB177" s="191">
        <v>1998</v>
      </c>
      <c r="AC177" s="191">
        <v>17</v>
      </c>
      <c r="AD177" s="191">
        <v>1919</v>
      </c>
      <c r="AE177" s="191">
        <v>23</v>
      </c>
      <c r="AF177" s="191">
        <v>1146</v>
      </c>
      <c r="AG177" s="191">
        <v>46</v>
      </c>
      <c r="AH177" s="191">
        <v>1300</v>
      </c>
      <c r="AI177" s="191">
        <v>2100</v>
      </c>
      <c r="AJ177" s="191">
        <v>160</v>
      </c>
      <c r="AK177" s="191">
        <v>280</v>
      </c>
      <c r="AL177" s="191">
        <v>130</v>
      </c>
      <c r="AM177" s="191">
        <v>220</v>
      </c>
      <c r="AN177" s="191">
        <v>2.887</v>
      </c>
      <c r="AO177" s="191">
        <v>0.04</v>
      </c>
      <c r="AP177" s="191">
        <v>2054</v>
      </c>
      <c r="AQ177" s="191">
        <v>11</v>
      </c>
      <c r="AR177" s="191"/>
      <c r="AS177" s="191">
        <v>0.60322580645161294</v>
      </c>
      <c r="AT177" s="191"/>
      <c r="AU177" s="192">
        <v>96.094141211817728</v>
      </c>
      <c r="AV177" s="192">
        <v>93.427458617332036</v>
      </c>
      <c r="AW177" s="191"/>
      <c r="AX177" s="191">
        <v>2054</v>
      </c>
      <c r="AY177" s="191">
        <v>11</v>
      </c>
    </row>
    <row r="178" spans="1:51">
      <c r="A178" s="191" t="s">
        <v>3607</v>
      </c>
      <c r="B178" s="191">
        <v>698000</v>
      </c>
      <c r="C178" s="191">
        <v>28000</v>
      </c>
      <c r="D178" s="191">
        <v>129</v>
      </c>
      <c r="E178" s="191">
        <v>39</v>
      </c>
      <c r="F178" s="191">
        <v>65</v>
      </c>
      <c r="G178" s="191">
        <v>24</v>
      </c>
      <c r="H178" s="191">
        <v>21770</v>
      </c>
      <c r="I178" s="191">
        <v>790</v>
      </c>
      <c r="J178" s="191">
        <v>1438</v>
      </c>
      <c r="K178" s="191">
        <v>80</v>
      </c>
      <c r="L178" s="191">
        <v>6180</v>
      </c>
      <c r="M178" s="191">
        <v>220</v>
      </c>
      <c r="N178" s="191">
        <v>242000</v>
      </c>
      <c r="O178" s="191">
        <v>14000</v>
      </c>
      <c r="P178" s="191">
        <v>221000</v>
      </c>
      <c r="Q178" s="191">
        <v>10000</v>
      </c>
      <c r="R178" s="191">
        <v>0.78200000000000003</v>
      </c>
      <c r="S178" s="191">
        <v>0.04</v>
      </c>
      <c r="T178" s="191">
        <v>9.1499999999999998E-2</v>
      </c>
      <c r="U178" s="191">
        <v>3.5999999999999999E-3</v>
      </c>
      <c r="V178" s="191">
        <v>6.4000000000000001E-2</v>
      </c>
      <c r="W178" s="191">
        <v>4.7999999999999996E-3</v>
      </c>
      <c r="X178" s="191">
        <v>2.3400000000000001E-2</v>
      </c>
      <c r="Y178" s="191">
        <v>1.6000000000000001E-3</v>
      </c>
      <c r="Z178" s="191">
        <v>3.36</v>
      </c>
      <c r="AA178" s="191">
        <v>0.17</v>
      </c>
      <c r="AB178" s="191">
        <v>586</v>
      </c>
      <c r="AC178" s="191">
        <v>23</v>
      </c>
      <c r="AD178" s="191">
        <v>564</v>
      </c>
      <c r="AE178" s="191">
        <v>21</v>
      </c>
      <c r="AF178" s="191">
        <v>468</v>
      </c>
      <c r="AG178" s="191">
        <v>32</v>
      </c>
      <c r="AH178" s="191">
        <v>-300</v>
      </c>
      <c r="AI178" s="191">
        <v>1100</v>
      </c>
      <c r="AJ178" s="191">
        <v>-9</v>
      </c>
      <c r="AK178" s="191">
        <v>65</v>
      </c>
      <c r="AL178" s="191">
        <v>-90</v>
      </c>
      <c r="AM178" s="191">
        <v>340</v>
      </c>
      <c r="AN178" s="191">
        <v>10.98</v>
      </c>
      <c r="AO178" s="191">
        <v>0.43</v>
      </c>
      <c r="AP178" s="191">
        <v>860</v>
      </c>
      <c r="AQ178" s="191">
        <v>200</v>
      </c>
      <c r="AR178" s="191"/>
      <c r="AS178" s="191">
        <v>1.0950226244343892</v>
      </c>
      <c r="AT178" s="191"/>
      <c r="AU178" s="192">
        <v>96.24573378839591</v>
      </c>
      <c r="AV178" s="192">
        <v>65.581395348837219</v>
      </c>
      <c r="AW178" s="191"/>
      <c r="AX178" s="191">
        <v>564</v>
      </c>
      <c r="AY178" s="191">
        <v>21</v>
      </c>
    </row>
    <row r="179" spans="1:51">
      <c r="A179" s="191" t="s">
        <v>3608</v>
      </c>
      <c r="B179" s="191">
        <v>650900</v>
      </c>
      <c r="C179" s="191">
        <v>8400</v>
      </c>
      <c r="D179" s="191">
        <v>133</v>
      </c>
      <c r="E179" s="191">
        <v>14</v>
      </c>
      <c r="F179" s="191">
        <v>36.5</v>
      </c>
      <c r="G179" s="191">
        <v>7.1</v>
      </c>
      <c r="H179" s="191">
        <v>22150</v>
      </c>
      <c r="I179" s="191">
        <v>450</v>
      </c>
      <c r="J179" s="191">
        <v>2586</v>
      </c>
      <c r="K179" s="191">
        <v>64</v>
      </c>
      <c r="L179" s="191">
        <v>6430</v>
      </c>
      <c r="M179" s="191">
        <v>170</v>
      </c>
      <c r="N179" s="191">
        <v>61200</v>
      </c>
      <c r="O179" s="191">
        <v>2500</v>
      </c>
      <c r="P179" s="191">
        <v>59700</v>
      </c>
      <c r="Q179" s="191">
        <v>1700</v>
      </c>
      <c r="R179" s="191">
        <v>5.2</v>
      </c>
      <c r="S179" s="191">
        <v>0.17</v>
      </c>
      <c r="T179" s="191">
        <v>0.33310000000000001</v>
      </c>
      <c r="U179" s="191">
        <v>4.8999999999999998E-3</v>
      </c>
      <c r="V179" s="191">
        <v>0.1125</v>
      </c>
      <c r="W179" s="191">
        <v>3.7000000000000002E-3</v>
      </c>
      <c r="X179" s="191">
        <v>9.4299999999999995E-2</v>
      </c>
      <c r="Y179" s="191">
        <v>2.5000000000000001E-3</v>
      </c>
      <c r="Z179" s="191">
        <v>3.282</v>
      </c>
      <c r="AA179" s="191">
        <v>8.4000000000000005E-2</v>
      </c>
      <c r="AB179" s="191">
        <v>1847</v>
      </c>
      <c r="AC179" s="191">
        <v>29</v>
      </c>
      <c r="AD179" s="191">
        <v>1853</v>
      </c>
      <c r="AE179" s="191">
        <v>24</v>
      </c>
      <c r="AF179" s="191">
        <v>1820</v>
      </c>
      <c r="AG179" s="191">
        <v>47</v>
      </c>
      <c r="AH179" s="191">
        <v>170</v>
      </c>
      <c r="AI179" s="191">
        <v>400</v>
      </c>
      <c r="AJ179" s="191">
        <v>16</v>
      </c>
      <c r="AK179" s="191">
        <v>45</v>
      </c>
      <c r="AL179" s="191">
        <v>40</v>
      </c>
      <c r="AM179" s="191">
        <v>110</v>
      </c>
      <c r="AN179" s="191">
        <v>3.0110000000000001</v>
      </c>
      <c r="AO179" s="191">
        <v>4.3999999999999997E-2</v>
      </c>
      <c r="AP179" s="191">
        <v>1855</v>
      </c>
      <c r="AQ179" s="191">
        <v>34</v>
      </c>
      <c r="AR179" s="191"/>
      <c r="AS179" s="191">
        <v>1.0251256281407035</v>
      </c>
      <c r="AT179" s="191"/>
      <c r="AU179" s="192">
        <v>100.32485110990797</v>
      </c>
      <c r="AV179" s="192">
        <v>99.892183288409711</v>
      </c>
      <c r="AW179" s="191"/>
      <c r="AX179" s="191">
        <v>1855</v>
      </c>
      <c r="AY179" s="191">
        <v>34</v>
      </c>
    </row>
    <row r="180" spans="1:51">
      <c r="A180" s="191" t="s">
        <v>3609</v>
      </c>
      <c r="B180" s="191">
        <v>679000</v>
      </c>
      <c r="C180" s="191">
        <v>19000</v>
      </c>
      <c r="D180" s="191">
        <v>130</v>
      </c>
      <c r="E180" s="191">
        <v>19</v>
      </c>
      <c r="F180" s="191">
        <v>144</v>
      </c>
      <c r="G180" s="191">
        <v>27</v>
      </c>
      <c r="H180" s="191">
        <v>166400</v>
      </c>
      <c r="I180" s="191">
        <v>3800</v>
      </c>
      <c r="J180" s="191">
        <v>23260</v>
      </c>
      <c r="K180" s="191">
        <v>540</v>
      </c>
      <c r="L180" s="191">
        <v>24780</v>
      </c>
      <c r="M180" s="191">
        <v>620</v>
      </c>
      <c r="N180" s="191">
        <v>183800</v>
      </c>
      <c r="O180" s="191">
        <v>6200</v>
      </c>
      <c r="P180" s="191">
        <v>389200</v>
      </c>
      <c r="Q180" s="191">
        <v>7600</v>
      </c>
      <c r="R180" s="191">
        <v>7.43</v>
      </c>
      <c r="S180" s="191">
        <v>0.17</v>
      </c>
      <c r="T180" s="191">
        <v>0.40050000000000002</v>
      </c>
      <c r="U180" s="191">
        <v>8.0999999999999996E-3</v>
      </c>
      <c r="V180" s="191">
        <v>0.13750000000000001</v>
      </c>
      <c r="W180" s="191">
        <v>2.7000000000000001E-3</v>
      </c>
      <c r="X180" s="191">
        <v>0.12379999999999999</v>
      </c>
      <c r="Y180" s="191">
        <v>4.0000000000000001E-3</v>
      </c>
      <c r="Z180" s="191">
        <v>6.4</v>
      </c>
      <c r="AA180" s="191">
        <v>0.17</v>
      </c>
      <c r="AB180" s="191">
        <v>2164</v>
      </c>
      <c r="AC180" s="191">
        <v>21</v>
      </c>
      <c r="AD180" s="191">
        <v>2171</v>
      </c>
      <c r="AE180" s="191">
        <v>37</v>
      </c>
      <c r="AF180" s="191">
        <v>2358</v>
      </c>
      <c r="AG180" s="191">
        <v>71</v>
      </c>
      <c r="AH180" s="191">
        <v>1980</v>
      </c>
      <c r="AI180" s="191">
        <v>440</v>
      </c>
      <c r="AJ180" s="191">
        <v>276</v>
      </c>
      <c r="AK180" s="191">
        <v>60</v>
      </c>
      <c r="AL180" s="191">
        <v>298</v>
      </c>
      <c r="AM180" s="191">
        <v>66</v>
      </c>
      <c r="AN180" s="191">
        <v>2.5030000000000001</v>
      </c>
      <c r="AO180" s="191">
        <v>0.05</v>
      </c>
      <c r="AP180" s="191">
        <v>2184</v>
      </c>
      <c r="AQ180" s="191">
        <v>18</v>
      </c>
      <c r="AR180" s="191"/>
      <c r="AS180" s="191">
        <v>0.4722507708119219</v>
      </c>
      <c r="AT180" s="191"/>
      <c r="AU180" s="192">
        <v>100.36985668053629</v>
      </c>
      <c r="AV180" s="192">
        <v>99.404761904761912</v>
      </c>
      <c r="AW180" s="191"/>
      <c r="AX180" s="191">
        <v>2184</v>
      </c>
      <c r="AY180" s="191">
        <v>18</v>
      </c>
    </row>
    <row r="181" spans="1:51">
      <c r="A181" s="191" t="s">
        <v>3610</v>
      </c>
      <c r="B181" s="191">
        <v>765000</v>
      </c>
      <c r="C181" s="191">
        <v>20000</v>
      </c>
      <c r="D181" s="191">
        <v>152</v>
      </c>
      <c r="E181" s="191">
        <v>18</v>
      </c>
      <c r="F181" s="191">
        <v>73</v>
      </c>
      <c r="G181" s="191">
        <v>12</v>
      </c>
      <c r="H181" s="191">
        <v>192500</v>
      </c>
      <c r="I181" s="191">
        <v>3100</v>
      </c>
      <c r="J181" s="191">
        <v>28400</v>
      </c>
      <c r="K181" s="191">
        <v>480</v>
      </c>
      <c r="L181" s="191">
        <v>8260</v>
      </c>
      <c r="M181" s="191">
        <v>370</v>
      </c>
      <c r="N181" s="191">
        <v>140000</v>
      </c>
      <c r="O181" s="191">
        <v>6100</v>
      </c>
      <c r="P181" s="191">
        <v>495200</v>
      </c>
      <c r="Q181" s="191">
        <v>9300</v>
      </c>
      <c r="R181" s="191">
        <v>6.98</v>
      </c>
      <c r="S181" s="191">
        <v>0.1</v>
      </c>
      <c r="T181" s="191">
        <v>0.35510000000000003</v>
      </c>
      <c r="U181" s="191">
        <v>6.1999999999999998E-3</v>
      </c>
      <c r="V181" s="191">
        <v>0.14399999999999999</v>
      </c>
      <c r="W181" s="191">
        <v>1.6000000000000001E-3</v>
      </c>
      <c r="X181" s="191">
        <v>5.3400000000000003E-2</v>
      </c>
      <c r="Y181" s="191">
        <v>1.8E-3</v>
      </c>
      <c r="Z181" s="191">
        <v>22.8</v>
      </c>
      <c r="AA181" s="191">
        <v>1.2</v>
      </c>
      <c r="AB181" s="191">
        <v>2108</v>
      </c>
      <c r="AC181" s="191">
        <v>13</v>
      </c>
      <c r="AD181" s="191">
        <v>1958</v>
      </c>
      <c r="AE181" s="191">
        <v>29</v>
      </c>
      <c r="AF181" s="191">
        <v>1051</v>
      </c>
      <c r="AG181" s="191">
        <v>34</v>
      </c>
      <c r="AH181" s="191">
        <v>-600</v>
      </c>
      <c r="AI181" s="191">
        <v>3100</v>
      </c>
      <c r="AJ181" s="191">
        <v>-90</v>
      </c>
      <c r="AK181" s="191">
        <v>460</v>
      </c>
      <c r="AL181" s="191">
        <v>-20</v>
      </c>
      <c r="AM181" s="191">
        <v>130</v>
      </c>
      <c r="AN181" s="191">
        <v>2.8260000000000001</v>
      </c>
      <c r="AO181" s="191">
        <v>4.9000000000000002E-2</v>
      </c>
      <c r="AP181" s="191">
        <v>2274</v>
      </c>
      <c r="AQ181" s="191">
        <v>10</v>
      </c>
      <c r="AR181" s="191"/>
      <c r="AS181" s="191">
        <v>0.28271405492730212</v>
      </c>
      <c r="AT181" s="191"/>
      <c r="AU181" s="192">
        <v>92.884250474383308</v>
      </c>
      <c r="AV181" s="192">
        <v>86.103781882145995</v>
      </c>
      <c r="AW181" s="191"/>
      <c r="AX181" s="191">
        <v>2274</v>
      </c>
      <c r="AY181" s="191">
        <v>10</v>
      </c>
    </row>
    <row r="182" spans="1:51">
      <c r="A182" s="193" t="s">
        <v>3611</v>
      </c>
      <c r="B182" s="193">
        <v>681600</v>
      </c>
      <c r="C182" s="193">
        <v>8900</v>
      </c>
      <c r="D182" s="193">
        <v>151</v>
      </c>
      <c r="E182" s="193">
        <v>23</v>
      </c>
      <c r="F182" s="193">
        <v>193</v>
      </c>
      <c r="G182" s="193">
        <v>35</v>
      </c>
      <c r="H182" s="193">
        <v>125200</v>
      </c>
      <c r="I182" s="193">
        <v>3700</v>
      </c>
      <c r="J182" s="193">
        <v>23720</v>
      </c>
      <c r="K182" s="193">
        <v>910</v>
      </c>
      <c r="L182" s="193">
        <v>18400</v>
      </c>
      <c r="M182" s="193">
        <v>1200</v>
      </c>
      <c r="N182" s="193">
        <v>239400</v>
      </c>
      <c r="O182" s="193">
        <v>6800</v>
      </c>
      <c r="P182" s="193">
        <v>323000</v>
      </c>
      <c r="Q182" s="193">
        <v>10000</v>
      </c>
      <c r="R182" s="193">
        <v>8.86</v>
      </c>
      <c r="S182" s="193">
        <v>0.44</v>
      </c>
      <c r="T182" s="193">
        <v>0.34399999999999997</v>
      </c>
      <c r="U182" s="193">
        <v>1.4E-2</v>
      </c>
      <c r="V182" s="193">
        <v>0.18479999999999999</v>
      </c>
      <c r="W182" s="193">
        <v>4.7000000000000002E-3</v>
      </c>
      <c r="X182" s="193">
        <v>6.8099999999999994E-2</v>
      </c>
      <c r="Y182" s="193">
        <v>4.5999999999999999E-3</v>
      </c>
      <c r="Z182" s="193">
        <v>6.59</v>
      </c>
      <c r="AA182" s="193">
        <v>0.28999999999999998</v>
      </c>
      <c r="AB182" s="193">
        <v>2317</v>
      </c>
      <c r="AC182" s="193">
        <v>45</v>
      </c>
      <c r="AD182" s="193">
        <v>1902</v>
      </c>
      <c r="AE182" s="193">
        <v>68</v>
      </c>
      <c r="AF182" s="193">
        <v>1331</v>
      </c>
      <c r="AG182" s="193">
        <v>87</v>
      </c>
      <c r="AH182" s="193">
        <v>1000</v>
      </c>
      <c r="AI182" s="193">
        <v>250</v>
      </c>
      <c r="AJ182" s="193">
        <v>189</v>
      </c>
      <c r="AK182" s="193">
        <v>46</v>
      </c>
      <c r="AL182" s="193">
        <v>145</v>
      </c>
      <c r="AM182" s="193">
        <v>36</v>
      </c>
      <c r="AN182" s="193">
        <v>2.94</v>
      </c>
      <c r="AO182" s="193">
        <v>0.12</v>
      </c>
      <c r="AP182" s="193">
        <v>2694</v>
      </c>
      <c r="AQ182" s="193">
        <v>26</v>
      </c>
      <c r="AR182" s="193"/>
      <c r="AS182" s="193">
        <v>0.74117647058823533</v>
      </c>
      <c r="AT182" s="193"/>
      <c r="AU182" s="194">
        <v>82.124352331606218</v>
      </c>
      <c r="AV182" s="194">
        <v>70.601336302895319</v>
      </c>
      <c r="AW182" s="193"/>
      <c r="AX182" s="193"/>
      <c r="AY182" s="193"/>
    </row>
    <row r="183" spans="1:51">
      <c r="A183" s="193" t="s">
        <v>3612</v>
      </c>
      <c r="B183" s="193">
        <v>763000</v>
      </c>
      <c r="C183" s="193">
        <v>23000</v>
      </c>
      <c r="D183" s="193">
        <v>136</v>
      </c>
      <c r="E183" s="193">
        <v>14</v>
      </c>
      <c r="F183" s="193">
        <v>401</v>
      </c>
      <c r="G183" s="193">
        <v>26</v>
      </c>
      <c r="H183" s="193">
        <v>77600</v>
      </c>
      <c r="I183" s="193">
        <v>1600</v>
      </c>
      <c r="J183" s="193">
        <v>11060</v>
      </c>
      <c r="K183" s="193">
        <v>290</v>
      </c>
      <c r="L183" s="193">
        <v>34810</v>
      </c>
      <c r="M183" s="193">
        <v>860</v>
      </c>
      <c r="N183" s="195">
        <v>1169000</v>
      </c>
      <c r="O183" s="193">
        <v>30000</v>
      </c>
      <c r="P183" s="193">
        <v>733000</v>
      </c>
      <c r="Q183" s="193">
        <v>13000</v>
      </c>
      <c r="R183" s="193">
        <v>1.89</v>
      </c>
      <c r="S183" s="193">
        <v>6.3E-2</v>
      </c>
      <c r="T183" s="193">
        <v>9.8799999999999999E-2</v>
      </c>
      <c r="U183" s="193">
        <v>2.8999999999999998E-3</v>
      </c>
      <c r="V183" s="193">
        <v>0.13850000000000001</v>
      </c>
      <c r="W183" s="193">
        <v>2.8E-3</v>
      </c>
      <c r="X183" s="193">
        <v>2.6890000000000001E-2</v>
      </c>
      <c r="Y183" s="193">
        <v>5.1999999999999995E-4</v>
      </c>
      <c r="Z183" s="193">
        <v>2.141</v>
      </c>
      <c r="AA183" s="193">
        <v>0.04</v>
      </c>
      <c r="AB183" s="193">
        <v>1074</v>
      </c>
      <c r="AC183" s="193">
        <v>22</v>
      </c>
      <c r="AD183" s="193">
        <v>607</v>
      </c>
      <c r="AE183" s="193">
        <v>17</v>
      </c>
      <c r="AF183" s="193">
        <v>536</v>
      </c>
      <c r="AG183" s="193">
        <v>10</v>
      </c>
      <c r="AH183" s="193">
        <v>226</v>
      </c>
      <c r="AI183" s="193">
        <v>16</v>
      </c>
      <c r="AJ183" s="193">
        <v>32</v>
      </c>
      <c r="AK183" s="193">
        <v>2.2999999999999998</v>
      </c>
      <c r="AL183" s="193">
        <v>100.6</v>
      </c>
      <c r="AM183" s="193">
        <v>7</v>
      </c>
      <c r="AN183" s="193">
        <v>10.220000000000001</v>
      </c>
      <c r="AO183" s="193">
        <v>0.31</v>
      </c>
      <c r="AP183" s="193">
        <v>2209</v>
      </c>
      <c r="AQ183" s="193">
        <v>19</v>
      </c>
      <c r="AR183" s="193"/>
      <c r="AS183" s="193">
        <v>1.5948158253751705</v>
      </c>
      <c r="AT183" s="193"/>
      <c r="AU183" s="194">
        <v>56.570363466915182</v>
      </c>
      <c r="AV183" s="194">
        <v>27.478497057492078</v>
      </c>
      <c r="AW183" s="193"/>
      <c r="AX183" s="193"/>
      <c r="AY183" s="193"/>
    </row>
    <row r="184" spans="1:51">
      <c r="A184" s="191" t="s">
        <v>3613</v>
      </c>
      <c r="B184" s="191">
        <v>882000</v>
      </c>
      <c r="C184" s="191">
        <v>46000</v>
      </c>
      <c r="D184" s="191">
        <v>146</v>
      </c>
      <c r="E184" s="191">
        <v>38</v>
      </c>
      <c r="F184" s="191">
        <v>36</v>
      </c>
      <c r="G184" s="191">
        <v>13</v>
      </c>
      <c r="H184" s="191">
        <v>57400</v>
      </c>
      <c r="I184" s="191">
        <v>2000</v>
      </c>
      <c r="J184" s="191">
        <v>4530</v>
      </c>
      <c r="K184" s="191">
        <v>290</v>
      </c>
      <c r="L184" s="191">
        <v>11220</v>
      </c>
      <c r="M184" s="191">
        <v>460</v>
      </c>
      <c r="N184" s="191">
        <v>244000</v>
      </c>
      <c r="O184" s="191">
        <v>11000</v>
      </c>
      <c r="P184" s="191">
        <v>334000</v>
      </c>
      <c r="Q184" s="191">
        <v>13000</v>
      </c>
      <c r="R184" s="191">
        <v>2.13</v>
      </c>
      <c r="S184" s="191">
        <v>0.17</v>
      </c>
      <c r="T184" s="191">
        <v>0.17860000000000001</v>
      </c>
      <c r="U184" s="191">
        <v>5.3E-3</v>
      </c>
      <c r="V184" s="191">
        <v>7.6899999999999996E-2</v>
      </c>
      <c r="W184" s="191">
        <v>4.4000000000000003E-3</v>
      </c>
      <c r="X184" s="191">
        <v>4.3099999999999999E-2</v>
      </c>
      <c r="Y184" s="191">
        <v>2.7000000000000001E-3</v>
      </c>
      <c r="Z184" s="191">
        <v>4.8899999999999997</v>
      </c>
      <c r="AA184" s="191">
        <v>0.17</v>
      </c>
      <c r="AB184" s="191">
        <v>1153</v>
      </c>
      <c r="AC184" s="191">
        <v>55</v>
      </c>
      <c r="AD184" s="191">
        <v>1059</v>
      </c>
      <c r="AE184" s="191">
        <v>29</v>
      </c>
      <c r="AF184" s="191">
        <v>853</v>
      </c>
      <c r="AG184" s="191">
        <v>52</v>
      </c>
      <c r="AH184" s="191">
        <v>-2700</v>
      </c>
      <c r="AI184" s="191">
        <v>2500</v>
      </c>
      <c r="AJ184" s="191">
        <v>-210</v>
      </c>
      <c r="AK184" s="191">
        <v>190</v>
      </c>
      <c r="AL184" s="191">
        <v>-540</v>
      </c>
      <c r="AM184" s="191">
        <v>480</v>
      </c>
      <c r="AN184" s="191">
        <v>5.61</v>
      </c>
      <c r="AO184" s="191">
        <v>0.17</v>
      </c>
      <c r="AP184" s="191">
        <v>1127</v>
      </c>
      <c r="AQ184" s="191">
        <v>57</v>
      </c>
      <c r="AR184" s="191"/>
      <c r="AS184" s="191">
        <v>0.73053892215568861</v>
      </c>
      <c r="AT184" s="191"/>
      <c r="AU184" s="192">
        <v>91.847354726799651</v>
      </c>
      <c r="AV184" s="192">
        <v>93.966282165039928</v>
      </c>
      <c r="AW184" s="191"/>
      <c r="AX184" s="191">
        <v>1127</v>
      </c>
      <c r="AY184" s="191">
        <v>57</v>
      </c>
    </row>
    <row r="185" spans="1:51">
      <c r="A185" s="191" t="s">
        <v>3614</v>
      </c>
      <c r="B185" s="191">
        <v>642000</v>
      </c>
      <c r="C185" s="191">
        <v>11000</v>
      </c>
      <c r="D185" s="191">
        <v>129</v>
      </c>
      <c r="E185" s="191">
        <v>33</v>
      </c>
      <c r="F185" s="191">
        <v>38</v>
      </c>
      <c r="G185" s="191">
        <v>11</v>
      </c>
      <c r="H185" s="191">
        <v>17430</v>
      </c>
      <c r="I185" s="191">
        <v>380</v>
      </c>
      <c r="J185" s="191">
        <v>1051</v>
      </c>
      <c r="K185" s="191">
        <v>49</v>
      </c>
      <c r="L185" s="191">
        <v>1680</v>
      </c>
      <c r="M185" s="191">
        <v>100</v>
      </c>
      <c r="N185" s="191">
        <v>63700</v>
      </c>
      <c r="O185" s="191">
        <v>2100</v>
      </c>
      <c r="P185" s="191">
        <v>196400</v>
      </c>
      <c r="Q185" s="191">
        <v>5900</v>
      </c>
      <c r="R185" s="191">
        <v>0.61499999999999999</v>
      </c>
      <c r="S185" s="191">
        <v>0.03</v>
      </c>
      <c r="T185" s="191">
        <v>7.9600000000000004E-2</v>
      </c>
      <c r="U185" s="191">
        <v>1.6000000000000001E-3</v>
      </c>
      <c r="V185" s="191">
        <v>5.5899999999999998E-2</v>
      </c>
      <c r="W185" s="191">
        <v>2.5999999999999999E-3</v>
      </c>
      <c r="X185" s="191">
        <v>2.3099999999999999E-2</v>
      </c>
      <c r="Y185" s="191">
        <v>1.6000000000000001E-3</v>
      </c>
      <c r="Z185" s="191">
        <v>10.3</v>
      </c>
      <c r="AA185" s="191">
        <v>0.73</v>
      </c>
      <c r="AB185" s="191">
        <v>492</v>
      </c>
      <c r="AC185" s="191">
        <v>23</v>
      </c>
      <c r="AD185" s="191">
        <v>493.5</v>
      </c>
      <c r="AE185" s="191">
        <v>9.3000000000000007</v>
      </c>
      <c r="AF185" s="191">
        <v>461</v>
      </c>
      <c r="AG185" s="191">
        <v>31</v>
      </c>
      <c r="AH185" s="191">
        <v>-130</v>
      </c>
      <c r="AI185" s="191">
        <v>460</v>
      </c>
      <c r="AJ185" s="191">
        <v>-9</v>
      </c>
      <c r="AK185" s="191">
        <v>27</v>
      </c>
      <c r="AL185" s="191">
        <v>-14</v>
      </c>
      <c r="AM185" s="191">
        <v>46</v>
      </c>
      <c r="AN185" s="191">
        <v>12.6</v>
      </c>
      <c r="AO185" s="191">
        <v>0.25</v>
      </c>
      <c r="AP185" s="191">
        <v>488</v>
      </c>
      <c r="AQ185" s="191">
        <v>79</v>
      </c>
      <c r="AR185" s="191"/>
      <c r="AS185" s="191">
        <v>0.32433808553971488</v>
      </c>
      <c r="AT185" s="191"/>
      <c r="AU185" s="192">
        <v>100.30487804878048</v>
      </c>
      <c r="AV185" s="192">
        <v>101.12704918032787</v>
      </c>
      <c r="AW185" s="191"/>
      <c r="AX185" s="192">
        <v>493.5</v>
      </c>
      <c r="AY185" s="192">
        <v>9.3000000000000007</v>
      </c>
    </row>
    <row r="186" spans="1:51">
      <c r="A186" s="191" t="s">
        <v>3615</v>
      </c>
      <c r="B186" s="191">
        <v>709000</v>
      </c>
      <c r="C186" s="191">
        <v>14000</v>
      </c>
      <c r="D186" s="191">
        <v>138</v>
      </c>
      <c r="E186" s="191">
        <v>14</v>
      </c>
      <c r="F186" s="191">
        <v>40.299999999999997</v>
      </c>
      <c r="G186" s="191">
        <v>8.1</v>
      </c>
      <c r="H186" s="191">
        <v>17080</v>
      </c>
      <c r="I186" s="191">
        <v>350</v>
      </c>
      <c r="J186" s="191">
        <v>1340</v>
      </c>
      <c r="K186" s="191">
        <v>34</v>
      </c>
      <c r="L186" s="191">
        <v>3340</v>
      </c>
      <c r="M186" s="191">
        <v>120</v>
      </c>
      <c r="N186" s="191">
        <v>56200</v>
      </c>
      <c r="O186" s="191">
        <v>1600</v>
      </c>
      <c r="P186" s="191">
        <v>84100</v>
      </c>
      <c r="Q186" s="191">
        <v>1600</v>
      </c>
      <c r="R186" s="191">
        <v>1.9139999999999999</v>
      </c>
      <c r="S186" s="191">
        <v>5.5E-2</v>
      </c>
      <c r="T186" s="191">
        <v>0.18240000000000001</v>
      </c>
      <c r="U186" s="191">
        <v>2.5999999999999999E-3</v>
      </c>
      <c r="V186" s="191">
        <v>7.6399999999999996E-2</v>
      </c>
      <c r="W186" s="191">
        <v>2.3999999999999998E-3</v>
      </c>
      <c r="X186" s="191">
        <v>5.3199999999999997E-2</v>
      </c>
      <c r="Y186" s="191">
        <v>1.8E-3</v>
      </c>
      <c r="Z186" s="191">
        <v>4.8899999999999997</v>
      </c>
      <c r="AA186" s="191">
        <v>0.17</v>
      </c>
      <c r="AB186" s="191">
        <v>1083</v>
      </c>
      <c r="AC186" s="191">
        <v>19</v>
      </c>
      <c r="AD186" s="191">
        <v>1080</v>
      </c>
      <c r="AE186" s="191">
        <v>14</v>
      </c>
      <c r="AF186" s="191">
        <v>1047</v>
      </c>
      <c r="AG186" s="191">
        <v>34</v>
      </c>
      <c r="AH186" s="191">
        <v>-10</v>
      </c>
      <c r="AI186" s="191">
        <v>310</v>
      </c>
      <c r="AJ186" s="191">
        <v>-2</v>
      </c>
      <c r="AK186" s="191">
        <v>24</v>
      </c>
      <c r="AL186" s="191">
        <v>-2</v>
      </c>
      <c r="AM186" s="191">
        <v>61</v>
      </c>
      <c r="AN186" s="191">
        <v>5.4960000000000004</v>
      </c>
      <c r="AO186" s="191">
        <v>7.9000000000000001E-2</v>
      </c>
      <c r="AP186" s="191">
        <v>1113</v>
      </c>
      <c r="AQ186" s="191">
        <v>42</v>
      </c>
      <c r="AR186" s="191"/>
      <c r="AS186" s="191">
        <v>0.66825208085612364</v>
      </c>
      <c r="AT186" s="191"/>
      <c r="AU186" s="192">
        <v>99.7229916897507</v>
      </c>
      <c r="AV186" s="192">
        <v>97.03504043126685</v>
      </c>
      <c r="AW186" s="191"/>
      <c r="AX186" s="191">
        <v>1113</v>
      </c>
      <c r="AY186" s="191">
        <v>42</v>
      </c>
    </row>
    <row r="187" spans="1:51">
      <c r="A187" s="191" t="s">
        <v>3616</v>
      </c>
      <c r="B187" s="191">
        <v>684000</v>
      </c>
      <c r="C187" s="191">
        <v>17000</v>
      </c>
      <c r="D187" s="191">
        <v>130</v>
      </c>
      <c r="E187" s="191">
        <v>29</v>
      </c>
      <c r="F187" s="191">
        <v>43</v>
      </c>
      <c r="G187" s="191">
        <v>13</v>
      </c>
      <c r="H187" s="191">
        <v>7980</v>
      </c>
      <c r="I187" s="191">
        <v>230</v>
      </c>
      <c r="J187" s="191">
        <v>667</v>
      </c>
      <c r="K187" s="191">
        <v>31</v>
      </c>
      <c r="L187" s="191">
        <v>4670</v>
      </c>
      <c r="M187" s="191">
        <v>170</v>
      </c>
      <c r="N187" s="191">
        <v>81000</v>
      </c>
      <c r="O187" s="191">
        <v>2700</v>
      </c>
      <c r="P187" s="191">
        <v>38450</v>
      </c>
      <c r="Q187" s="191">
        <v>820</v>
      </c>
      <c r="R187" s="191">
        <v>2.21</v>
      </c>
      <c r="S187" s="191">
        <v>0.1</v>
      </c>
      <c r="T187" s="191">
        <v>0.20130000000000001</v>
      </c>
      <c r="U187" s="191">
        <v>5.4999999999999997E-3</v>
      </c>
      <c r="V187" s="191">
        <v>7.9000000000000001E-2</v>
      </c>
      <c r="W187" s="191">
        <v>5.4000000000000003E-3</v>
      </c>
      <c r="X187" s="191">
        <v>5.3199999999999997E-2</v>
      </c>
      <c r="Y187" s="191">
        <v>2.5000000000000001E-3</v>
      </c>
      <c r="Z187" s="191">
        <v>1.651</v>
      </c>
      <c r="AA187" s="191">
        <v>7.2999999999999995E-2</v>
      </c>
      <c r="AB187" s="191">
        <v>1181</v>
      </c>
      <c r="AC187" s="191">
        <v>32</v>
      </c>
      <c r="AD187" s="191">
        <v>1182</v>
      </c>
      <c r="AE187" s="191">
        <v>30</v>
      </c>
      <c r="AF187" s="191">
        <v>1047</v>
      </c>
      <c r="AG187" s="191">
        <v>49</v>
      </c>
      <c r="AH187" s="191">
        <v>-90</v>
      </c>
      <c r="AI187" s="191">
        <v>220</v>
      </c>
      <c r="AJ187" s="191">
        <v>-3</v>
      </c>
      <c r="AK187" s="191">
        <v>16</v>
      </c>
      <c r="AL187" s="191">
        <v>-60</v>
      </c>
      <c r="AM187" s="191">
        <v>140</v>
      </c>
      <c r="AN187" s="191">
        <v>4.99</v>
      </c>
      <c r="AO187" s="191">
        <v>0.14000000000000001</v>
      </c>
      <c r="AP187" s="191">
        <v>1173</v>
      </c>
      <c r="AQ187" s="191">
        <v>80</v>
      </c>
      <c r="AR187" s="191"/>
      <c r="AS187" s="191">
        <v>2.1066319895968793</v>
      </c>
      <c r="AT187" s="191"/>
      <c r="AU187" s="192">
        <v>100.08467400508043</v>
      </c>
      <c r="AV187" s="192">
        <v>100.76726342710998</v>
      </c>
      <c r="AW187" s="191"/>
      <c r="AX187" s="191">
        <v>1173</v>
      </c>
      <c r="AY187" s="191">
        <v>80</v>
      </c>
    </row>
    <row r="188" spans="1:51">
      <c r="A188" s="193" t="s">
        <v>3617</v>
      </c>
      <c r="B188" s="193">
        <v>697000</v>
      </c>
      <c r="C188" s="193">
        <v>13000</v>
      </c>
      <c r="D188" s="193">
        <v>126</v>
      </c>
      <c r="E188" s="193">
        <v>18</v>
      </c>
      <c r="F188" s="193">
        <v>53</v>
      </c>
      <c r="G188" s="193">
        <v>17</v>
      </c>
      <c r="H188" s="193">
        <v>38300</v>
      </c>
      <c r="I188" s="193">
        <v>2000</v>
      </c>
      <c r="J188" s="193">
        <v>4290</v>
      </c>
      <c r="K188" s="193">
        <v>240</v>
      </c>
      <c r="L188" s="193">
        <v>11200</v>
      </c>
      <c r="M188" s="193">
        <v>1100</v>
      </c>
      <c r="N188" s="193">
        <v>137000</v>
      </c>
      <c r="O188" s="193">
        <v>13000</v>
      </c>
      <c r="P188" s="193">
        <v>134200</v>
      </c>
      <c r="Q188" s="193">
        <v>6700</v>
      </c>
      <c r="R188" s="193">
        <v>4.01</v>
      </c>
      <c r="S188" s="193">
        <v>0.13</v>
      </c>
      <c r="T188" s="193">
        <v>0.26679999999999998</v>
      </c>
      <c r="U188" s="193">
        <v>6.1000000000000004E-3</v>
      </c>
      <c r="V188" s="193">
        <v>0.11070000000000001</v>
      </c>
      <c r="W188" s="193">
        <v>2.8999999999999998E-3</v>
      </c>
      <c r="X188" s="193">
        <v>7.3700000000000002E-2</v>
      </c>
      <c r="Y188" s="193">
        <v>2.5000000000000001E-3</v>
      </c>
      <c r="Z188" s="193">
        <v>3.44</v>
      </c>
      <c r="AA188" s="193">
        <v>0.2</v>
      </c>
      <c r="AB188" s="193">
        <v>1633</v>
      </c>
      <c r="AC188" s="193">
        <v>27</v>
      </c>
      <c r="AD188" s="193">
        <v>1524</v>
      </c>
      <c r="AE188" s="193">
        <v>31</v>
      </c>
      <c r="AF188" s="193">
        <v>1437</v>
      </c>
      <c r="AG188" s="193">
        <v>48</v>
      </c>
      <c r="AH188" s="193">
        <v>-1700</v>
      </c>
      <c r="AI188" s="193">
        <v>1100</v>
      </c>
      <c r="AJ188" s="193">
        <v>-190</v>
      </c>
      <c r="AK188" s="193">
        <v>120</v>
      </c>
      <c r="AL188" s="193">
        <v>-540</v>
      </c>
      <c r="AM188" s="193">
        <v>350</v>
      </c>
      <c r="AN188" s="193">
        <v>3.7679999999999998</v>
      </c>
      <c r="AO188" s="193">
        <v>9.4E-2</v>
      </c>
      <c r="AP188" s="193">
        <v>1809</v>
      </c>
      <c r="AQ188" s="193">
        <v>25</v>
      </c>
      <c r="AR188" s="193"/>
      <c r="AS188" s="193">
        <v>1.0208643815201193</v>
      </c>
      <c r="AT188" s="193"/>
      <c r="AU188" s="194">
        <v>93.382352941176478</v>
      </c>
      <c r="AV188" s="194">
        <v>84.245439469320075</v>
      </c>
      <c r="AW188" s="193"/>
      <c r="AX188" s="193"/>
      <c r="AY188" s="193"/>
    </row>
    <row r="189" spans="1:51">
      <c r="A189" s="191" t="s">
        <v>3618</v>
      </c>
      <c r="B189" s="191">
        <v>662000</v>
      </c>
      <c r="C189" s="191">
        <v>13000</v>
      </c>
      <c r="D189" s="191">
        <v>128</v>
      </c>
      <c r="E189" s="191">
        <v>14</v>
      </c>
      <c r="F189" s="191">
        <v>38</v>
      </c>
      <c r="G189" s="191">
        <v>6.3</v>
      </c>
      <c r="H189" s="191">
        <v>16380</v>
      </c>
      <c r="I189" s="191">
        <v>480</v>
      </c>
      <c r="J189" s="191">
        <v>1357</v>
      </c>
      <c r="K189" s="191">
        <v>51</v>
      </c>
      <c r="L189" s="191">
        <v>2024</v>
      </c>
      <c r="M189" s="191">
        <v>74</v>
      </c>
      <c r="N189" s="191">
        <v>32600</v>
      </c>
      <c r="O189" s="191">
        <v>1600</v>
      </c>
      <c r="P189" s="191">
        <v>74400</v>
      </c>
      <c r="Q189" s="191">
        <v>1900</v>
      </c>
      <c r="R189" s="191">
        <v>2.2930000000000001</v>
      </c>
      <c r="S189" s="191">
        <v>6.8000000000000005E-2</v>
      </c>
      <c r="T189" s="191">
        <v>0.2051</v>
      </c>
      <c r="U189" s="191">
        <v>3.0000000000000001E-3</v>
      </c>
      <c r="V189" s="191">
        <v>8.0199999999999994E-2</v>
      </c>
      <c r="W189" s="191">
        <v>2.2000000000000001E-3</v>
      </c>
      <c r="X189" s="191">
        <v>5.7299999999999997E-2</v>
      </c>
      <c r="Y189" s="191">
        <v>2.2000000000000001E-3</v>
      </c>
      <c r="Z189" s="191">
        <v>7.95</v>
      </c>
      <c r="AA189" s="191">
        <v>0.47</v>
      </c>
      <c r="AB189" s="191">
        <v>1206</v>
      </c>
      <c r="AC189" s="191">
        <v>21</v>
      </c>
      <c r="AD189" s="191">
        <v>1202</v>
      </c>
      <c r="AE189" s="191">
        <v>16</v>
      </c>
      <c r="AF189" s="191">
        <v>1126</v>
      </c>
      <c r="AG189" s="191">
        <v>42</v>
      </c>
      <c r="AH189" s="196">
        <v>-151000000</v>
      </c>
      <c r="AI189" s="196">
        <v>47000000</v>
      </c>
      <c r="AJ189" s="196">
        <v>-12100000</v>
      </c>
      <c r="AK189" s="196">
        <v>3800000</v>
      </c>
      <c r="AL189" s="196">
        <v>-17000000</v>
      </c>
      <c r="AM189" s="196">
        <v>5400000</v>
      </c>
      <c r="AN189" s="191">
        <v>4.8959999999999999</v>
      </c>
      <c r="AO189" s="191">
        <v>7.0999999999999994E-2</v>
      </c>
      <c r="AP189" s="191">
        <v>1188</v>
      </c>
      <c r="AQ189" s="191">
        <v>26</v>
      </c>
      <c r="AR189" s="191"/>
      <c r="AS189" s="191">
        <v>0.43817204301075269</v>
      </c>
      <c r="AT189" s="191"/>
      <c r="AU189" s="192">
        <v>99.751037344398341</v>
      </c>
      <c r="AV189" s="192">
        <v>101.17845117845117</v>
      </c>
      <c r="AW189" s="191"/>
      <c r="AX189" s="191">
        <v>1188</v>
      </c>
      <c r="AY189" s="191">
        <v>26</v>
      </c>
    </row>
    <row r="190" spans="1:51">
      <c r="A190" s="193" t="s">
        <v>3619</v>
      </c>
      <c r="B190" s="193">
        <v>636000</v>
      </c>
      <c r="C190" s="193">
        <v>16000</v>
      </c>
      <c r="D190" s="193">
        <v>130</v>
      </c>
      <c r="E190" s="193">
        <v>22</v>
      </c>
      <c r="F190" s="193">
        <v>32</v>
      </c>
      <c r="G190" s="193">
        <v>11</v>
      </c>
      <c r="H190" s="193">
        <v>12270</v>
      </c>
      <c r="I190" s="193">
        <v>570</v>
      </c>
      <c r="J190" s="193">
        <v>1540</v>
      </c>
      <c r="K190" s="193">
        <v>120</v>
      </c>
      <c r="L190" s="193">
        <v>3410</v>
      </c>
      <c r="M190" s="193">
        <v>200</v>
      </c>
      <c r="N190" s="193">
        <v>33300</v>
      </c>
      <c r="O190" s="193">
        <v>1000</v>
      </c>
      <c r="P190" s="193">
        <v>36600</v>
      </c>
      <c r="Q190" s="193">
        <v>1500</v>
      </c>
      <c r="R190" s="193">
        <v>4.99</v>
      </c>
      <c r="S190" s="193">
        <v>0.28999999999999998</v>
      </c>
      <c r="T190" s="193">
        <v>0.29509999999999997</v>
      </c>
      <c r="U190" s="193">
        <v>9.2999999999999992E-3</v>
      </c>
      <c r="V190" s="193">
        <v>0.12139999999999999</v>
      </c>
      <c r="W190" s="193">
        <v>7.7000000000000002E-3</v>
      </c>
      <c r="X190" s="193">
        <v>9.01E-2</v>
      </c>
      <c r="Y190" s="193">
        <v>5.4999999999999997E-3</v>
      </c>
      <c r="Z190" s="193">
        <v>3.49</v>
      </c>
      <c r="AA190" s="193">
        <v>0.19</v>
      </c>
      <c r="AB190" s="193">
        <v>1813</v>
      </c>
      <c r="AC190" s="193">
        <v>46</v>
      </c>
      <c r="AD190" s="193">
        <v>1666</v>
      </c>
      <c r="AE190" s="193">
        <v>47</v>
      </c>
      <c r="AF190" s="193">
        <v>1740</v>
      </c>
      <c r="AG190" s="193">
        <v>100</v>
      </c>
      <c r="AH190" s="193">
        <v>3000</v>
      </c>
      <c r="AI190" s="193">
        <v>1500</v>
      </c>
      <c r="AJ190" s="193">
        <v>370</v>
      </c>
      <c r="AK190" s="193">
        <v>180</v>
      </c>
      <c r="AL190" s="193">
        <v>850</v>
      </c>
      <c r="AM190" s="193">
        <v>420</v>
      </c>
      <c r="AN190" s="193">
        <v>3.41</v>
      </c>
      <c r="AO190" s="193">
        <v>0.12</v>
      </c>
      <c r="AP190" s="193">
        <v>1974</v>
      </c>
      <c r="AQ190" s="193">
        <v>55</v>
      </c>
      <c r="AR190" s="193"/>
      <c r="AS190" s="193">
        <v>0.9098360655737705</v>
      </c>
      <c r="AT190" s="193"/>
      <c r="AU190" s="194">
        <v>91.942604856512148</v>
      </c>
      <c r="AV190" s="194">
        <v>84.39716312056737</v>
      </c>
      <c r="AW190" s="193"/>
      <c r="AX190" s="193"/>
      <c r="AY190" s="193"/>
    </row>
    <row r="191" spans="1:51">
      <c r="A191" s="191" t="s">
        <v>3620</v>
      </c>
      <c r="B191" s="191">
        <v>786000</v>
      </c>
      <c r="C191" s="191">
        <v>26000</v>
      </c>
      <c r="D191" s="191">
        <v>116</v>
      </c>
      <c r="E191" s="191">
        <v>16</v>
      </c>
      <c r="F191" s="191">
        <v>30.8</v>
      </c>
      <c r="G191" s="191">
        <v>9.5</v>
      </c>
      <c r="H191" s="191">
        <v>6670</v>
      </c>
      <c r="I191" s="191">
        <v>250</v>
      </c>
      <c r="J191" s="191">
        <v>443</v>
      </c>
      <c r="K191" s="191">
        <v>24</v>
      </c>
      <c r="L191" s="191">
        <v>968</v>
      </c>
      <c r="M191" s="191">
        <v>57</v>
      </c>
      <c r="N191" s="191">
        <v>29900</v>
      </c>
      <c r="O191" s="191">
        <v>1500</v>
      </c>
      <c r="P191" s="191">
        <v>66300</v>
      </c>
      <c r="Q191" s="191">
        <v>2400</v>
      </c>
      <c r="R191" s="191">
        <v>0.90900000000000003</v>
      </c>
      <c r="S191" s="191">
        <v>6.7000000000000004E-2</v>
      </c>
      <c r="T191" s="191">
        <v>9.8500000000000004E-2</v>
      </c>
      <c r="U191" s="191">
        <v>3.0000000000000001E-3</v>
      </c>
      <c r="V191" s="191">
        <v>6.3299999999999995E-2</v>
      </c>
      <c r="W191" s="191">
        <v>4.4000000000000003E-3</v>
      </c>
      <c r="X191" s="191">
        <v>2.92E-2</v>
      </c>
      <c r="Y191" s="191">
        <v>2E-3</v>
      </c>
      <c r="Z191" s="191">
        <v>6.89</v>
      </c>
      <c r="AA191" s="191">
        <v>0.46</v>
      </c>
      <c r="AB191" s="191">
        <v>652</v>
      </c>
      <c r="AC191" s="191">
        <v>35</v>
      </c>
      <c r="AD191" s="191">
        <v>606</v>
      </c>
      <c r="AE191" s="191">
        <v>18</v>
      </c>
      <c r="AF191" s="191">
        <v>582</v>
      </c>
      <c r="AG191" s="191">
        <v>39</v>
      </c>
      <c r="AH191" s="191">
        <v>-390</v>
      </c>
      <c r="AI191" s="191">
        <v>240</v>
      </c>
      <c r="AJ191" s="191">
        <v>-24</v>
      </c>
      <c r="AK191" s="191">
        <v>15</v>
      </c>
      <c r="AL191" s="191">
        <v>-58</v>
      </c>
      <c r="AM191" s="191">
        <v>35</v>
      </c>
      <c r="AN191" s="191">
        <v>10.119999999999999</v>
      </c>
      <c r="AO191" s="191">
        <v>0.36</v>
      </c>
      <c r="AP191" s="191">
        <v>720</v>
      </c>
      <c r="AQ191" s="191">
        <v>66</v>
      </c>
      <c r="AR191" s="191"/>
      <c r="AS191" s="191">
        <v>0.45098039215686275</v>
      </c>
      <c r="AT191" s="191"/>
      <c r="AU191" s="192">
        <v>93.087557603686633</v>
      </c>
      <c r="AV191" s="192">
        <v>84.166666666666671</v>
      </c>
      <c r="AW191" s="191"/>
      <c r="AX191" s="191">
        <v>606</v>
      </c>
      <c r="AY191" s="191">
        <v>18</v>
      </c>
    </row>
    <row r="192" spans="1:51">
      <c r="A192" s="191" t="s">
        <v>3621</v>
      </c>
      <c r="B192" s="191">
        <v>837000</v>
      </c>
      <c r="C192" s="191">
        <v>24000</v>
      </c>
      <c r="D192" s="191">
        <v>136</v>
      </c>
      <c r="E192" s="191">
        <v>31</v>
      </c>
      <c r="F192" s="191">
        <v>59</v>
      </c>
      <c r="G192" s="191">
        <v>21</v>
      </c>
      <c r="H192" s="191">
        <v>106400</v>
      </c>
      <c r="I192" s="191">
        <v>3200</v>
      </c>
      <c r="J192" s="191">
        <v>13860</v>
      </c>
      <c r="K192" s="191">
        <v>410</v>
      </c>
      <c r="L192" s="191">
        <v>16910</v>
      </c>
      <c r="M192" s="191">
        <v>720</v>
      </c>
      <c r="N192" s="191">
        <v>156200</v>
      </c>
      <c r="O192" s="191">
        <v>4700</v>
      </c>
      <c r="P192" s="191">
        <v>289200</v>
      </c>
      <c r="Q192" s="191">
        <v>8200</v>
      </c>
      <c r="R192" s="191">
        <v>6.35</v>
      </c>
      <c r="S192" s="191">
        <v>0.22</v>
      </c>
      <c r="T192" s="191">
        <v>0.36199999999999999</v>
      </c>
      <c r="U192" s="191">
        <v>1.2E-2</v>
      </c>
      <c r="V192" s="191">
        <v>0.12759999999999999</v>
      </c>
      <c r="W192" s="191">
        <v>4.3E-3</v>
      </c>
      <c r="X192" s="191">
        <v>0.10009999999999999</v>
      </c>
      <c r="Y192" s="191">
        <v>3.5999999999999999E-3</v>
      </c>
      <c r="Z192" s="191">
        <v>5.97</v>
      </c>
      <c r="AA192" s="191">
        <v>0.22</v>
      </c>
      <c r="AB192" s="191">
        <v>2022</v>
      </c>
      <c r="AC192" s="191">
        <v>30</v>
      </c>
      <c r="AD192" s="191">
        <v>1993</v>
      </c>
      <c r="AE192" s="191">
        <v>55</v>
      </c>
      <c r="AF192" s="191">
        <v>1928</v>
      </c>
      <c r="AG192" s="191">
        <v>66</v>
      </c>
      <c r="AH192" s="191">
        <v>-2700</v>
      </c>
      <c r="AI192" s="191">
        <v>3300</v>
      </c>
      <c r="AJ192" s="191">
        <v>-330</v>
      </c>
      <c r="AK192" s="191">
        <v>420</v>
      </c>
      <c r="AL192" s="191">
        <v>-390</v>
      </c>
      <c r="AM192" s="191">
        <v>510</v>
      </c>
      <c r="AN192" s="191">
        <v>2.7759999999999998</v>
      </c>
      <c r="AO192" s="191">
        <v>9.1999999999999998E-2</v>
      </c>
      <c r="AP192" s="191">
        <v>2067</v>
      </c>
      <c r="AQ192" s="191">
        <v>18</v>
      </c>
      <c r="AR192" s="191"/>
      <c r="AS192" s="191">
        <v>0.54011065006915626</v>
      </c>
      <c r="AT192" s="191"/>
      <c r="AU192" s="192">
        <v>98.614547253834743</v>
      </c>
      <c r="AV192" s="192">
        <v>96.419932268988873</v>
      </c>
      <c r="AW192" s="191"/>
      <c r="AX192" s="191">
        <v>2067</v>
      </c>
      <c r="AY192" s="191">
        <v>18</v>
      </c>
    </row>
    <row r="193" spans="1:51">
      <c r="A193" s="191" t="s">
        <v>3622</v>
      </c>
      <c r="B193" s="191">
        <v>745000</v>
      </c>
      <c r="C193" s="191">
        <v>17000</v>
      </c>
      <c r="D193" s="191">
        <v>119</v>
      </c>
      <c r="E193" s="191">
        <v>13</v>
      </c>
      <c r="F193" s="191">
        <v>32</v>
      </c>
      <c r="G193" s="191">
        <v>7.1</v>
      </c>
      <c r="H193" s="191">
        <v>54600</v>
      </c>
      <c r="I193" s="191">
        <v>2400</v>
      </c>
      <c r="J193" s="191">
        <v>8140</v>
      </c>
      <c r="K193" s="191">
        <v>350</v>
      </c>
      <c r="L193" s="191">
        <v>6660</v>
      </c>
      <c r="M193" s="191">
        <v>330</v>
      </c>
      <c r="N193" s="191">
        <v>53900</v>
      </c>
      <c r="O193" s="191">
        <v>2300</v>
      </c>
      <c r="P193" s="191">
        <v>118100</v>
      </c>
      <c r="Q193" s="191">
        <v>6700</v>
      </c>
      <c r="R193" s="191">
        <v>8.59</v>
      </c>
      <c r="S193" s="191">
        <v>0.19</v>
      </c>
      <c r="T193" s="191">
        <v>0.43</v>
      </c>
      <c r="U193" s="191">
        <v>8.5000000000000006E-3</v>
      </c>
      <c r="V193" s="191">
        <v>0.1457</v>
      </c>
      <c r="W193" s="191">
        <v>2.0999999999999999E-3</v>
      </c>
      <c r="X193" s="191">
        <v>0.11119999999999999</v>
      </c>
      <c r="Y193" s="191">
        <v>3.3999999999999998E-3</v>
      </c>
      <c r="Z193" s="191">
        <v>8.26</v>
      </c>
      <c r="AA193" s="191">
        <v>0.68</v>
      </c>
      <c r="AB193" s="191">
        <v>2292</v>
      </c>
      <c r="AC193" s="191">
        <v>20</v>
      </c>
      <c r="AD193" s="191">
        <v>2304</v>
      </c>
      <c r="AE193" s="191">
        <v>38</v>
      </c>
      <c r="AF193" s="191">
        <v>2130</v>
      </c>
      <c r="AG193" s="191">
        <v>62</v>
      </c>
      <c r="AH193" s="191">
        <v>-530</v>
      </c>
      <c r="AI193" s="191">
        <v>790</v>
      </c>
      <c r="AJ193" s="191">
        <v>-90</v>
      </c>
      <c r="AK193" s="191">
        <v>120</v>
      </c>
      <c r="AL193" s="191">
        <v>-80</v>
      </c>
      <c r="AM193" s="191">
        <v>100</v>
      </c>
      <c r="AN193" s="191">
        <v>2.34</v>
      </c>
      <c r="AO193" s="191">
        <v>4.4999999999999998E-2</v>
      </c>
      <c r="AP193" s="191">
        <v>2296</v>
      </c>
      <c r="AQ193" s="191">
        <v>11</v>
      </c>
      <c r="AR193" s="191"/>
      <c r="AS193" s="191">
        <v>0.45639288738357325</v>
      </c>
      <c r="AT193" s="191"/>
      <c r="AU193" s="192">
        <v>100.5674378000873</v>
      </c>
      <c r="AV193" s="192">
        <v>100.34843205574913</v>
      </c>
      <c r="AW193" s="191"/>
      <c r="AX193" s="191">
        <v>2296</v>
      </c>
      <c r="AY193" s="191">
        <v>11</v>
      </c>
    </row>
    <row r="194" spans="1:51">
      <c r="A194" s="193" t="s">
        <v>3623</v>
      </c>
      <c r="B194" s="193">
        <v>908000</v>
      </c>
      <c r="C194" s="193">
        <v>28000</v>
      </c>
      <c r="D194" s="193">
        <v>134</v>
      </c>
      <c r="E194" s="193">
        <v>24</v>
      </c>
      <c r="F194" s="193">
        <v>52</v>
      </c>
      <c r="G194" s="193">
        <v>13</v>
      </c>
      <c r="H194" s="193">
        <v>26400</v>
      </c>
      <c r="I194" s="193">
        <v>1400</v>
      </c>
      <c r="J194" s="193">
        <v>2360</v>
      </c>
      <c r="K194" s="193">
        <v>130</v>
      </c>
      <c r="L194" s="193">
        <v>8330</v>
      </c>
      <c r="M194" s="193">
        <v>610</v>
      </c>
      <c r="N194" s="193">
        <v>168000</v>
      </c>
      <c r="O194" s="193">
        <v>19000</v>
      </c>
      <c r="P194" s="193">
        <v>149200</v>
      </c>
      <c r="Q194" s="193">
        <v>8300</v>
      </c>
      <c r="R194" s="193">
        <v>2.39</v>
      </c>
      <c r="S194" s="193">
        <v>0.22</v>
      </c>
      <c r="T194" s="193">
        <v>0.18060000000000001</v>
      </c>
      <c r="U194" s="193">
        <v>6.0000000000000001E-3</v>
      </c>
      <c r="V194" s="193">
        <v>8.7599999999999997E-2</v>
      </c>
      <c r="W194" s="193">
        <v>4.7000000000000002E-3</v>
      </c>
      <c r="X194" s="193">
        <v>4.7600000000000003E-2</v>
      </c>
      <c r="Y194" s="193">
        <v>2.5999999999999999E-3</v>
      </c>
      <c r="Z194" s="193">
        <v>3.11</v>
      </c>
      <c r="AA194" s="193">
        <v>0.2</v>
      </c>
      <c r="AB194" s="193">
        <v>1226</v>
      </c>
      <c r="AC194" s="193">
        <v>61</v>
      </c>
      <c r="AD194" s="193">
        <v>1070</v>
      </c>
      <c r="AE194" s="193">
        <v>32</v>
      </c>
      <c r="AF194" s="193">
        <v>939</v>
      </c>
      <c r="AG194" s="193">
        <v>50</v>
      </c>
      <c r="AH194" s="193">
        <v>-420</v>
      </c>
      <c r="AI194" s="193">
        <v>760</v>
      </c>
      <c r="AJ194" s="193">
        <v>-32</v>
      </c>
      <c r="AK194" s="193">
        <v>66</v>
      </c>
      <c r="AL194" s="193">
        <v>-120</v>
      </c>
      <c r="AM194" s="193">
        <v>230</v>
      </c>
      <c r="AN194" s="193">
        <v>5.58</v>
      </c>
      <c r="AO194" s="193">
        <v>0.18</v>
      </c>
      <c r="AP194" s="193">
        <v>1356</v>
      </c>
      <c r="AQ194" s="193">
        <v>45</v>
      </c>
      <c r="AR194" s="193"/>
      <c r="AS194" s="193">
        <v>1.126005361930295</v>
      </c>
      <c r="AT194" s="193"/>
      <c r="AU194" s="194">
        <v>87.34693877551021</v>
      </c>
      <c r="AV194" s="194">
        <v>78.908554572271385</v>
      </c>
      <c r="AW194" s="193"/>
      <c r="AX194" s="193"/>
      <c r="AY194" s="193"/>
    </row>
    <row r="195" spans="1:51">
      <c r="A195" s="191" t="s">
        <v>3624</v>
      </c>
      <c r="B195" s="191">
        <v>834000</v>
      </c>
      <c r="C195" s="191">
        <v>25000</v>
      </c>
      <c r="D195" s="191">
        <v>134</v>
      </c>
      <c r="E195" s="191">
        <v>19</v>
      </c>
      <c r="F195" s="191">
        <v>35.1</v>
      </c>
      <c r="G195" s="191">
        <v>9.1999999999999993</v>
      </c>
      <c r="H195" s="191">
        <v>45400</v>
      </c>
      <c r="I195" s="191">
        <v>1300</v>
      </c>
      <c r="J195" s="191">
        <v>6780</v>
      </c>
      <c r="K195" s="191">
        <v>150</v>
      </c>
      <c r="L195" s="191">
        <v>13670</v>
      </c>
      <c r="M195" s="191">
        <v>410</v>
      </c>
      <c r="N195" s="191">
        <v>113000</v>
      </c>
      <c r="O195" s="191">
        <v>4400</v>
      </c>
      <c r="P195" s="191">
        <v>100600</v>
      </c>
      <c r="Q195" s="191">
        <v>3300</v>
      </c>
      <c r="R195" s="191">
        <v>8.5500000000000007</v>
      </c>
      <c r="S195" s="191">
        <v>0.31</v>
      </c>
      <c r="T195" s="191">
        <v>0.42699999999999999</v>
      </c>
      <c r="U195" s="191">
        <v>1.2E-2</v>
      </c>
      <c r="V195" s="191">
        <v>0.1464</v>
      </c>
      <c r="W195" s="191">
        <v>4.7000000000000002E-3</v>
      </c>
      <c r="X195" s="191">
        <v>0.11070000000000001</v>
      </c>
      <c r="Y195" s="191">
        <v>3.3999999999999998E-3</v>
      </c>
      <c r="Z195" s="191">
        <v>3.2</v>
      </c>
      <c r="AA195" s="191">
        <v>0.11</v>
      </c>
      <c r="AB195" s="191">
        <v>2286</v>
      </c>
      <c r="AC195" s="191">
        <v>33</v>
      </c>
      <c r="AD195" s="191">
        <v>2292</v>
      </c>
      <c r="AE195" s="191">
        <v>56</v>
      </c>
      <c r="AF195" s="191">
        <v>2120</v>
      </c>
      <c r="AG195" s="191">
        <v>62</v>
      </c>
      <c r="AH195" s="191">
        <v>-3200</v>
      </c>
      <c r="AI195" s="191">
        <v>1500</v>
      </c>
      <c r="AJ195" s="191">
        <v>-480</v>
      </c>
      <c r="AK195" s="191">
        <v>230</v>
      </c>
      <c r="AL195" s="191">
        <v>-980</v>
      </c>
      <c r="AM195" s="191">
        <v>470</v>
      </c>
      <c r="AN195" s="191">
        <v>2.339</v>
      </c>
      <c r="AO195" s="191">
        <v>7.4999999999999997E-2</v>
      </c>
      <c r="AP195" s="191">
        <v>2296</v>
      </c>
      <c r="AQ195" s="191">
        <v>21</v>
      </c>
      <c r="AR195" s="191"/>
      <c r="AS195" s="191">
        <v>1.1232604373757455</v>
      </c>
      <c r="AT195" s="191"/>
      <c r="AU195" s="192">
        <v>100.30634573304158</v>
      </c>
      <c r="AV195" s="192">
        <v>99.825783972125436</v>
      </c>
      <c r="AW195" s="191"/>
      <c r="AX195" s="191">
        <v>2296</v>
      </c>
      <c r="AY195" s="191">
        <v>21</v>
      </c>
    </row>
    <row r="196" spans="1:51">
      <c r="A196" s="191" t="s">
        <v>3625</v>
      </c>
      <c r="B196" s="191">
        <v>699000</v>
      </c>
      <c r="C196" s="191">
        <v>14000</v>
      </c>
      <c r="D196" s="191">
        <v>135</v>
      </c>
      <c r="E196" s="191">
        <v>15</v>
      </c>
      <c r="F196" s="191">
        <v>37.299999999999997</v>
      </c>
      <c r="G196" s="191">
        <v>6.7</v>
      </c>
      <c r="H196" s="191">
        <v>139700</v>
      </c>
      <c r="I196" s="191">
        <v>3700</v>
      </c>
      <c r="J196" s="191">
        <v>20370</v>
      </c>
      <c r="K196" s="191">
        <v>600</v>
      </c>
      <c r="L196" s="191">
        <v>11510</v>
      </c>
      <c r="M196" s="191">
        <v>300</v>
      </c>
      <c r="N196" s="191">
        <v>102600</v>
      </c>
      <c r="O196" s="191">
        <v>2500</v>
      </c>
      <c r="P196" s="191">
        <v>308400</v>
      </c>
      <c r="Q196" s="191">
        <v>4200</v>
      </c>
      <c r="R196" s="191">
        <v>8.6</v>
      </c>
      <c r="S196" s="191">
        <v>0.16</v>
      </c>
      <c r="T196" s="191">
        <v>0.42799999999999999</v>
      </c>
      <c r="U196" s="191">
        <v>4.7999999999999996E-3</v>
      </c>
      <c r="V196" s="191">
        <v>0.1429</v>
      </c>
      <c r="W196" s="191">
        <v>1.8E-3</v>
      </c>
      <c r="X196" s="191">
        <v>0.10340000000000001</v>
      </c>
      <c r="Y196" s="191">
        <v>3.5999999999999999E-3</v>
      </c>
      <c r="Z196" s="191">
        <v>11.64</v>
      </c>
      <c r="AA196" s="191">
        <v>0.2</v>
      </c>
      <c r="AB196" s="191">
        <v>2294</v>
      </c>
      <c r="AC196" s="191">
        <v>16</v>
      </c>
      <c r="AD196" s="191">
        <v>2296</v>
      </c>
      <c r="AE196" s="191">
        <v>22</v>
      </c>
      <c r="AF196" s="191">
        <v>1987</v>
      </c>
      <c r="AG196" s="191">
        <v>66</v>
      </c>
      <c r="AH196" s="191">
        <v>-4500</v>
      </c>
      <c r="AI196" s="191">
        <v>2600</v>
      </c>
      <c r="AJ196" s="191">
        <v>-670</v>
      </c>
      <c r="AK196" s="191">
        <v>380</v>
      </c>
      <c r="AL196" s="191">
        <v>-370</v>
      </c>
      <c r="AM196" s="191">
        <v>210</v>
      </c>
      <c r="AN196" s="191">
        <v>2.3420000000000001</v>
      </c>
      <c r="AO196" s="191">
        <v>2.5999999999999999E-2</v>
      </c>
      <c r="AP196" s="191">
        <v>2264</v>
      </c>
      <c r="AQ196" s="191">
        <v>10</v>
      </c>
      <c r="AR196" s="191"/>
      <c r="AS196" s="191">
        <v>0.33268482490272372</v>
      </c>
      <c r="AT196" s="191"/>
      <c r="AU196" s="192">
        <v>100.13083296990841</v>
      </c>
      <c r="AV196" s="192">
        <v>101.41342756183747</v>
      </c>
      <c r="AW196" s="191"/>
      <c r="AX196" s="191">
        <v>2264</v>
      </c>
      <c r="AY196" s="191">
        <v>10</v>
      </c>
    </row>
    <row r="197" spans="1:51">
      <c r="A197" s="191" t="s">
        <v>3626</v>
      </c>
      <c r="B197" s="191">
        <v>725000</v>
      </c>
      <c r="C197" s="191">
        <v>23000</v>
      </c>
      <c r="D197" s="191">
        <v>134</v>
      </c>
      <c r="E197" s="191">
        <v>19</v>
      </c>
      <c r="F197" s="191">
        <v>37</v>
      </c>
      <c r="G197" s="191">
        <v>11</v>
      </c>
      <c r="H197" s="191">
        <v>34600</v>
      </c>
      <c r="I197" s="191">
        <v>1500</v>
      </c>
      <c r="J197" s="191">
        <v>4110</v>
      </c>
      <c r="K197" s="191">
        <v>210</v>
      </c>
      <c r="L197" s="191">
        <v>6680</v>
      </c>
      <c r="M197" s="191">
        <v>400</v>
      </c>
      <c r="N197" s="191">
        <v>59400</v>
      </c>
      <c r="O197" s="191">
        <v>3700</v>
      </c>
      <c r="P197" s="191">
        <v>90800</v>
      </c>
      <c r="Q197" s="191">
        <v>5000</v>
      </c>
      <c r="R197" s="191">
        <v>5.49</v>
      </c>
      <c r="S197" s="191">
        <v>0.21</v>
      </c>
      <c r="T197" s="191">
        <v>0.34100000000000003</v>
      </c>
      <c r="U197" s="191">
        <v>1.2E-2</v>
      </c>
      <c r="V197" s="191">
        <v>0.1154</v>
      </c>
      <c r="W197" s="191">
        <v>2.8999999999999998E-3</v>
      </c>
      <c r="X197" s="191">
        <v>9.8699999999999996E-2</v>
      </c>
      <c r="Y197" s="191">
        <v>3.5999999999999999E-3</v>
      </c>
      <c r="Z197" s="191">
        <v>5</v>
      </c>
      <c r="AA197" s="191">
        <v>0.17</v>
      </c>
      <c r="AB197" s="191">
        <v>1895</v>
      </c>
      <c r="AC197" s="191">
        <v>34</v>
      </c>
      <c r="AD197" s="191">
        <v>1890</v>
      </c>
      <c r="AE197" s="191">
        <v>56</v>
      </c>
      <c r="AF197" s="191">
        <v>1902</v>
      </c>
      <c r="AG197" s="191">
        <v>67</v>
      </c>
      <c r="AH197" s="191">
        <v>-8000</v>
      </c>
      <c r="AI197" s="191">
        <v>4000</v>
      </c>
      <c r="AJ197" s="191">
        <v>-960</v>
      </c>
      <c r="AK197" s="191">
        <v>480</v>
      </c>
      <c r="AL197" s="191">
        <v>-1490</v>
      </c>
      <c r="AM197" s="191">
        <v>760</v>
      </c>
      <c r="AN197" s="191">
        <v>2.956</v>
      </c>
      <c r="AO197" s="191">
        <v>9.9000000000000005E-2</v>
      </c>
      <c r="AP197" s="191">
        <v>1882</v>
      </c>
      <c r="AQ197" s="191">
        <v>28</v>
      </c>
      <c r="AR197" s="191"/>
      <c r="AS197" s="191">
        <v>0.6541850220264317</v>
      </c>
      <c r="AT197" s="191"/>
      <c r="AU197" s="192">
        <v>99.788806758183739</v>
      </c>
      <c r="AV197" s="192">
        <v>100.42507970244421</v>
      </c>
      <c r="AW197" s="191"/>
      <c r="AX197" s="191">
        <v>1882</v>
      </c>
      <c r="AY197" s="191">
        <v>28</v>
      </c>
    </row>
    <row r="198" spans="1:51">
      <c r="A198" s="191" t="s">
        <v>3627</v>
      </c>
      <c r="B198" s="191">
        <v>693000</v>
      </c>
      <c r="C198" s="191">
        <v>11000</v>
      </c>
      <c r="D198" s="191">
        <v>117</v>
      </c>
      <c r="E198" s="191">
        <v>29</v>
      </c>
      <c r="F198" s="191">
        <v>42</v>
      </c>
      <c r="G198" s="191">
        <v>17</v>
      </c>
      <c r="H198" s="191">
        <v>3740</v>
      </c>
      <c r="I198" s="191">
        <v>190</v>
      </c>
      <c r="J198" s="191">
        <v>271</v>
      </c>
      <c r="K198" s="191">
        <v>29</v>
      </c>
      <c r="L198" s="191">
        <v>8140</v>
      </c>
      <c r="M198" s="191">
        <v>310</v>
      </c>
      <c r="N198" s="191">
        <v>195000</v>
      </c>
      <c r="O198" s="191">
        <v>6700</v>
      </c>
      <c r="P198" s="191">
        <v>34600</v>
      </c>
      <c r="Q198" s="191">
        <v>1400</v>
      </c>
      <c r="R198" s="191">
        <v>0.89400000000000002</v>
      </c>
      <c r="S198" s="191">
        <v>9.6000000000000002E-2</v>
      </c>
      <c r="T198" s="191">
        <v>9.3899999999999997E-2</v>
      </c>
      <c r="U198" s="191">
        <v>4.8999999999999998E-3</v>
      </c>
      <c r="V198" s="191">
        <v>6.8000000000000005E-2</v>
      </c>
      <c r="W198" s="191">
        <v>8.6999999999999994E-3</v>
      </c>
      <c r="X198" s="191">
        <v>3.39E-2</v>
      </c>
      <c r="Y198" s="191">
        <v>1.6000000000000001E-3</v>
      </c>
      <c r="Z198" s="191">
        <v>0.44</v>
      </c>
      <c r="AA198" s="191">
        <v>1.7000000000000001E-2</v>
      </c>
      <c r="AB198" s="191">
        <v>643</v>
      </c>
      <c r="AC198" s="191">
        <v>55</v>
      </c>
      <c r="AD198" s="191">
        <v>579</v>
      </c>
      <c r="AE198" s="191">
        <v>29</v>
      </c>
      <c r="AF198" s="191">
        <v>674</v>
      </c>
      <c r="AG198" s="191">
        <v>31</v>
      </c>
      <c r="AH198" s="191">
        <v>-10</v>
      </c>
      <c r="AI198" s="191">
        <v>130</v>
      </c>
      <c r="AJ198" s="191">
        <v>1.6</v>
      </c>
      <c r="AK198" s="191">
        <v>8.8000000000000007</v>
      </c>
      <c r="AL198" s="191">
        <v>-20</v>
      </c>
      <c r="AM198" s="191">
        <v>270</v>
      </c>
      <c r="AN198" s="191">
        <v>10.74</v>
      </c>
      <c r="AO198" s="191">
        <v>0.54</v>
      </c>
      <c r="AP198" s="191">
        <v>860</v>
      </c>
      <c r="AQ198" s="191">
        <v>120</v>
      </c>
      <c r="AR198" s="191"/>
      <c r="AS198" s="191">
        <v>5.6358381502890174</v>
      </c>
      <c r="AT198" s="191"/>
      <c r="AU198" s="192">
        <v>90.046656298600311</v>
      </c>
      <c r="AV198" s="192">
        <v>67.325581395348834</v>
      </c>
      <c r="AW198" s="191"/>
      <c r="AX198" s="191">
        <v>579</v>
      </c>
      <c r="AY198" s="191">
        <v>29</v>
      </c>
    </row>
    <row r="199" spans="1:51">
      <c r="A199" s="191" t="s">
        <v>3628</v>
      </c>
      <c r="B199" s="191">
        <v>733000</v>
      </c>
      <c r="C199" s="191">
        <v>12000</v>
      </c>
      <c r="D199" s="191">
        <v>127</v>
      </c>
      <c r="E199" s="191">
        <v>13</v>
      </c>
      <c r="F199" s="191">
        <v>31.8</v>
      </c>
      <c r="G199" s="191">
        <v>6.4</v>
      </c>
      <c r="H199" s="191">
        <v>20410</v>
      </c>
      <c r="I199" s="191">
        <v>380</v>
      </c>
      <c r="J199" s="191">
        <v>1625</v>
      </c>
      <c r="K199" s="191">
        <v>49</v>
      </c>
      <c r="L199" s="191">
        <v>1551</v>
      </c>
      <c r="M199" s="191">
        <v>87</v>
      </c>
      <c r="N199" s="191">
        <v>24520</v>
      </c>
      <c r="O199" s="191">
        <v>970</v>
      </c>
      <c r="P199" s="191">
        <v>99660</v>
      </c>
      <c r="Q199" s="191">
        <v>1900</v>
      </c>
      <c r="R199" s="191">
        <v>2.0209999999999999</v>
      </c>
      <c r="S199" s="191">
        <v>5.1999999999999998E-2</v>
      </c>
      <c r="T199" s="191">
        <v>0.19120000000000001</v>
      </c>
      <c r="U199" s="191">
        <v>3.0999999999999999E-3</v>
      </c>
      <c r="V199" s="191">
        <v>7.7100000000000002E-2</v>
      </c>
      <c r="W199" s="191">
        <v>2.0999999999999999E-3</v>
      </c>
      <c r="X199" s="191">
        <v>5.57E-2</v>
      </c>
      <c r="Y199" s="191">
        <v>2.3E-3</v>
      </c>
      <c r="Z199" s="191">
        <v>13.28</v>
      </c>
      <c r="AA199" s="191">
        <v>0.6</v>
      </c>
      <c r="AB199" s="191">
        <v>1120</v>
      </c>
      <c r="AC199" s="191">
        <v>17</v>
      </c>
      <c r="AD199" s="191">
        <v>1127</v>
      </c>
      <c r="AE199" s="191">
        <v>17</v>
      </c>
      <c r="AF199" s="191">
        <v>1095</v>
      </c>
      <c r="AG199" s="191">
        <v>44</v>
      </c>
      <c r="AH199" s="191">
        <v>-720</v>
      </c>
      <c r="AI199" s="191">
        <v>400</v>
      </c>
      <c r="AJ199" s="191">
        <v>-55</v>
      </c>
      <c r="AK199" s="191">
        <v>30</v>
      </c>
      <c r="AL199" s="191">
        <v>-56</v>
      </c>
      <c r="AM199" s="191">
        <v>30</v>
      </c>
      <c r="AN199" s="191">
        <v>5.2549999999999999</v>
      </c>
      <c r="AO199" s="191">
        <v>8.5000000000000006E-2</v>
      </c>
      <c r="AP199" s="191">
        <v>1103</v>
      </c>
      <c r="AQ199" s="191">
        <v>35</v>
      </c>
      <c r="AR199" s="191"/>
      <c r="AS199" s="191">
        <v>0.24603652418221955</v>
      </c>
      <c r="AT199" s="191"/>
      <c r="AU199" s="192">
        <v>100.71492403932083</v>
      </c>
      <c r="AV199" s="192">
        <v>102.17588395285584</v>
      </c>
      <c r="AW199" s="191"/>
      <c r="AX199" s="191">
        <v>1103</v>
      </c>
      <c r="AY199" s="191">
        <v>35</v>
      </c>
    </row>
    <row r="200" spans="1:51">
      <c r="A200" s="191" t="s">
        <v>3629</v>
      </c>
      <c r="B200" s="191">
        <v>737000</v>
      </c>
      <c r="C200" s="191">
        <v>15000</v>
      </c>
      <c r="D200" s="191">
        <v>115</v>
      </c>
      <c r="E200" s="191">
        <v>16</v>
      </c>
      <c r="F200" s="191">
        <v>47.5</v>
      </c>
      <c r="G200" s="191">
        <v>9.9</v>
      </c>
      <c r="H200" s="191">
        <v>132200</v>
      </c>
      <c r="I200" s="191">
        <v>3000</v>
      </c>
      <c r="J200" s="191">
        <v>23470</v>
      </c>
      <c r="K200" s="191">
        <v>560</v>
      </c>
      <c r="L200" s="191">
        <v>22580</v>
      </c>
      <c r="M200" s="191">
        <v>720</v>
      </c>
      <c r="N200" s="191">
        <v>158700</v>
      </c>
      <c r="O200" s="191">
        <v>8400</v>
      </c>
      <c r="P200" s="191">
        <v>238400</v>
      </c>
      <c r="Q200" s="191">
        <v>8700</v>
      </c>
      <c r="R200" s="191">
        <v>12.04</v>
      </c>
      <c r="S200" s="191">
        <v>0.28000000000000003</v>
      </c>
      <c r="T200" s="191">
        <v>0.498</v>
      </c>
      <c r="U200" s="191">
        <v>1.2E-2</v>
      </c>
      <c r="V200" s="191">
        <v>0.1731</v>
      </c>
      <c r="W200" s="191">
        <v>2.8E-3</v>
      </c>
      <c r="X200" s="191">
        <v>0.1288</v>
      </c>
      <c r="Y200" s="191">
        <v>4.0000000000000001E-3</v>
      </c>
      <c r="Z200" s="191">
        <v>5.65</v>
      </c>
      <c r="AA200" s="191">
        <v>0.12</v>
      </c>
      <c r="AB200" s="191">
        <v>2606</v>
      </c>
      <c r="AC200" s="191">
        <v>22</v>
      </c>
      <c r="AD200" s="191">
        <v>2605</v>
      </c>
      <c r="AE200" s="191">
        <v>50</v>
      </c>
      <c r="AF200" s="191">
        <v>2448</v>
      </c>
      <c r="AG200" s="191">
        <v>72</v>
      </c>
      <c r="AH200" s="191">
        <v>-5600</v>
      </c>
      <c r="AI200" s="191">
        <v>4200</v>
      </c>
      <c r="AJ200" s="191">
        <v>-1000</v>
      </c>
      <c r="AK200" s="191">
        <v>750</v>
      </c>
      <c r="AL200" s="191">
        <v>-940</v>
      </c>
      <c r="AM200" s="191">
        <v>720</v>
      </c>
      <c r="AN200" s="191">
        <v>2.0169999999999999</v>
      </c>
      <c r="AO200" s="191">
        <v>4.5999999999999999E-2</v>
      </c>
      <c r="AP200" s="191">
        <v>2586</v>
      </c>
      <c r="AQ200" s="191">
        <v>18</v>
      </c>
      <c r="AR200" s="191"/>
      <c r="AS200" s="191">
        <v>0.66568791946308725</v>
      </c>
      <c r="AT200" s="191"/>
      <c r="AU200" s="192">
        <v>100.0384024577573</v>
      </c>
      <c r="AV200" s="192">
        <v>100.73472544470224</v>
      </c>
      <c r="AW200" s="191"/>
      <c r="AX200" s="191">
        <v>2586</v>
      </c>
      <c r="AY200" s="191">
        <v>18</v>
      </c>
    </row>
    <row r="201" spans="1:51">
      <c r="A201" s="193" t="s">
        <v>3630</v>
      </c>
      <c r="B201" s="193">
        <v>614000</v>
      </c>
      <c r="C201" s="193">
        <v>17000</v>
      </c>
      <c r="D201" s="193">
        <v>147</v>
      </c>
      <c r="E201" s="193">
        <v>26</v>
      </c>
      <c r="F201" s="193">
        <v>84</v>
      </c>
      <c r="G201" s="193">
        <v>21</v>
      </c>
      <c r="H201" s="193">
        <v>29600</v>
      </c>
      <c r="I201" s="193">
        <v>610</v>
      </c>
      <c r="J201" s="193">
        <v>2460</v>
      </c>
      <c r="K201" s="193">
        <v>130</v>
      </c>
      <c r="L201" s="193">
        <v>2240</v>
      </c>
      <c r="M201" s="193">
        <v>170</v>
      </c>
      <c r="N201" s="193">
        <v>46300</v>
      </c>
      <c r="O201" s="193">
        <v>2900</v>
      </c>
      <c r="P201" s="193">
        <v>232200</v>
      </c>
      <c r="Q201" s="193">
        <v>5100</v>
      </c>
      <c r="R201" s="193">
        <v>1.3049999999999999</v>
      </c>
      <c r="S201" s="193">
        <v>0.06</v>
      </c>
      <c r="T201" s="193">
        <v>0.1134</v>
      </c>
      <c r="U201" s="193">
        <v>3.0000000000000001E-3</v>
      </c>
      <c r="V201" s="193">
        <v>8.1500000000000003E-2</v>
      </c>
      <c r="W201" s="193">
        <v>3.0999999999999999E-3</v>
      </c>
      <c r="X201" s="193">
        <v>4.36E-2</v>
      </c>
      <c r="Y201" s="193">
        <v>5.1000000000000004E-3</v>
      </c>
      <c r="Z201" s="193">
        <v>12.96</v>
      </c>
      <c r="AA201" s="193">
        <v>0.69</v>
      </c>
      <c r="AB201" s="193">
        <v>846</v>
      </c>
      <c r="AC201" s="193">
        <v>26</v>
      </c>
      <c r="AD201" s="193">
        <v>692</v>
      </c>
      <c r="AE201" s="193">
        <v>18</v>
      </c>
      <c r="AF201" s="193">
        <v>861</v>
      </c>
      <c r="AG201" s="193">
        <v>99</v>
      </c>
      <c r="AH201" s="193">
        <v>320</v>
      </c>
      <c r="AI201" s="193">
        <v>710</v>
      </c>
      <c r="AJ201" s="193">
        <v>28</v>
      </c>
      <c r="AK201" s="193">
        <v>58</v>
      </c>
      <c r="AL201" s="193">
        <v>29</v>
      </c>
      <c r="AM201" s="193">
        <v>53</v>
      </c>
      <c r="AN201" s="193">
        <v>8.77</v>
      </c>
      <c r="AO201" s="193">
        <v>0.27</v>
      </c>
      <c r="AP201" s="193">
        <v>1229</v>
      </c>
      <c r="AQ201" s="193">
        <v>49</v>
      </c>
      <c r="AR201" s="193"/>
      <c r="AS201" s="193">
        <v>0.19939707149009475</v>
      </c>
      <c r="AT201" s="193"/>
      <c r="AU201" s="194">
        <v>81.89349112426035</v>
      </c>
      <c r="AV201" s="194">
        <v>56.30593978844589</v>
      </c>
      <c r="AW201" s="193"/>
      <c r="AX201" s="193"/>
      <c r="AY201" s="193"/>
    </row>
    <row r="202" spans="1:51">
      <c r="A202" s="193" t="s">
        <v>3631</v>
      </c>
      <c r="B202" s="193">
        <v>750000</v>
      </c>
      <c r="C202" s="193">
        <v>17000</v>
      </c>
      <c r="D202" s="193">
        <v>132</v>
      </c>
      <c r="E202" s="193">
        <v>16</v>
      </c>
      <c r="F202" s="193">
        <v>41</v>
      </c>
      <c r="G202" s="193">
        <v>10</v>
      </c>
      <c r="H202" s="193">
        <v>15460</v>
      </c>
      <c r="I202" s="193">
        <v>720</v>
      </c>
      <c r="J202" s="193">
        <v>1184</v>
      </c>
      <c r="K202" s="193">
        <v>57</v>
      </c>
      <c r="L202" s="193">
        <v>3940</v>
      </c>
      <c r="M202" s="193">
        <v>230</v>
      </c>
      <c r="N202" s="193">
        <v>67300</v>
      </c>
      <c r="O202" s="193">
        <v>3000</v>
      </c>
      <c r="P202" s="193">
        <v>80500</v>
      </c>
      <c r="Q202" s="193">
        <v>2200</v>
      </c>
      <c r="R202" s="193">
        <v>1.98</v>
      </c>
      <c r="S202" s="193">
        <v>0.1</v>
      </c>
      <c r="T202" s="193">
        <v>0.18890000000000001</v>
      </c>
      <c r="U202" s="193">
        <v>4.7000000000000002E-3</v>
      </c>
      <c r="V202" s="193">
        <v>7.4499999999999997E-2</v>
      </c>
      <c r="W202" s="193">
        <v>2.7000000000000001E-3</v>
      </c>
      <c r="X202" s="193">
        <v>5.3800000000000001E-2</v>
      </c>
      <c r="Y202" s="193">
        <v>1.9E-3</v>
      </c>
      <c r="Z202" s="193">
        <v>3.82</v>
      </c>
      <c r="AA202" s="193">
        <v>0.14000000000000001</v>
      </c>
      <c r="AB202" s="193">
        <v>1112</v>
      </c>
      <c r="AC202" s="193">
        <v>38</v>
      </c>
      <c r="AD202" s="193">
        <v>1115</v>
      </c>
      <c r="AE202" s="193">
        <v>25</v>
      </c>
      <c r="AF202" s="193">
        <v>1059</v>
      </c>
      <c r="AG202" s="193">
        <v>36</v>
      </c>
      <c r="AH202" s="193">
        <v>-860</v>
      </c>
      <c r="AI202" s="193">
        <v>480</v>
      </c>
      <c r="AJ202" s="193">
        <v>-63</v>
      </c>
      <c r="AK202" s="193">
        <v>36</v>
      </c>
      <c r="AL202" s="193">
        <v>-220</v>
      </c>
      <c r="AM202" s="193">
        <v>120</v>
      </c>
      <c r="AN202" s="193">
        <v>5.33</v>
      </c>
      <c r="AO202" s="193">
        <v>0.13</v>
      </c>
      <c r="AP202" s="193">
        <v>1047</v>
      </c>
      <c r="AQ202" s="193">
        <v>46</v>
      </c>
      <c r="AR202" s="193"/>
      <c r="AS202" s="193">
        <v>0.83602484472049687</v>
      </c>
      <c r="AT202" s="193"/>
      <c r="AU202" s="194">
        <v>100.36003600360036</v>
      </c>
      <c r="AV202" s="194">
        <v>106.49474689589302</v>
      </c>
      <c r="AW202" s="193"/>
      <c r="AX202" s="193"/>
      <c r="AY202" s="193"/>
    </row>
    <row r="203" spans="1:51">
      <c r="A203" s="191" t="s">
        <v>3632</v>
      </c>
      <c r="B203" s="191">
        <v>708000</v>
      </c>
      <c r="C203" s="191">
        <v>18000</v>
      </c>
      <c r="D203" s="191">
        <v>120</v>
      </c>
      <c r="E203" s="191">
        <v>14</v>
      </c>
      <c r="F203" s="191">
        <v>40</v>
      </c>
      <c r="G203" s="191">
        <v>8.4</v>
      </c>
      <c r="H203" s="191">
        <v>25870</v>
      </c>
      <c r="I203" s="191">
        <v>750</v>
      </c>
      <c r="J203" s="191">
        <v>2003</v>
      </c>
      <c r="K203" s="191">
        <v>59</v>
      </c>
      <c r="L203" s="191">
        <v>2274</v>
      </c>
      <c r="M203" s="191">
        <v>72</v>
      </c>
      <c r="N203" s="191">
        <v>39800</v>
      </c>
      <c r="O203" s="191">
        <v>1500</v>
      </c>
      <c r="P203" s="191">
        <v>131100</v>
      </c>
      <c r="Q203" s="191">
        <v>5900</v>
      </c>
      <c r="R203" s="191">
        <v>2.0449999999999999</v>
      </c>
      <c r="S203" s="191">
        <v>7.0000000000000007E-2</v>
      </c>
      <c r="T203" s="191">
        <v>0.19170000000000001</v>
      </c>
      <c r="U203" s="191">
        <v>3.5000000000000001E-3</v>
      </c>
      <c r="V203" s="191">
        <v>7.5399999999999995E-2</v>
      </c>
      <c r="W203" s="191">
        <v>1.8E-3</v>
      </c>
      <c r="X203" s="191">
        <v>5.28E-2</v>
      </c>
      <c r="Y203" s="191">
        <v>2.2000000000000001E-3</v>
      </c>
      <c r="Z203" s="191">
        <v>11.17</v>
      </c>
      <c r="AA203" s="191">
        <v>0.4</v>
      </c>
      <c r="AB203" s="191">
        <v>1127</v>
      </c>
      <c r="AC203" s="191">
        <v>23</v>
      </c>
      <c r="AD203" s="191">
        <v>1130</v>
      </c>
      <c r="AE203" s="191">
        <v>19</v>
      </c>
      <c r="AF203" s="191">
        <v>1039</v>
      </c>
      <c r="AG203" s="191">
        <v>43</v>
      </c>
      <c r="AH203" s="191">
        <v>-250</v>
      </c>
      <c r="AI203" s="191">
        <v>470</v>
      </c>
      <c r="AJ203" s="191">
        <v>-20</v>
      </c>
      <c r="AK203" s="191">
        <v>36</v>
      </c>
      <c r="AL203" s="191">
        <v>-24</v>
      </c>
      <c r="AM203" s="191">
        <v>41</v>
      </c>
      <c r="AN203" s="191">
        <v>5.2389999999999999</v>
      </c>
      <c r="AO203" s="191">
        <v>9.7000000000000003E-2</v>
      </c>
      <c r="AP203" s="191">
        <v>1079</v>
      </c>
      <c r="AQ203" s="191">
        <v>28</v>
      </c>
      <c r="AR203" s="191"/>
      <c r="AS203" s="191">
        <v>0.30358504958047294</v>
      </c>
      <c r="AT203" s="191"/>
      <c r="AU203" s="192">
        <v>100.35523978685612</v>
      </c>
      <c r="AV203" s="192">
        <v>104.72659870250232</v>
      </c>
      <c r="AW203" s="191"/>
      <c r="AX203" s="191">
        <v>1079</v>
      </c>
      <c r="AY203" s="191">
        <v>28</v>
      </c>
    </row>
    <row r="204" spans="1:51">
      <c r="A204" s="191" t="s">
        <v>3633</v>
      </c>
      <c r="B204" s="191">
        <v>709000</v>
      </c>
      <c r="C204" s="191">
        <v>18000</v>
      </c>
      <c r="D204" s="191">
        <v>123</v>
      </c>
      <c r="E204" s="191">
        <v>15</v>
      </c>
      <c r="F204" s="191">
        <v>51.3</v>
      </c>
      <c r="G204" s="191">
        <v>8.6</v>
      </c>
      <c r="H204" s="191">
        <v>100600</v>
      </c>
      <c r="I204" s="191">
        <v>4100</v>
      </c>
      <c r="J204" s="191">
        <v>16540</v>
      </c>
      <c r="K204" s="191">
        <v>680</v>
      </c>
      <c r="L204" s="191">
        <v>22900</v>
      </c>
      <c r="M204" s="191">
        <v>1100</v>
      </c>
      <c r="N204" s="191">
        <v>197000</v>
      </c>
      <c r="O204" s="191">
        <v>14000</v>
      </c>
      <c r="P204" s="191">
        <v>206000</v>
      </c>
      <c r="Q204" s="191">
        <v>12000</v>
      </c>
      <c r="R204" s="191">
        <v>10.46</v>
      </c>
      <c r="S204" s="191">
        <v>0.15</v>
      </c>
      <c r="T204" s="191">
        <v>0.46939999999999998</v>
      </c>
      <c r="U204" s="191">
        <v>6.1000000000000004E-3</v>
      </c>
      <c r="V204" s="191">
        <v>0.16059999999999999</v>
      </c>
      <c r="W204" s="191">
        <v>1.9E-3</v>
      </c>
      <c r="X204" s="191">
        <v>0.10920000000000001</v>
      </c>
      <c r="Y204" s="191">
        <v>3.0000000000000001E-3</v>
      </c>
      <c r="Z204" s="191">
        <v>4.2880000000000003</v>
      </c>
      <c r="AA204" s="191">
        <v>0.09</v>
      </c>
      <c r="AB204" s="191">
        <v>2477</v>
      </c>
      <c r="AC204" s="191">
        <v>14</v>
      </c>
      <c r="AD204" s="191">
        <v>2480</v>
      </c>
      <c r="AE204" s="191">
        <v>27</v>
      </c>
      <c r="AF204" s="191">
        <v>2093</v>
      </c>
      <c r="AG204" s="191">
        <v>55</v>
      </c>
      <c r="AH204" s="191">
        <v>-400</v>
      </c>
      <c r="AI204" s="191">
        <v>1600</v>
      </c>
      <c r="AJ204" s="191">
        <v>-70</v>
      </c>
      <c r="AK204" s="191">
        <v>260</v>
      </c>
      <c r="AL204" s="191">
        <v>-100</v>
      </c>
      <c r="AM204" s="191">
        <v>360</v>
      </c>
      <c r="AN204" s="191">
        <v>2.1379999999999999</v>
      </c>
      <c r="AO204" s="191">
        <v>2.8000000000000001E-2</v>
      </c>
      <c r="AP204" s="191">
        <v>2462.5</v>
      </c>
      <c r="AQ204" s="191">
        <v>9.5</v>
      </c>
      <c r="AR204" s="191"/>
      <c r="AS204" s="191">
        <v>0.9563106796116505</v>
      </c>
      <c r="AT204" s="191"/>
      <c r="AU204" s="192">
        <v>100.16155088852989</v>
      </c>
      <c r="AV204" s="192">
        <v>100.71065989847716</v>
      </c>
      <c r="AW204" s="191"/>
      <c r="AX204" s="192">
        <v>2462.5</v>
      </c>
      <c r="AY204" s="192">
        <v>9.5</v>
      </c>
    </row>
    <row r="205" spans="1:51">
      <c r="A205" s="191" t="s">
        <v>3634</v>
      </c>
      <c r="B205" s="191">
        <v>751000</v>
      </c>
      <c r="C205" s="191">
        <v>16000</v>
      </c>
      <c r="D205" s="191">
        <v>107</v>
      </c>
      <c r="E205" s="191">
        <v>26</v>
      </c>
      <c r="F205" s="191">
        <v>49</v>
      </c>
      <c r="G205" s="191">
        <v>18</v>
      </c>
      <c r="H205" s="191">
        <v>10640</v>
      </c>
      <c r="I205" s="191">
        <v>320</v>
      </c>
      <c r="J205" s="191">
        <v>680</v>
      </c>
      <c r="K205" s="191">
        <v>46</v>
      </c>
      <c r="L205" s="191">
        <v>1930</v>
      </c>
      <c r="M205" s="191">
        <v>120</v>
      </c>
      <c r="N205" s="191">
        <v>78700</v>
      </c>
      <c r="O205" s="191">
        <v>3700</v>
      </c>
      <c r="P205" s="191">
        <v>136500</v>
      </c>
      <c r="Q205" s="191">
        <v>5700</v>
      </c>
      <c r="R205" s="191">
        <v>0.72499999999999998</v>
      </c>
      <c r="S205" s="191">
        <v>0.04</v>
      </c>
      <c r="T205" s="191">
        <v>8.0799999999999997E-2</v>
      </c>
      <c r="U205" s="191">
        <v>2.5999999999999999E-3</v>
      </c>
      <c r="V205" s="191">
        <v>6.1199999999999997E-2</v>
      </c>
      <c r="W205" s="191">
        <v>4.7000000000000002E-3</v>
      </c>
      <c r="X205" s="191">
        <v>2.2700000000000001E-2</v>
      </c>
      <c r="Y205" s="191">
        <v>1.2999999999999999E-3</v>
      </c>
      <c r="Z205" s="191">
        <v>5.48</v>
      </c>
      <c r="AA205" s="191">
        <v>0.32</v>
      </c>
      <c r="AB205" s="191">
        <v>553</v>
      </c>
      <c r="AC205" s="191">
        <v>24</v>
      </c>
      <c r="AD205" s="191">
        <v>501</v>
      </c>
      <c r="AE205" s="191">
        <v>15</v>
      </c>
      <c r="AF205" s="191">
        <v>453</v>
      </c>
      <c r="AG205" s="191">
        <v>26</v>
      </c>
      <c r="AH205" s="191">
        <v>-480</v>
      </c>
      <c r="AI205" s="191">
        <v>450</v>
      </c>
      <c r="AJ205" s="191">
        <v>-27</v>
      </c>
      <c r="AK205" s="191">
        <v>27</v>
      </c>
      <c r="AL205" s="191">
        <v>-78</v>
      </c>
      <c r="AM205" s="191">
        <v>78</v>
      </c>
      <c r="AN205" s="191">
        <v>12.44</v>
      </c>
      <c r="AO205" s="191">
        <v>0.39</v>
      </c>
      <c r="AP205" s="191">
        <v>750</v>
      </c>
      <c r="AQ205" s="191">
        <v>140</v>
      </c>
      <c r="AR205" s="191"/>
      <c r="AS205" s="191">
        <v>0.57655677655677651</v>
      </c>
      <c r="AT205" s="191"/>
      <c r="AU205" s="192">
        <v>90.760869565217391</v>
      </c>
      <c r="AV205" s="192">
        <v>66.8</v>
      </c>
      <c r="AW205" s="191"/>
      <c r="AX205" s="191">
        <v>501</v>
      </c>
      <c r="AY205" s="191">
        <v>15</v>
      </c>
    </row>
    <row r="206" spans="1:51">
      <c r="A206" s="191" t="s">
        <v>3635</v>
      </c>
      <c r="B206" s="191">
        <v>733000</v>
      </c>
      <c r="C206" s="191">
        <v>16000</v>
      </c>
      <c r="D206" s="191">
        <v>133</v>
      </c>
      <c r="E206" s="191">
        <v>27</v>
      </c>
      <c r="F206" s="191">
        <v>33</v>
      </c>
      <c r="G206" s="191">
        <v>12</v>
      </c>
      <c r="H206" s="191">
        <v>33000</v>
      </c>
      <c r="I206" s="191">
        <v>1200</v>
      </c>
      <c r="J206" s="191">
        <v>2600</v>
      </c>
      <c r="K206" s="191">
        <v>140</v>
      </c>
      <c r="L206" s="191">
        <v>2230</v>
      </c>
      <c r="M206" s="191">
        <v>120</v>
      </c>
      <c r="N206" s="191">
        <v>45000</v>
      </c>
      <c r="O206" s="191">
        <v>3400</v>
      </c>
      <c r="P206" s="191">
        <v>203000</v>
      </c>
      <c r="Q206" s="191">
        <v>11000</v>
      </c>
      <c r="R206" s="191">
        <v>2.21</v>
      </c>
      <c r="S206" s="191">
        <v>0.22</v>
      </c>
      <c r="T206" s="191">
        <v>0.17319999999999999</v>
      </c>
      <c r="U206" s="191">
        <v>4.0000000000000001E-3</v>
      </c>
      <c r="V206" s="191">
        <v>7.7100000000000002E-2</v>
      </c>
      <c r="W206" s="191">
        <v>5.1000000000000004E-3</v>
      </c>
      <c r="X206" s="191">
        <v>4.7600000000000003E-2</v>
      </c>
      <c r="Y206" s="191">
        <v>4.5999999999999999E-3</v>
      </c>
      <c r="Z206" s="191">
        <v>14.6</v>
      </c>
      <c r="AA206" s="191">
        <v>0.99</v>
      </c>
      <c r="AB206" s="191">
        <v>1174</v>
      </c>
      <c r="AC206" s="191">
        <v>66</v>
      </c>
      <c r="AD206" s="191">
        <v>1030</v>
      </c>
      <c r="AE206" s="191">
        <v>22</v>
      </c>
      <c r="AF206" s="191">
        <v>938</v>
      </c>
      <c r="AG206" s="191">
        <v>89</v>
      </c>
      <c r="AH206" s="191">
        <v>-900</v>
      </c>
      <c r="AI206" s="191">
        <v>1100</v>
      </c>
      <c r="AJ206" s="191">
        <v>-73</v>
      </c>
      <c r="AK206" s="191">
        <v>86</v>
      </c>
      <c r="AL206" s="191">
        <v>-57</v>
      </c>
      <c r="AM206" s="191">
        <v>70</v>
      </c>
      <c r="AN206" s="191">
        <v>5.79</v>
      </c>
      <c r="AO206" s="191">
        <v>0.14000000000000001</v>
      </c>
      <c r="AP206" s="191">
        <v>1124</v>
      </c>
      <c r="AQ206" s="191">
        <v>61</v>
      </c>
      <c r="AR206" s="191"/>
      <c r="AS206" s="191">
        <v>0.22167487684729065</v>
      </c>
      <c r="AT206" s="191"/>
      <c r="AU206" s="192">
        <v>87.883959044368595</v>
      </c>
      <c r="AV206" s="192">
        <v>91.637010676156578</v>
      </c>
      <c r="AW206" s="191"/>
      <c r="AX206" s="191">
        <v>1124</v>
      </c>
      <c r="AY206" s="191">
        <v>61</v>
      </c>
    </row>
    <row r="207" spans="1:51">
      <c r="A207" s="191" t="s">
        <v>3636</v>
      </c>
      <c r="B207" s="191">
        <v>736000</v>
      </c>
      <c r="C207" s="191">
        <v>33000</v>
      </c>
      <c r="D207" s="191">
        <v>125</v>
      </c>
      <c r="E207" s="191">
        <v>27</v>
      </c>
      <c r="F207" s="191">
        <v>42</v>
      </c>
      <c r="G207" s="191">
        <v>17</v>
      </c>
      <c r="H207" s="191">
        <v>31800</v>
      </c>
      <c r="I207" s="191">
        <v>1800</v>
      </c>
      <c r="J207" s="191">
        <v>5130</v>
      </c>
      <c r="K207" s="191">
        <v>310</v>
      </c>
      <c r="L207" s="191">
        <v>5040</v>
      </c>
      <c r="M207" s="191">
        <v>290</v>
      </c>
      <c r="N207" s="191">
        <v>47700</v>
      </c>
      <c r="O207" s="191">
        <v>3100</v>
      </c>
      <c r="P207" s="191">
        <v>81600</v>
      </c>
      <c r="Q207" s="191">
        <v>6800</v>
      </c>
      <c r="R207" s="191">
        <v>10.96</v>
      </c>
      <c r="S207" s="191">
        <v>0.92</v>
      </c>
      <c r="T207" s="191">
        <v>0.42</v>
      </c>
      <c r="U207" s="191">
        <v>1.2999999999999999E-2</v>
      </c>
      <c r="V207" s="191">
        <v>0.15809999999999999</v>
      </c>
      <c r="W207" s="191">
        <v>8.3000000000000001E-3</v>
      </c>
      <c r="X207" s="191">
        <v>0.1002</v>
      </c>
      <c r="Y207" s="191">
        <v>7.7999999999999996E-3</v>
      </c>
      <c r="Z207" s="191">
        <v>6.18</v>
      </c>
      <c r="AA207" s="191">
        <v>0.55000000000000004</v>
      </c>
      <c r="AB207" s="191">
        <v>2509</v>
      </c>
      <c r="AC207" s="191">
        <v>76</v>
      </c>
      <c r="AD207" s="191">
        <v>2258</v>
      </c>
      <c r="AE207" s="191">
        <v>59</v>
      </c>
      <c r="AF207" s="191">
        <v>1930</v>
      </c>
      <c r="AG207" s="191">
        <v>140</v>
      </c>
      <c r="AH207" s="191">
        <v>-2000</v>
      </c>
      <c r="AI207" s="191">
        <v>1800</v>
      </c>
      <c r="AJ207" s="191">
        <v>-320</v>
      </c>
      <c r="AK207" s="191">
        <v>290</v>
      </c>
      <c r="AL207" s="191">
        <v>-310</v>
      </c>
      <c r="AM207" s="191">
        <v>280</v>
      </c>
      <c r="AN207" s="191">
        <v>2.3919999999999999</v>
      </c>
      <c r="AO207" s="191">
        <v>7.5999999999999998E-2</v>
      </c>
      <c r="AP207" s="191">
        <v>2435</v>
      </c>
      <c r="AQ207" s="191">
        <v>48</v>
      </c>
      <c r="AR207" s="191"/>
      <c r="AS207" s="191">
        <v>0.5845588235294118</v>
      </c>
      <c r="AT207" s="191"/>
      <c r="AU207" s="192">
        <v>90.03189792663477</v>
      </c>
      <c r="AV207" s="192">
        <v>92.73100616016427</v>
      </c>
      <c r="AW207" s="191"/>
      <c r="AX207" s="191">
        <v>2435</v>
      </c>
      <c r="AY207" s="191">
        <v>48</v>
      </c>
    </row>
    <row r="208" spans="1:51">
      <c r="A208" s="191" t="s">
        <v>3637</v>
      </c>
      <c r="B208" s="191">
        <v>642000</v>
      </c>
      <c r="C208" s="191">
        <v>12000</v>
      </c>
      <c r="D208" s="191">
        <v>123</v>
      </c>
      <c r="E208" s="191">
        <v>15</v>
      </c>
      <c r="F208" s="191">
        <v>39.200000000000003</v>
      </c>
      <c r="G208" s="191">
        <v>8.1999999999999993</v>
      </c>
      <c r="H208" s="191">
        <v>11120</v>
      </c>
      <c r="I208" s="191">
        <v>280</v>
      </c>
      <c r="J208" s="191">
        <v>799</v>
      </c>
      <c r="K208" s="191">
        <v>32</v>
      </c>
      <c r="L208" s="191">
        <v>2601</v>
      </c>
      <c r="M208" s="191">
        <v>87</v>
      </c>
      <c r="N208" s="191">
        <v>52600</v>
      </c>
      <c r="O208" s="191">
        <v>2000</v>
      </c>
      <c r="P208" s="191">
        <v>67700</v>
      </c>
      <c r="Q208" s="191">
        <v>1400</v>
      </c>
      <c r="R208" s="191">
        <v>1.4259999999999999</v>
      </c>
      <c r="S208" s="191">
        <v>6.2E-2</v>
      </c>
      <c r="T208" s="191">
        <v>0.15310000000000001</v>
      </c>
      <c r="U208" s="191">
        <v>3.0000000000000001E-3</v>
      </c>
      <c r="V208" s="191">
        <v>6.9199999999999998E-2</v>
      </c>
      <c r="W208" s="191">
        <v>2.3999999999999998E-3</v>
      </c>
      <c r="X208" s="191">
        <v>4.4900000000000002E-2</v>
      </c>
      <c r="Y208" s="191">
        <v>1.2999999999999999E-3</v>
      </c>
      <c r="Z208" s="191">
        <v>4.22</v>
      </c>
      <c r="AA208" s="191">
        <v>0.15</v>
      </c>
      <c r="AB208" s="191">
        <v>902</v>
      </c>
      <c r="AC208" s="191">
        <v>23</v>
      </c>
      <c r="AD208" s="191">
        <v>918</v>
      </c>
      <c r="AE208" s="191">
        <v>17</v>
      </c>
      <c r="AF208" s="191">
        <v>888</v>
      </c>
      <c r="AG208" s="191">
        <v>25</v>
      </c>
      <c r="AH208" s="191">
        <v>-1420</v>
      </c>
      <c r="AI208" s="191">
        <v>550</v>
      </c>
      <c r="AJ208" s="191">
        <v>-100</v>
      </c>
      <c r="AK208" s="191">
        <v>40</v>
      </c>
      <c r="AL208" s="191">
        <v>-340</v>
      </c>
      <c r="AM208" s="191">
        <v>130</v>
      </c>
      <c r="AN208" s="191">
        <v>6.57</v>
      </c>
      <c r="AO208" s="191">
        <v>0.13</v>
      </c>
      <c r="AP208" s="191">
        <v>924</v>
      </c>
      <c r="AQ208" s="191">
        <v>43</v>
      </c>
      <c r="AR208" s="191"/>
      <c r="AS208" s="191">
        <v>0.77695716395864112</v>
      </c>
      <c r="AT208" s="191"/>
      <c r="AU208" s="192">
        <v>102</v>
      </c>
      <c r="AV208" s="192">
        <v>99.350649350649363</v>
      </c>
      <c r="AW208" s="191"/>
      <c r="AX208" s="191">
        <v>918</v>
      </c>
      <c r="AY208" s="191">
        <v>17</v>
      </c>
    </row>
    <row r="209" spans="1:51">
      <c r="A209" s="191" t="s">
        <v>3638</v>
      </c>
      <c r="B209" s="191">
        <v>671000</v>
      </c>
      <c r="C209" s="191">
        <v>21000</v>
      </c>
      <c r="D209" s="191">
        <v>138</v>
      </c>
      <c r="E209" s="191">
        <v>22</v>
      </c>
      <c r="F209" s="191">
        <v>41</v>
      </c>
      <c r="G209" s="191">
        <v>10</v>
      </c>
      <c r="H209" s="191">
        <v>8380</v>
      </c>
      <c r="I209" s="191">
        <v>590</v>
      </c>
      <c r="J209" s="191">
        <v>529</v>
      </c>
      <c r="K209" s="191">
        <v>51</v>
      </c>
      <c r="L209" s="191">
        <v>1823</v>
      </c>
      <c r="M209" s="191">
        <v>99</v>
      </c>
      <c r="N209" s="191">
        <v>62300</v>
      </c>
      <c r="O209" s="191">
        <v>5000</v>
      </c>
      <c r="P209" s="191">
        <v>81400</v>
      </c>
      <c r="Q209" s="191">
        <v>4300</v>
      </c>
      <c r="R209" s="191">
        <v>0.82299999999999995</v>
      </c>
      <c r="S209" s="191">
        <v>6.3E-2</v>
      </c>
      <c r="T209" s="191">
        <v>9.9900000000000003E-2</v>
      </c>
      <c r="U209" s="191">
        <v>3.3E-3</v>
      </c>
      <c r="V209" s="191">
        <v>0.06</v>
      </c>
      <c r="W209" s="191">
        <v>4.1000000000000003E-3</v>
      </c>
      <c r="X209" s="191">
        <v>2.75E-2</v>
      </c>
      <c r="Y209" s="191">
        <v>2.0999999999999999E-3</v>
      </c>
      <c r="Z209" s="191">
        <v>4.58</v>
      </c>
      <c r="AA209" s="191">
        <v>0.42</v>
      </c>
      <c r="AB209" s="191">
        <v>606</v>
      </c>
      <c r="AC209" s="191">
        <v>35</v>
      </c>
      <c r="AD209" s="191">
        <v>614</v>
      </c>
      <c r="AE209" s="191">
        <v>19</v>
      </c>
      <c r="AF209" s="191">
        <v>549</v>
      </c>
      <c r="AG209" s="191">
        <v>42</v>
      </c>
      <c r="AH209" s="191">
        <v>-510</v>
      </c>
      <c r="AI209" s="191">
        <v>370</v>
      </c>
      <c r="AJ209" s="191">
        <v>-35</v>
      </c>
      <c r="AK209" s="191">
        <v>25</v>
      </c>
      <c r="AL209" s="191">
        <v>-103</v>
      </c>
      <c r="AM209" s="191">
        <v>78</v>
      </c>
      <c r="AN209" s="191">
        <v>10.07</v>
      </c>
      <c r="AO209" s="191">
        <v>0.32</v>
      </c>
      <c r="AP209" s="191">
        <v>595</v>
      </c>
      <c r="AQ209" s="191">
        <v>96</v>
      </c>
      <c r="AR209" s="191"/>
      <c r="AS209" s="191">
        <v>0.76535626535626533</v>
      </c>
      <c r="AT209" s="191"/>
      <c r="AU209" s="192">
        <v>101.48760330578513</v>
      </c>
      <c r="AV209" s="192">
        <v>103.19327731092439</v>
      </c>
      <c r="AW209" s="191"/>
      <c r="AX209" s="191">
        <v>614</v>
      </c>
      <c r="AY209" s="191">
        <v>19</v>
      </c>
    </row>
    <row r="210" spans="1:51">
      <c r="A210" s="193" t="s">
        <v>3639</v>
      </c>
      <c r="B210" s="193">
        <v>718000</v>
      </c>
      <c r="C210" s="193">
        <v>17000</v>
      </c>
      <c r="D210" s="193">
        <v>128</v>
      </c>
      <c r="E210" s="193">
        <v>31</v>
      </c>
      <c r="F210" s="193">
        <v>261</v>
      </c>
      <c r="G210" s="193">
        <v>47</v>
      </c>
      <c r="H210" s="193">
        <v>66000</v>
      </c>
      <c r="I210" s="193">
        <v>1600</v>
      </c>
      <c r="J210" s="193">
        <v>7820</v>
      </c>
      <c r="K210" s="193">
        <v>230</v>
      </c>
      <c r="L210" s="193">
        <v>16800</v>
      </c>
      <c r="M210" s="193">
        <v>630</v>
      </c>
      <c r="N210" s="193">
        <v>184200</v>
      </c>
      <c r="O210" s="193">
        <v>8400</v>
      </c>
      <c r="P210" s="193">
        <v>355200</v>
      </c>
      <c r="Q210" s="193">
        <v>8100</v>
      </c>
      <c r="R210" s="193">
        <v>2.69</v>
      </c>
      <c r="S210" s="193">
        <v>0.11</v>
      </c>
      <c r="T210" s="193">
        <v>0.16589999999999999</v>
      </c>
      <c r="U210" s="193">
        <v>4.1000000000000003E-3</v>
      </c>
      <c r="V210" s="193">
        <v>0.1162</v>
      </c>
      <c r="W210" s="193">
        <v>4.4999999999999997E-3</v>
      </c>
      <c r="X210" s="193">
        <v>8.14E-2</v>
      </c>
      <c r="Y210" s="193">
        <v>3.3999999999999998E-3</v>
      </c>
      <c r="Z210" s="193">
        <v>3.82</v>
      </c>
      <c r="AA210" s="193">
        <v>0.18</v>
      </c>
      <c r="AB210" s="193">
        <v>1324</v>
      </c>
      <c r="AC210" s="193">
        <v>29</v>
      </c>
      <c r="AD210" s="193">
        <v>990</v>
      </c>
      <c r="AE210" s="193">
        <v>23</v>
      </c>
      <c r="AF210" s="193">
        <v>1581</v>
      </c>
      <c r="AG210" s="193">
        <v>64</v>
      </c>
      <c r="AH210" s="193">
        <v>333</v>
      </c>
      <c r="AI210" s="193">
        <v>75</v>
      </c>
      <c r="AJ210" s="193">
        <v>39.200000000000003</v>
      </c>
      <c r="AK210" s="193">
        <v>8.1999999999999993</v>
      </c>
      <c r="AL210" s="193">
        <v>95</v>
      </c>
      <c r="AM210" s="193">
        <v>26</v>
      </c>
      <c r="AN210" s="193">
        <v>6.04</v>
      </c>
      <c r="AO210" s="193">
        <v>0.15</v>
      </c>
      <c r="AP210" s="193">
        <v>1906</v>
      </c>
      <c r="AQ210" s="193">
        <v>41</v>
      </c>
      <c r="AR210" s="193"/>
      <c r="AS210" s="193">
        <v>0.51858108108108103</v>
      </c>
      <c r="AT210" s="193"/>
      <c r="AU210" s="194">
        <v>74.886535552193649</v>
      </c>
      <c r="AV210" s="194">
        <v>51.941238195173135</v>
      </c>
      <c r="AW210" s="193"/>
      <c r="AX210" s="193"/>
      <c r="AY210" s="193"/>
    </row>
    <row r="211" spans="1:51">
      <c r="A211" s="191" t="s">
        <v>3640</v>
      </c>
      <c r="B211" s="191">
        <v>718000</v>
      </c>
      <c r="C211" s="191">
        <v>18000</v>
      </c>
      <c r="D211" s="191">
        <v>105</v>
      </c>
      <c r="E211" s="191">
        <v>16</v>
      </c>
      <c r="F211" s="191">
        <v>34</v>
      </c>
      <c r="G211" s="191">
        <v>13</v>
      </c>
      <c r="H211" s="191">
        <v>21100</v>
      </c>
      <c r="I211" s="191">
        <v>760</v>
      </c>
      <c r="J211" s="191">
        <v>1555</v>
      </c>
      <c r="K211" s="191">
        <v>72</v>
      </c>
      <c r="L211" s="191">
        <v>4800</v>
      </c>
      <c r="M211" s="191">
        <v>280</v>
      </c>
      <c r="N211" s="191">
        <v>98100</v>
      </c>
      <c r="O211" s="191">
        <v>6400</v>
      </c>
      <c r="P211" s="191">
        <v>126100</v>
      </c>
      <c r="Q211" s="191">
        <v>6300</v>
      </c>
      <c r="R211" s="191">
        <v>1.6160000000000001</v>
      </c>
      <c r="S211" s="191">
        <v>5.2999999999999999E-2</v>
      </c>
      <c r="T211" s="191">
        <v>0.16470000000000001</v>
      </c>
      <c r="U211" s="191">
        <v>3.7000000000000002E-3</v>
      </c>
      <c r="V211" s="191">
        <v>7.17E-2</v>
      </c>
      <c r="W211" s="191">
        <v>2.5999999999999999E-3</v>
      </c>
      <c r="X211" s="191">
        <v>4.53E-2</v>
      </c>
      <c r="Y211" s="191">
        <v>1.5E-3</v>
      </c>
      <c r="Z211" s="191">
        <v>4.3099999999999996</v>
      </c>
      <c r="AA211" s="191">
        <v>0.21</v>
      </c>
      <c r="AB211" s="191">
        <v>975</v>
      </c>
      <c r="AC211" s="191">
        <v>20</v>
      </c>
      <c r="AD211" s="191">
        <v>983</v>
      </c>
      <c r="AE211" s="191">
        <v>21</v>
      </c>
      <c r="AF211" s="191">
        <v>895</v>
      </c>
      <c r="AG211" s="191">
        <v>30</v>
      </c>
      <c r="AH211" s="191">
        <v>-910</v>
      </c>
      <c r="AI211" s="191">
        <v>450</v>
      </c>
      <c r="AJ211" s="191">
        <v>-67</v>
      </c>
      <c r="AK211" s="191">
        <v>33</v>
      </c>
      <c r="AL211" s="191">
        <v>-200</v>
      </c>
      <c r="AM211" s="191">
        <v>110</v>
      </c>
      <c r="AN211" s="191">
        <v>6.06</v>
      </c>
      <c r="AO211" s="191">
        <v>0.12</v>
      </c>
      <c r="AP211" s="191">
        <v>969</v>
      </c>
      <c r="AQ211" s="191">
        <v>41</v>
      </c>
      <c r="AR211" s="191"/>
      <c r="AS211" s="191">
        <v>0.77795400475812848</v>
      </c>
      <c r="AT211" s="191"/>
      <c r="AU211" s="192">
        <v>101.02774922918807</v>
      </c>
      <c r="AV211" s="192">
        <v>101.44478844169247</v>
      </c>
      <c r="AW211" s="191"/>
      <c r="AX211" s="191">
        <v>983</v>
      </c>
      <c r="AY211" s="191">
        <v>21</v>
      </c>
    </row>
    <row r="212" spans="1:51">
      <c r="A212" s="191" t="s">
        <v>3641</v>
      </c>
      <c r="B212" s="191">
        <v>707000</v>
      </c>
      <c r="C212" s="191">
        <v>18000</v>
      </c>
      <c r="D212" s="191">
        <v>125</v>
      </c>
      <c r="E212" s="191">
        <v>13</v>
      </c>
      <c r="F212" s="191">
        <v>36.5</v>
      </c>
      <c r="G212" s="191">
        <v>7</v>
      </c>
      <c r="H212" s="191">
        <v>31250</v>
      </c>
      <c r="I212" s="191">
        <v>710</v>
      </c>
      <c r="J212" s="191">
        <v>2559</v>
      </c>
      <c r="K212" s="191">
        <v>69</v>
      </c>
      <c r="L212" s="191">
        <v>4960</v>
      </c>
      <c r="M212" s="191">
        <v>160</v>
      </c>
      <c r="N212" s="191">
        <v>78900</v>
      </c>
      <c r="O212" s="191">
        <v>2600</v>
      </c>
      <c r="P212" s="191">
        <v>144300</v>
      </c>
      <c r="Q212" s="191">
        <v>4200</v>
      </c>
      <c r="R212" s="191">
        <v>2.3069999999999999</v>
      </c>
      <c r="S212" s="191">
        <v>7.1999999999999995E-2</v>
      </c>
      <c r="T212" s="191">
        <v>0.20649999999999999</v>
      </c>
      <c r="U212" s="191">
        <v>3.0000000000000001E-3</v>
      </c>
      <c r="V212" s="191">
        <v>7.9699999999999993E-2</v>
      </c>
      <c r="W212" s="191">
        <v>2E-3</v>
      </c>
      <c r="X212" s="191">
        <v>5.7700000000000001E-2</v>
      </c>
      <c r="Y212" s="191">
        <v>1.5E-3</v>
      </c>
      <c r="Z212" s="191">
        <v>6.15</v>
      </c>
      <c r="AA212" s="191">
        <v>0.17</v>
      </c>
      <c r="AB212" s="191">
        <v>1210</v>
      </c>
      <c r="AC212" s="191">
        <v>22</v>
      </c>
      <c r="AD212" s="191">
        <v>1210</v>
      </c>
      <c r="AE212" s="191">
        <v>16</v>
      </c>
      <c r="AF212" s="191">
        <v>1133</v>
      </c>
      <c r="AG212" s="191">
        <v>28</v>
      </c>
      <c r="AH212" s="191">
        <v>-500</v>
      </c>
      <c r="AI212" s="191">
        <v>480</v>
      </c>
      <c r="AJ212" s="191">
        <v>-40</v>
      </c>
      <c r="AK212" s="191">
        <v>39</v>
      </c>
      <c r="AL212" s="191">
        <v>-85</v>
      </c>
      <c r="AM212" s="191">
        <v>76</v>
      </c>
      <c r="AN212" s="191">
        <v>4.8479999999999999</v>
      </c>
      <c r="AO212" s="191">
        <v>6.7000000000000004E-2</v>
      </c>
      <c r="AP212" s="191">
        <v>1197</v>
      </c>
      <c r="AQ212" s="191">
        <v>20</v>
      </c>
      <c r="AR212" s="191"/>
      <c r="AS212" s="191">
        <v>0.54677754677754675</v>
      </c>
      <c r="AT212" s="191"/>
      <c r="AU212" s="192">
        <v>100.08271298593878</v>
      </c>
      <c r="AV212" s="192">
        <v>101.08604845446951</v>
      </c>
      <c r="AW212" s="191"/>
      <c r="AX212" s="191">
        <v>1197</v>
      </c>
      <c r="AY212" s="191">
        <v>20</v>
      </c>
    </row>
    <row r="213" spans="1:51">
      <c r="A213" s="191" t="s">
        <v>3642</v>
      </c>
      <c r="B213" s="191">
        <v>755000</v>
      </c>
      <c r="C213" s="191">
        <v>17000</v>
      </c>
      <c r="D213" s="191">
        <v>114</v>
      </c>
      <c r="E213" s="191">
        <v>19</v>
      </c>
      <c r="F213" s="191">
        <v>34.700000000000003</v>
      </c>
      <c r="G213" s="191">
        <v>8.6999999999999993</v>
      </c>
      <c r="H213" s="191">
        <v>33530</v>
      </c>
      <c r="I213" s="191">
        <v>590</v>
      </c>
      <c r="J213" s="191">
        <v>5220</v>
      </c>
      <c r="K213" s="191">
        <v>130</v>
      </c>
      <c r="L213" s="191">
        <v>3990</v>
      </c>
      <c r="M213" s="191">
        <v>160</v>
      </c>
      <c r="N213" s="191">
        <v>35000</v>
      </c>
      <c r="O213" s="191">
        <v>1800</v>
      </c>
      <c r="P213" s="191">
        <v>84700</v>
      </c>
      <c r="Q213" s="191">
        <v>1900</v>
      </c>
      <c r="R213" s="191">
        <v>8.52</v>
      </c>
      <c r="S213" s="191">
        <v>0.42</v>
      </c>
      <c r="T213" s="191">
        <v>0.39350000000000002</v>
      </c>
      <c r="U213" s="191">
        <v>8.8999999999999999E-3</v>
      </c>
      <c r="V213" s="191">
        <v>0.1525</v>
      </c>
      <c r="W213" s="191">
        <v>4.8999999999999998E-3</v>
      </c>
      <c r="X213" s="191">
        <v>0.1069</v>
      </c>
      <c r="Y213" s="191">
        <v>4.4999999999999997E-3</v>
      </c>
      <c r="Z213" s="191">
        <v>8.2899999999999991</v>
      </c>
      <c r="AA213" s="191">
        <v>0.38</v>
      </c>
      <c r="AB213" s="191">
        <v>2280</v>
      </c>
      <c r="AC213" s="191">
        <v>42</v>
      </c>
      <c r="AD213" s="191">
        <v>2138</v>
      </c>
      <c r="AE213" s="191">
        <v>41</v>
      </c>
      <c r="AF213" s="191">
        <v>2051</v>
      </c>
      <c r="AG213" s="191">
        <v>82</v>
      </c>
      <c r="AH213" s="191">
        <v>-2100</v>
      </c>
      <c r="AI213" s="191">
        <v>1300</v>
      </c>
      <c r="AJ213" s="191">
        <v>-310</v>
      </c>
      <c r="AK213" s="191">
        <v>200</v>
      </c>
      <c r="AL213" s="191">
        <v>-260</v>
      </c>
      <c r="AM213" s="191">
        <v>160</v>
      </c>
      <c r="AN213" s="191">
        <v>2.5529999999999999</v>
      </c>
      <c r="AO213" s="191">
        <v>5.8000000000000003E-2</v>
      </c>
      <c r="AP213" s="191">
        <v>2376</v>
      </c>
      <c r="AQ213" s="191">
        <v>17</v>
      </c>
      <c r="AR213" s="191"/>
      <c r="AS213" s="191">
        <v>0.41322314049586778</v>
      </c>
      <c r="AT213" s="191"/>
      <c r="AU213" s="192">
        <v>93.854258121158907</v>
      </c>
      <c r="AV213" s="192">
        <v>89.983164983164983</v>
      </c>
      <c r="AW213" s="191"/>
      <c r="AX213" s="191">
        <v>2376</v>
      </c>
      <c r="AY213" s="191">
        <v>17</v>
      </c>
    </row>
    <row r="214" spans="1:51">
      <c r="A214" s="191" t="s">
        <v>3643</v>
      </c>
      <c r="B214" s="191">
        <v>778000</v>
      </c>
      <c r="C214" s="191">
        <v>21000</v>
      </c>
      <c r="D214" s="191">
        <v>121</v>
      </c>
      <c r="E214" s="191">
        <v>21</v>
      </c>
      <c r="F214" s="191">
        <v>34</v>
      </c>
      <c r="G214" s="191">
        <v>10</v>
      </c>
      <c r="H214" s="191">
        <v>55600</v>
      </c>
      <c r="I214" s="191">
        <v>1700</v>
      </c>
      <c r="J214" s="191">
        <v>8980</v>
      </c>
      <c r="K214" s="191">
        <v>300</v>
      </c>
      <c r="L214" s="191">
        <v>5400</v>
      </c>
      <c r="M214" s="191">
        <v>300</v>
      </c>
      <c r="N214" s="191">
        <v>45100</v>
      </c>
      <c r="O214" s="191">
        <v>3100</v>
      </c>
      <c r="P214" s="191">
        <v>121900</v>
      </c>
      <c r="Q214" s="191">
        <v>3500</v>
      </c>
      <c r="R214" s="191">
        <v>10.48</v>
      </c>
      <c r="S214" s="191">
        <v>0.65</v>
      </c>
      <c r="T214" s="191">
        <v>0.46</v>
      </c>
      <c r="U214" s="191">
        <v>1.0999999999999999E-2</v>
      </c>
      <c r="V214" s="191">
        <v>0.15820000000000001</v>
      </c>
      <c r="W214" s="191">
        <v>3.8E-3</v>
      </c>
      <c r="X214" s="191">
        <v>0.1095</v>
      </c>
      <c r="Y214" s="191">
        <v>6.1000000000000004E-3</v>
      </c>
      <c r="Z214" s="191">
        <v>10.210000000000001</v>
      </c>
      <c r="AA214" s="191">
        <v>0.52</v>
      </c>
      <c r="AB214" s="191">
        <v>2478</v>
      </c>
      <c r="AC214" s="191">
        <v>63</v>
      </c>
      <c r="AD214" s="191">
        <v>2437</v>
      </c>
      <c r="AE214" s="191">
        <v>47</v>
      </c>
      <c r="AF214" s="191">
        <v>2100</v>
      </c>
      <c r="AG214" s="191">
        <v>110</v>
      </c>
      <c r="AH214" s="191">
        <v>-1100</v>
      </c>
      <c r="AI214" s="191">
        <v>1100</v>
      </c>
      <c r="AJ214" s="191">
        <v>-180</v>
      </c>
      <c r="AK214" s="191">
        <v>190</v>
      </c>
      <c r="AL214" s="191">
        <v>-110</v>
      </c>
      <c r="AM214" s="191">
        <v>120</v>
      </c>
      <c r="AN214" s="191">
        <v>2.1859999999999999</v>
      </c>
      <c r="AO214" s="191">
        <v>5.1999999999999998E-2</v>
      </c>
      <c r="AP214" s="191">
        <v>2436</v>
      </c>
      <c r="AQ214" s="191">
        <v>17</v>
      </c>
      <c r="AR214" s="191"/>
      <c r="AS214" s="191">
        <v>0.36997538966365873</v>
      </c>
      <c r="AT214" s="191"/>
      <c r="AU214" s="192">
        <v>98.424878836833614</v>
      </c>
      <c r="AV214" s="192">
        <v>100.04105090311988</v>
      </c>
      <c r="AW214" s="191"/>
      <c r="AX214" s="191">
        <v>2436</v>
      </c>
      <c r="AY214" s="191">
        <v>17</v>
      </c>
    </row>
    <row r="215" spans="1:51">
      <c r="A215" s="193" t="s">
        <v>3644</v>
      </c>
      <c r="B215" s="193">
        <v>484000</v>
      </c>
      <c r="C215" s="193">
        <v>16000</v>
      </c>
      <c r="D215" s="193">
        <v>134</v>
      </c>
      <c r="E215" s="193">
        <v>26</v>
      </c>
      <c r="F215" s="193">
        <v>53</v>
      </c>
      <c r="G215" s="193">
        <v>19</v>
      </c>
      <c r="H215" s="193">
        <v>14610</v>
      </c>
      <c r="I215" s="193">
        <v>570</v>
      </c>
      <c r="J215" s="193">
        <v>1503</v>
      </c>
      <c r="K215" s="193">
        <v>97</v>
      </c>
      <c r="L215" s="193">
        <v>2170</v>
      </c>
      <c r="M215" s="193">
        <v>220</v>
      </c>
      <c r="N215" s="193">
        <v>158900</v>
      </c>
      <c r="O215" s="193">
        <v>8100</v>
      </c>
      <c r="P215" s="193">
        <v>109900</v>
      </c>
      <c r="Q215" s="193">
        <v>3200</v>
      </c>
      <c r="R215" s="193">
        <v>1.655</v>
      </c>
      <c r="S215" s="193">
        <v>8.8999999999999996E-2</v>
      </c>
      <c r="T215" s="193">
        <v>0.1192</v>
      </c>
      <c r="U215" s="193">
        <v>3.5000000000000001E-3</v>
      </c>
      <c r="V215" s="193">
        <v>9.98E-2</v>
      </c>
      <c r="W215" s="193">
        <v>5.3E-3</v>
      </c>
      <c r="X215" s="193">
        <v>1.2E-2</v>
      </c>
      <c r="Y215" s="193">
        <v>1E-3</v>
      </c>
      <c r="Z215" s="193">
        <v>6.94</v>
      </c>
      <c r="AA215" s="193">
        <v>0.73</v>
      </c>
      <c r="AB215" s="193">
        <v>989</v>
      </c>
      <c r="AC215" s="193">
        <v>34</v>
      </c>
      <c r="AD215" s="193">
        <v>726</v>
      </c>
      <c r="AE215" s="193">
        <v>20</v>
      </c>
      <c r="AF215" s="193">
        <v>240</v>
      </c>
      <c r="AG215" s="193">
        <v>20</v>
      </c>
      <c r="AH215" s="193">
        <v>-400</v>
      </c>
      <c r="AI215" s="193">
        <v>420</v>
      </c>
      <c r="AJ215" s="193">
        <v>-41</v>
      </c>
      <c r="AK215" s="193">
        <v>42</v>
      </c>
      <c r="AL215" s="193">
        <v>-52</v>
      </c>
      <c r="AM215" s="193">
        <v>55</v>
      </c>
      <c r="AN215" s="193">
        <v>8.43</v>
      </c>
      <c r="AO215" s="193">
        <v>0.25</v>
      </c>
      <c r="AP215" s="193">
        <v>1606</v>
      </c>
      <c r="AQ215" s="193">
        <v>76</v>
      </c>
      <c r="AR215" s="193"/>
      <c r="AS215" s="193">
        <v>1.4458598726114649</v>
      </c>
      <c r="AT215" s="193"/>
      <c r="AU215" s="194">
        <v>73.481781376518214</v>
      </c>
      <c r="AV215" s="194">
        <v>45.205479452054789</v>
      </c>
      <c r="AW215" s="193"/>
      <c r="AX215" s="193"/>
      <c r="AY215" s="193"/>
    </row>
    <row r="216" spans="1:51">
      <c r="A216" s="191" t="s">
        <v>3645</v>
      </c>
      <c r="B216" s="191">
        <v>661000</v>
      </c>
      <c r="C216" s="191">
        <v>17000</v>
      </c>
      <c r="D216" s="191">
        <v>91</v>
      </c>
      <c r="E216" s="191">
        <v>26</v>
      </c>
      <c r="F216" s="191">
        <v>28</v>
      </c>
      <c r="G216" s="191">
        <v>17</v>
      </c>
      <c r="H216" s="191">
        <v>15190</v>
      </c>
      <c r="I216" s="191">
        <v>460</v>
      </c>
      <c r="J216" s="191">
        <v>1241</v>
      </c>
      <c r="K216" s="191">
        <v>53</v>
      </c>
      <c r="L216" s="191">
        <v>2780</v>
      </c>
      <c r="M216" s="191">
        <v>120</v>
      </c>
      <c r="N216" s="191">
        <v>56400</v>
      </c>
      <c r="O216" s="191">
        <v>3100</v>
      </c>
      <c r="P216" s="191">
        <v>90500</v>
      </c>
      <c r="Q216" s="191">
        <v>3800</v>
      </c>
      <c r="R216" s="191">
        <v>2.23</v>
      </c>
      <c r="S216" s="191">
        <v>0.24</v>
      </c>
      <c r="T216" s="191">
        <v>0.1779</v>
      </c>
      <c r="U216" s="191">
        <v>6.4000000000000003E-3</v>
      </c>
      <c r="V216" s="191">
        <v>7.9399999999999998E-2</v>
      </c>
      <c r="W216" s="191">
        <v>4.1000000000000003E-3</v>
      </c>
      <c r="X216" s="191">
        <v>4.6600000000000003E-2</v>
      </c>
      <c r="Y216" s="191">
        <v>2.7000000000000001E-3</v>
      </c>
      <c r="Z216" s="191">
        <v>5.36</v>
      </c>
      <c r="AA216" s="191">
        <v>0.27</v>
      </c>
      <c r="AB216" s="191">
        <v>1181</v>
      </c>
      <c r="AC216" s="191">
        <v>75</v>
      </c>
      <c r="AD216" s="191">
        <v>1055</v>
      </c>
      <c r="AE216" s="191">
        <v>35</v>
      </c>
      <c r="AF216" s="191">
        <v>920</v>
      </c>
      <c r="AG216" s="191">
        <v>53</v>
      </c>
      <c r="AH216" s="191">
        <v>-510</v>
      </c>
      <c r="AI216" s="191">
        <v>430</v>
      </c>
      <c r="AJ216" s="191">
        <v>-43</v>
      </c>
      <c r="AK216" s="191">
        <v>35</v>
      </c>
      <c r="AL216" s="191">
        <v>-89</v>
      </c>
      <c r="AM216" s="191">
        <v>77</v>
      </c>
      <c r="AN216" s="191">
        <v>5.65</v>
      </c>
      <c r="AO216" s="191">
        <v>0.2</v>
      </c>
      <c r="AP216" s="191">
        <v>1175</v>
      </c>
      <c r="AQ216" s="191">
        <v>50</v>
      </c>
      <c r="AR216" s="191"/>
      <c r="AS216" s="191">
        <v>0.62320441988950281</v>
      </c>
      <c r="AT216" s="191"/>
      <c r="AU216" s="192">
        <v>89.406779661016941</v>
      </c>
      <c r="AV216" s="192">
        <v>89.787234042553195</v>
      </c>
      <c r="AW216" s="191"/>
      <c r="AX216" s="191">
        <v>1175</v>
      </c>
      <c r="AY216" s="191">
        <v>50</v>
      </c>
    </row>
    <row r="217" spans="1:51">
      <c r="A217" s="191" t="s">
        <v>3646</v>
      </c>
      <c r="B217" s="191">
        <v>686000</v>
      </c>
      <c r="C217" s="191">
        <v>13000</v>
      </c>
      <c r="D217" s="191">
        <v>123</v>
      </c>
      <c r="E217" s="191">
        <v>39</v>
      </c>
      <c r="F217" s="191">
        <v>39</v>
      </c>
      <c r="G217" s="191">
        <v>18</v>
      </c>
      <c r="H217" s="191">
        <v>31500</v>
      </c>
      <c r="I217" s="191">
        <v>1300</v>
      </c>
      <c r="J217" s="191">
        <v>3640</v>
      </c>
      <c r="K217" s="191">
        <v>160</v>
      </c>
      <c r="L217" s="191">
        <v>6800</v>
      </c>
      <c r="M217" s="191">
        <v>380</v>
      </c>
      <c r="N217" s="191">
        <v>66300</v>
      </c>
      <c r="O217" s="191">
        <v>2800</v>
      </c>
      <c r="P217" s="191">
        <v>92600</v>
      </c>
      <c r="Q217" s="191">
        <v>2900</v>
      </c>
      <c r="R217" s="191">
        <v>4.87</v>
      </c>
      <c r="S217" s="191">
        <v>0.28999999999999998</v>
      </c>
      <c r="T217" s="191">
        <v>0.31900000000000001</v>
      </c>
      <c r="U217" s="191">
        <v>1.2E-2</v>
      </c>
      <c r="V217" s="191">
        <v>0.1132</v>
      </c>
      <c r="W217" s="191">
        <v>6.4999999999999997E-3</v>
      </c>
      <c r="X217" s="191">
        <v>9.4399999999999998E-2</v>
      </c>
      <c r="Y217" s="191">
        <v>7.1999999999999998E-3</v>
      </c>
      <c r="Z217" s="191">
        <v>4.5599999999999996</v>
      </c>
      <c r="AA217" s="191">
        <v>0.39</v>
      </c>
      <c r="AB217" s="191">
        <v>1795</v>
      </c>
      <c r="AC217" s="191">
        <v>50</v>
      </c>
      <c r="AD217" s="191">
        <v>1786</v>
      </c>
      <c r="AE217" s="191">
        <v>61</v>
      </c>
      <c r="AF217" s="191">
        <v>1820</v>
      </c>
      <c r="AG217" s="191">
        <v>130</v>
      </c>
      <c r="AH217" s="191">
        <v>-1400</v>
      </c>
      <c r="AI217" s="191">
        <v>2500</v>
      </c>
      <c r="AJ217" s="191">
        <v>-190</v>
      </c>
      <c r="AK217" s="191">
        <v>320</v>
      </c>
      <c r="AL217" s="191">
        <v>-370</v>
      </c>
      <c r="AM217" s="191">
        <v>600</v>
      </c>
      <c r="AN217" s="191">
        <v>3.14</v>
      </c>
      <c r="AO217" s="191">
        <v>0.12</v>
      </c>
      <c r="AP217" s="191">
        <v>1849</v>
      </c>
      <c r="AQ217" s="191">
        <v>44</v>
      </c>
      <c r="AR217" s="191"/>
      <c r="AS217" s="191">
        <v>0.71598272138228947</v>
      </c>
      <c r="AT217" s="191"/>
      <c r="AU217" s="192">
        <v>99.6095928611266</v>
      </c>
      <c r="AV217" s="192">
        <v>96.592752839372636</v>
      </c>
      <c r="AW217" s="191"/>
      <c r="AX217" s="191">
        <v>1849</v>
      </c>
      <c r="AY217" s="191">
        <v>44</v>
      </c>
    </row>
    <row r="218" spans="1:51">
      <c r="A218" s="191" t="s">
        <v>3647</v>
      </c>
      <c r="B218" s="191">
        <v>640000</v>
      </c>
      <c r="C218" s="191">
        <v>12000</v>
      </c>
      <c r="D218" s="191">
        <v>136</v>
      </c>
      <c r="E218" s="191">
        <v>18</v>
      </c>
      <c r="F218" s="191">
        <v>32.6</v>
      </c>
      <c r="G218" s="191">
        <v>7.9</v>
      </c>
      <c r="H218" s="191">
        <v>30040</v>
      </c>
      <c r="I218" s="191">
        <v>540</v>
      </c>
      <c r="J218" s="191">
        <v>2324</v>
      </c>
      <c r="K218" s="191">
        <v>63</v>
      </c>
      <c r="L218" s="191">
        <v>5710</v>
      </c>
      <c r="M218" s="191">
        <v>180</v>
      </c>
      <c r="N218" s="191">
        <v>96900</v>
      </c>
      <c r="O218" s="191">
        <v>2500</v>
      </c>
      <c r="P218" s="191">
        <v>153100</v>
      </c>
      <c r="Q218" s="191">
        <v>2000</v>
      </c>
      <c r="R218" s="191">
        <v>1.855</v>
      </c>
      <c r="S218" s="191">
        <v>5.2999999999999999E-2</v>
      </c>
      <c r="T218" s="191">
        <v>0.17810000000000001</v>
      </c>
      <c r="U218" s="191">
        <v>2.8E-3</v>
      </c>
      <c r="V218" s="191">
        <v>7.5200000000000003E-2</v>
      </c>
      <c r="W218" s="191">
        <v>2.3E-3</v>
      </c>
      <c r="X218" s="191">
        <v>5.2999999999999999E-2</v>
      </c>
      <c r="Y218" s="191">
        <v>1.6000000000000001E-3</v>
      </c>
      <c r="Z218" s="191">
        <v>5.18</v>
      </c>
      <c r="AA218" s="191">
        <v>0.18</v>
      </c>
      <c r="AB218" s="191">
        <v>1063</v>
      </c>
      <c r="AC218" s="191">
        <v>19</v>
      </c>
      <c r="AD218" s="191">
        <v>1057</v>
      </c>
      <c r="AE218" s="191">
        <v>15</v>
      </c>
      <c r="AF218" s="191">
        <v>1043</v>
      </c>
      <c r="AG218" s="191">
        <v>32</v>
      </c>
      <c r="AH218" s="191">
        <v>-140</v>
      </c>
      <c r="AI218" s="191">
        <v>570</v>
      </c>
      <c r="AJ218" s="191">
        <v>-11</v>
      </c>
      <c r="AK218" s="191">
        <v>44</v>
      </c>
      <c r="AL218" s="191">
        <v>-30</v>
      </c>
      <c r="AM218" s="191">
        <v>110</v>
      </c>
      <c r="AN218" s="191">
        <v>5.6289999999999996</v>
      </c>
      <c r="AO218" s="191">
        <v>9.1999999999999998E-2</v>
      </c>
      <c r="AP218" s="191">
        <v>1069</v>
      </c>
      <c r="AQ218" s="191">
        <v>33</v>
      </c>
      <c r="AR218" s="191"/>
      <c r="AS218" s="191">
        <v>0.63291966035271063</v>
      </c>
      <c r="AT218" s="191"/>
      <c r="AU218" s="192">
        <v>99.529190207156304</v>
      </c>
      <c r="AV218" s="192">
        <v>98.877455565949489</v>
      </c>
      <c r="AW218" s="191"/>
      <c r="AX218" s="191">
        <v>1069</v>
      </c>
      <c r="AY218" s="191">
        <v>33</v>
      </c>
    </row>
    <row r="219" spans="1:51">
      <c r="A219" s="191" t="s">
        <v>3648</v>
      </c>
      <c r="B219" s="191">
        <v>790000</v>
      </c>
      <c r="C219" s="191">
        <v>29000</v>
      </c>
      <c r="D219" s="191">
        <v>121</v>
      </c>
      <c r="E219" s="191">
        <v>34</v>
      </c>
      <c r="F219" s="191">
        <v>44</v>
      </c>
      <c r="G219" s="191">
        <v>18</v>
      </c>
      <c r="H219" s="191">
        <v>15090</v>
      </c>
      <c r="I219" s="191">
        <v>530</v>
      </c>
      <c r="J219" s="191">
        <v>1202</v>
      </c>
      <c r="K219" s="191">
        <v>96</v>
      </c>
      <c r="L219" s="191">
        <v>2240</v>
      </c>
      <c r="M219" s="191">
        <v>210</v>
      </c>
      <c r="N219" s="191">
        <v>52900</v>
      </c>
      <c r="O219" s="191">
        <v>3300</v>
      </c>
      <c r="P219" s="191">
        <v>81800</v>
      </c>
      <c r="Q219" s="191">
        <v>4800</v>
      </c>
      <c r="R219" s="191">
        <v>1.85</v>
      </c>
      <c r="S219" s="191">
        <v>0.11</v>
      </c>
      <c r="T219" s="191">
        <v>0.17949999999999999</v>
      </c>
      <c r="U219" s="191">
        <v>6.4999999999999997E-3</v>
      </c>
      <c r="V219" s="191">
        <v>7.6899999999999996E-2</v>
      </c>
      <c r="W219" s="191">
        <v>5.4999999999999997E-3</v>
      </c>
      <c r="X219" s="191">
        <v>3.9199999999999999E-2</v>
      </c>
      <c r="Y219" s="191">
        <v>3.8999999999999998E-3</v>
      </c>
      <c r="Z219" s="191">
        <v>6.74</v>
      </c>
      <c r="AA219" s="191">
        <v>0.64</v>
      </c>
      <c r="AB219" s="191">
        <v>1061</v>
      </c>
      <c r="AC219" s="191">
        <v>40</v>
      </c>
      <c r="AD219" s="191">
        <v>1064</v>
      </c>
      <c r="AE219" s="191">
        <v>36</v>
      </c>
      <c r="AF219" s="191">
        <v>778</v>
      </c>
      <c r="AG219" s="191">
        <v>76</v>
      </c>
      <c r="AH219" s="191">
        <v>-920</v>
      </c>
      <c r="AI219" s="191">
        <v>730</v>
      </c>
      <c r="AJ219" s="191">
        <v>-71</v>
      </c>
      <c r="AK219" s="191">
        <v>59</v>
      </c>
      <c r="AL219" s="191">
        <v>-130</v>
      </c>
      <c r="AM219" s="191">
        <v>110</v>
      </c>
      <c r="AN219" s="191">
        <v>5.59</v>
      </c>
      <c r="AO219" s="191">
        <v>0.22</v>
      </c>
      <c r="AP219" s="191">
        <v>1100</v>
      </c>
      <c r="AQ219" s="191">
        <v>100</v>
      </c>
      <c r="AR219" s="191"/>
      <c r="AS219" s="191">
        <v>0.64669926650366749</v>
      </c>
      <c r="AT219" s="191"/>
      <c r="AU219" s="192">
        <v>100.37735849056604</v>
      </c>
      <c r="AV219" s="192">
        <v>96.727272727272734</v>
      </c>
      <c r="AW219" s="191"/>
      <c r="AX219" s="191">
        <v>1100</v>
      </c>
      <c r="AY219" s="191">
        <v>100</v>
      </c>
    </row>
    <row r="220" spans="1:51">
      <c r="A220" s="191" t="s">
        <v>3649</v>
      </c>
      <c r="B220" s="191">
        <v>651000</v>
      </c>
      <c r="C220" s="191">
        <v>16000</v>
      </c>
      <c r="D220" s="191">
        <v>133</v>
      </c>
      <c r="E220" s="191">
        <v>27</v>
      </c>
      <c r="F220" s="191">
        <v>47</v>
      </c>
      <c r="G220" s="191">
        <v>18</v>
      </c>
      <c r="H220" s="191">
        <v>20750</v>
      </c>
      <c r="I220" s="191">
        <v>990</v>
      </c>
      <c r="J220" s="191">
        <v>1563</v>
      </c>
      <c r="K220" s="191">
        <v>77</v>
      </c>
      <c r="L220" s="191">
        <v>1700</v>
      </c>
      <c r="M220" s="191">
        <v>190</v>
      </c>
      <c r="N220" s="191">
        <v>25400</v>
      </c>
      <c r="O220" s="191">
        <v>2700</v>
      </c>
      <c r="P220" s="191">
        <v>110500</v>
      </c>
      <c r="Q220" s="191">
        <v>6400</v>
      </c>
      <c r="R220" s="191">
        <v>1.74</v>
      </c>
      <c r="S220" s="191">
        <v>0.11</v>
      </c>
      <c r="T220" s="191">
        <v>0.1711</v>
      </c>
      <c r="U220" s="191">
        <v>4.7999999999999996E-3</v>
      </c>
      <c r="V220" s="191">
        <v>7.3499999999999996E-2</v>
      </c>
      <c r="W220" s="191">
        <v>3.8E-3</v>
      </c>
      <c r="X220" s="191">
        <v>5.9799999999999999E-2</v>
      </c>
      <c r="Y220" s="191">
        <v>4.1000000000000003E-3</v>
      </c>
      <c r="Z220" s="191">
        <v>13.2</v>
      </c>
      <c r="AA220" s="191">
        <v>2.2999999999999998</v>
      </c>
      <c r="AB220" s="191">
        <v>1019</v>
      </c>
      <c r="AC220" s="191">
        <v>40</v>
      </c>
      <c r="AD220" s="191">
        <v>1018</v>
      </c>
      <c r="AE220" s="191">
        <v>26</v>
      </c>
      <c r="AF220" s="191">
        <v>1174</v>
      </c>
      <c r="AG220" s="191">
        <v>78</v>
      </c>
      <c r="AH220" s="191">
        <v>-670</v>
      </c>
      <c r="AI220" s="191">
        <v>610</v>
      </c>
      <c r="AJ220" s="191">
        <v>-48</v>
      </c>
      <c r="AK220" s="191">
        <v>45</v>
      </c>
      <c r="AL220" s="191">
        <v>-55</v>
      </c>
      <c r="AM220" s="191">
        <v>48</v>
      </c>
      <c r="AN220" s="191">
        <v>5.87</v>
      </c>
      <c r="AO220" s="191">
        <v>0.17</v>
      </c>
      <c r="AP220" s="191">
        <v>1029</v>
      </c>
      <c r="AQ220" s="191">
        <v>41</v>
      </c>
      <c r="AR220" s="191"/>
      <c r="AS220" s="191">
        <v>0.22986425339366515</v>
      </c>
      <c r="AT220" s="191"/>
      <c r="AU220" s="192">
        <v>100</v>
      </c>
      <c r="AV220" s="192">
        <v>98.931000971817298</v>
      </c>
      <c r="AW220" s="191"/>
      <c r="AX220" s="191">
        <v>1029</v>
      </c>
      <c r="AY220" s="191">
        <v>41</v>
      </c>
    </row>
    <row r="221" spans="1:51">
      <c r="A221" s="191" t="s">
        <v>3650</v>
      </c>
      <c r="B221" s="191">
        <v>842000</v>
      </c>
      <c r="C221" s="191">
        <v>26000</v>
      </c>
      <c r="D221" s="191">
        <v>131</v>
      </c>
      <c r="E221" s="191">
        <v>19</v>
      </c>
      <c r="F221" s="191">
        <v>36.9</v>
      </c>
      <c r="G221" s="191">
        <v>8.1999999999999993</v>
      </c>
      <c r="H221" s="191">
        <v>116300</v>
      </c>
      <c r="I221" s="191">
        <v>4000</v>
      </c>
      <c r="J221" s="191">
        <v>16670</v>
      </c>
      <c r="K221" s="191">
        <v>590</v>
      </c>
      <c r="L221" s="191">
        <v>5990</v>
      </c>
      <c r="M221" s="191">
        <v>230</v>
      </c>
      <c r="N221" s="191">
        <v>59100</v>
      </c>
      <c r="O221" s="191">
        <v>2500</v>
      </c>
      <c r="P221" s="191">
        <v>273000</v>
      </c>
      <c r="Q221" s="191">
        <v>11000</v>
      </c>
      <c r="R221" s="191">
        <v>8.1199999999999992</v>
      </c>
      <c r="S221" s="191">
        <v>0.46</v>
      </c>
      <c r="T221" s="191">
        <v>0.41420000000000001</v>
      </c>
      <c r="U221" s="191">
        <v>8.9999999999999993E-3</v>
      </c>
      <c r="V221" s="191">
        <v>0.14169999999999999</v>
      </c>
      <c r="W221" s="191">
        <v>6.1999999999999998E-3</v>
      </c>
      <c r="X221" s="191">
        <v>9.4799999999999995E-2</v>
      </c>
      <c r="Y221" s="191">
        <v>4.4999999999999997E-3</v>
      </c>
      <c r="Z221" s="191">
        <v>19.23</v>
      </c>
      <c r="AA221" s="191">
        <v>0.98</v>
      </c>
      <c r="AB221" s="191">
        <v>2230</v>
      </c>
      <c r="AC221" s="191">
        <v>51</v>
      </c>
      <c r="AD221" s="191">
        <v>2233</v>
      </c>
      <c r="AE221" s="191">
        <v>41</v>
      </c>
      <c r="AF221" s="191">
        <v>1828</v>
      </c>
      <c r="AG221" s="191">
        <v>83</v>
      </c>
      <c r="AH221" s="191">
        <v>-2700</v>
      </c>
      <c r="AI221" s="191">
        <v>2900</v>
      </c>
      <c r="AJ221" s="191">
        <v>-400</v>
      </c>
      <c r="AK221" s="191">
        <v>440</v>
      </c>
      <c r="AL221" s="191">
        <v>-150</v>
      </c>
      <c r="AM221" s="191">
        <v>160</v>
      </c>
      <c r="AN221" s="191">
        <v>2.4260000000000002</v>
      </c>
      <c r="AO221" s="191">
        <v>5.2999999999999999E-2</v>
      </c>
      <c r="AP221" s="191">
        <v>2245</v>
      </c>
      <c r="AQ221" s="191">
        <v>18</v>
      </c>
      <c r="AR221" s="191"/>
      <c r="AS221" s="191">
        <v>0.21648351648351649</v>
      </c>
      <c r="AT221" s="191"/>
      <c r="AU221" s="192">
        <v>100.22441651705564</v>
      </c>
      <c r="AV221" s="192">
        <v>99.465478841870819</v>
      </c>
      <c r="AW221" s="191"/>
      <c r="AX221" s="191">
        <v>2245</v>
      </c>
      <c r="AY221" s="191">
        <v>18</v>
      </c>
    </row>
    <row r="222" spans="1:51">
      <c r="A222" s="191" t="s">
        <v>3651</v>
      </c>
      <c r="B222" s="191">
        <v>857000</v>
      </c>
      <c r="C222" s="191">
        <v>41000</v>
      </c>
      <c r="D222" s="191">
        <v>126</v>
      </c>
      <c r="E222" s="191">
        <v>25</v>
      </c>
      <c r="F222" s="191">
        <v>33</v>
      </c>
      <c r="G222" s="191">
        <v>8.9</v>
      </c>
      <c r="H222" s="191">
        <v>7820</v>
      </c>
      <c r="I222" s="191">
        <v>370</v>
      </c>
      <c r="J222" s="191">
        <v>475</v>
      </c>
      <c r="K222" s="191">
        <v>43</v>
      </c>
      <c r="L222" s="191">
        <v>1030</v>
      </c>
      <c r="M222" s="191">
        <v>53</v>
      </c>
      <c r="N222" s="191">
        <v>44500</v>
      </c>
      <c r="O222" s="191">
        <v>2100</v>
      </c>
      <c r="P222" s="191">
        <v>98900</v>
      </c>
      <c r="Q222" s="191">
        <v>4800</v>
      </c>
      <c r="R222" s="191">
        <v>0.70699999999999996</v>
      </c>
      <c r="S222" s="191">
        <v>7.0999999999999994E-2</v>
      </c>
      <c r="T222" s="191">
        <v>8.14E-2</v>
      </c>
      <c r="U222" s="191">
        <v>2.8999999999999998E-3</v>
      </c>
      <c r="V222" s="191">
        <v>5.8599999999999999E-2</v>
      </c>
      <c r="W222" s="191">
        <v>6.3E-3</v>
      </c>
      <c r="X222" s="191">
        <v>2.1499999999999998E-2</v>
      </c>
      <c r="Y222" s="191">
        <v>1.5E-3</v>
      </c>
      <c r="Z222" s="191">
        <v>7.74</v>
      </c>
      <c r="AA222" s="191">
        <v>0.64</v>
      </c>
      <c r="AB222" s="191">
        <v>537</v>
      </c>
      <c r="AC222" s="191">
        <v>42</v>
      </c>
      <c r="AD222" s="191">
        <v>504</v>
      </c>
      <c r="AE222" s="191">
        <v>17</v>
      </c>
      <c r="AF222" s="191">
        <v>431</v>
      </c>
      <c r="AG222" s="191">
        <v>29</v>
      </c>
      <c r="AH222" s="191">
        <v>-200</v>
      </c>
      <c r="AI222" s="191">
        <v>220</v>
      </c>
      <c r="AJ222" s="191">
        <v>-11</v>
      </c>
      <c r="AK222" s="191">
        <v>12</v>
      </c>
      <c r="AL222" s="191">
        <v>-24</v>
      </c>
      <c r="AM222" s="191">
        <v>28</v>
      </c>
      <c r="AN222" s="191">
        <v>12.39</v>
      </c>
      <c r="AO222" s="191">
        <v>0.42</v>
      </c>
      <c r="AP222" s="191">
        <v>595</v>
      </c>
      <c r="AQ222" s="191">
        <v>91</v>
      </c>
      <c r="AR222" s="191"/>
      <c r="AS222" s="191">
        <v>0.4499494438827098</v>
      </c>
      <c r="AT222" s="191"/>
      <c r="AU222" s="192">
        <v>94.029850746268664</v>
      </c>
      <c r="AV222" s="192">
        <v>84.705882352941174</v>
      </c>
      <c r="AW222" s="191"/>
      <c r="AX222" s="191">
        <v>504</v>
      </c>
      <c r="AY222" s="191">
        <v>17</v>
      </c>
    </row>
    <row r="223" spans="1:51">
      <c r="A223" s="193" t="s">
        <v>3652</v>
      </c>
      <c r="B223" s="193">
        <v>759000</v>
      </c>
      <c r="C223" s="193">
        <v>33000</v>
      </c>
      <c r="D223" s="193">
        <v>125</v>
      </c>
      <c r="E223" s="193">
        <v>35</v>
      </c>
      <c r="F223" s="193">
        <v>75</v>
      </c>
      <c r="G223" s="193">
        <v>24</v>
      </c>
      <c r="H223" s="193">
        <v>36100</v>
      </c>
      <c r="I223" s="193">
        <v>2000</v>
      </c>
      <c r="J223" s="193">
        <v>3300</v>
      </c>
      <c r="K223" s="193">
        <v>160</v>
      </c>
      <c r="L223" s="193">
        <v>2010</v>
      </c>
      <c r="M223" s="193">
        <v>320</v>
      </c>
      <c r="N223" s="193">
        <v>76000</v>
      </c>
      <c r="O223" s="193">
        <v>11000</v>
      </c>
      <c r="P223" s="193">
        <v>290000</v>
      </c>
      <c r="Q223" s="193">
        <v>15000</v>
      </c>
      <c r="R223" s="193">
        <v>1.4119999999999999</v>
      </c>
      <c r="S223" s="193">
        <v>0.09</v>
      </c>
      <c r="T223" s="193">
        <v>0.1143</v>
      </c>
      <c r="U223" s="193">
        <v>4.1000000000000003E-3</v>
      </c>
      <c r="V223" s="193">
        <v>9.01E-2</v>
      </c>
      <c r="W223" s="193">
        <v>5.1999999999999998E-3</v>
      </c>
      <c r="X223" s="193">
        <v>2.3900000000000001E-2</v>
      </c>
      <c r="Y223" s="193">
        <v>1.9E-3</v>
      </c>
      <c r="Z223" s="193">
        <v>20.9</v>
      </c>
      <c r="AA223" s="193">
        <v>4.5</v>
      </c>
      <c r="AB223" s="193">
        <v>890</v>
      </c>
      <c r="AC223" s="193">
        <v>39</v>
      </c>
      <c r="AD223" s="193">
        <v>697</v>
      </c>
      <c r="AE223" s="193">
        <v>24</v>
      </c>
      <c r="AF223" s="193">
        <v>478</v>
      </c>
      <c r="AG223" s="193">
        <v>38</v>
      </c>
      <c r="AH223" s="193">
        <v>-80</v>
      </c>
      <c r="AI223" s="193">
        <v>920</v>
      </c>
      <c r="AJ223" s="193">
        <v>-13</v>
      </c>
      <c r="AK223" s="193">
        <v>84</v>
      </c>
      <c r="AL223" s="193">
        <v>-6</v>
      </c>
      <c r="AM223" s="193">
        <v>44</v>
      </c>
      <c r="AN223" s="193">
        <v>8.81</v>
      </c>
      <c r="AO223" s="193">
        <v>0.32</v>
      </c>
      <c r="AP223" s="193">
        <v>1420</v>
      </c>
      <c r="AQ223" s="193">
        <v>81</v>
      </c>
      <c r="AR223" s="193"/>
      <c r="AS223" s="193">
        <v>0.2620689655172414</v>
      </c>
      <c r="AT223" s="193"/>
      <c r="AU223" s="194">
        <v>78.40269966254219</v>
      </c>
      <c r="AV223" s="194">
        <v>49.08450704225352</v>
      </c>
      <c r="AW223" s="193"/>
      <c r="AX223" s="193"/>
      <c r="AY223" s="193"/>
    </row>
    <row r="224" spans="1:51">
      <c r="A224" s="193" t="s">
        <v>3653</v>
      </c>
      <c r="B224" s="193">
        <v>100670</v>
      </c>
      <c r="C224" s="193">
        <v>920</v>
      </c>
      <c r="D224" s="193">
        <v>118</v>
      </c>
      <c r="E224" s="193">
        <v>15</v>
      </c>
      <c r="F224" s="193">
        <v>29.8</v>
      </c>
      <c r="G224" s="193">
        <v>7</v>
      </c>
      <c r="H224" s="193">
        <v>243</v>
      </c>
      <c r="I224" s="193">
        <v>22</v>
      </c>
      <c r="J224" s="193">
        <v>49.4</v>
      </c>
      <c r="K224" s="193">
        <v>6.3</v>
      </c>
      <c r="L224" s="193">
        <v>67</v>
      </c>
      <c r="M224" s="193">
        <v>11</v>
      </c>
      <c r="N224" s="193">
        <v>910</v>
      </c>
      <c r="O224" s="193">
        <v>100</v>
      </c>
      <c r="P224" s="193">
        <v>1491</v>
      </c>
      <c r="Q224" s="193">
        <v>98</v>
      </c>
      <c r="R224" s="193">
        <v>3.2</v>
      </c>
      <c r="S224" s="193">
        <v>1.7</v>
      </c>
      <c r="T224" s="193">
        <v>0.14099999999999999</v>
      </c>
      <c r="U224" s="193">
        <v>3.5000000000000003E-2</v>
      </c>
      <c r="V224" s="193">
        <v>0.17499999999999999</v>
      </c>
      <c r="W224" s="193">
        <v>8.1000000000000003E-2</v>
      </c>
      <c r="X224" s="193">
        <v>7.4999999999999997E-2</v>
      </c>
      <c r="Y224" s="193">
        <v>2.8000000000000001E-2</v>
      </c>
      <c r="Z224" s="193">
        <v>10.5</v>
      </c>
      <c r="AA224" s="193">
        <v>6.5</v>
      </c>
      <c r="AB224" s="193">
        <v>1210</v>
      </c>
      <c r="AC224" s="193">
        <v>380</v>
      </c>
      <c r="AD224" s="193">
        <v>840</v>
      </c>
      <c r="AE224" s="193">
        <v>190</v>
      </c>
      <c r="AF224" s="193">
        <v>1760</v>
      </c>
      <c r="AG224" s="193">
        <v>810</v>
      </c>
      <c r="AH224" s="193">
        <v>-4.0999999999999996</v>
      </c>
      <c r="AI224" s="193">
        <v>8.6999999999999993</v>
      </c>
      <c r="AJ224" s="193">
        <v>-0.2</v>
      </c>
      <c r="AK224" s="193">
        <v>1.4</v>
      </c>
      <c r="AL224" s="193">
        <v>-0.6</v>
      </c>
      <c r="AM224" s="193">
        <v>1.6</v>
      </c>
      <c r="AN224" s="193">
        <v>8.8000000000000007</v>
      </c>
      <c r="AO224" s="193">
        <v>2</v>
      </c>
      <c r="AP224" s="193">
        <v>2790</v>
      </c>
      <c r="AQ224" s="193">
        <v>270</v>
      </c>
      <c r="AR224" s="193"/>
      <c r="AS224" s="193">
        <v>0.61032863849765262</v>
      </c>
      <c r="AT224" s="193"/>
      <c r="AU224" s="194">
        <v>69.421487603305792</v>
      </c>
      <c r="AV224" s="194">
        <v>30.107526881720432</v>
      </c>
      <c r="AW224" s="193"/>
      <c r="AX224" s="193"/>
      <c r="AY224" s="193"/>
    </row>
    <row r="225" spans="1:51">
      <c r="A225" s="191" t="s">
        <v>3654</v>
      </c>
      <c r="B225" s="191">
        <v>836000</v>
      </c>
      <c r="C225" s="191">
        <v>20000</v>
      </c>
      <c r="D225" s="191">
        <v>129</v>
      </c>
      <c r="E225" s="191">
        <v>15</v>
      </c>
      <c r="F225" s="191">
        <v>393</v>
      </c>
      <c r="G225" s="191">
        <v>95</v>
      </c>
      <c r="H225" s="191">
        <v>210300</v>
      </c>
      <c r="I225" s="191">
        <v>9100</v>
      </c>
      <c r="J225" s="191">
        <v>37500</v>
      </c>
      <c r="K225" s="191">
        <v>2100</v>
      </c>
      <c r="L225" s="191">
        <v>31400</v>
      </c>
      <c r="M225" s="191">
        <v>2000</v>
      </c>
      <c r="N225" s="191">
        <v>342000</v>
      </c>
      <c r="O225" s="191">
        <v>28000</v>
      </c>
      <c r="P225" s="191">
        <v>511000</v>
      </c>
      <c r="Q225" s="191">
        <v>30000</v>
      </c>
      <c r="R225" s="191">
        <v>10.17</v>
      </c>
      <c r="S225" s="191">
        <v>0.37</v>
      </c>
      <c r="T225" s="191">
        <v>0.41399999999999998</v>
      </c>
      <c r="U225" s="191">
        <v>9.4999999999999998E-3</v>
      </c>
      <c r="V225" s="191">
        <v>0.1741</v>
      </c>
      <c r="W225" s="191">
        <v>4.5999999999999999E-3</v>
      </c>
      <c r="X225" s="191">
        <v>8.7499999999999994E-2</v>
      </c>
      <c r="Y225" s="191">
        <v>3.3E-3</v>
      </c>
      <c r="Z225" s="191">
        <v>6.65</v>
      </c>
      <c r="AA225" s="191">
        <v>0.34</v>
      </c>
      <c r="AB225" s="191">
        <v>2455</v>
      </c>
      <c r="AC225" s="191">
        <v>35</v>
      </c>
      <c r="AD225" s="191">
        <v>2232</v>
      </c>
      <c r="AE225" s="191">
        <v>44</v>
      </c>
      <c r="AF225" s="191">
        <v>1694</v>
      </c>
      <c r="AG225" s="191">
        <v>62</v>
      </c>
      <c r="AH225" s="191">
        <v>1020</v>
      </c>
      <c r="AI225" s="191">
        <v>340</v>
      </c>
      <c r="AJ225" s="191">
        <v>177</v>
      </c>
      <c r="AK225" s="191">
        <v>58</v>
      </c>
      <c r="AL225" s="191">
        <v>141</v>
      </c>
      <c r="AM225" s="191">
        <v>40</v>
      </c>
      <c r="AN225" s="191">
        <v>2.4279999999999999</v>
      </c>
      <c r="AO225" s="191">
        <v>5.8999999999999997E-2</v>
      </c>
      <c r="AP225" s="191">
        <v>2596</v>
      </c>
      <c r="AQ225" s="191">
        <v>33</v>
      </c>
      <c r="AR225" s="191"/>
      <c r="AS225" s="191">
        <v>0.66927592954990212</v>
      </c>
      <c r="AT225" s="191"/>
      <c r="AU225" s="192">
        <v>90.990623726049733</v>
      </c>
      <c r="AV225" s="192">
        <v>85.978428351309717</v>
      </c>
      <c r="AW225" s="191"/>
      <c r="AX225" s="191">
        <v>2596</v>
      </c>
      <c r="AY225" s="191">
        <v>33</v>
      </c>
    </row>
    <row r="226" spans="1:51">
      <c r="A226" s="191" t="s">
        <v>3655</v>
      </c>
      <c r="B226" s="191">
        <v>657000</v>
      </c>
      <c r="C226" s="191">
        <v>14000</v>
      </c>
      <c r="D226" s="191">
        <v>124</v>
      </c>
      <c r="E226" s="191">
        <v>18</v>
      </c>
      <c r="F226" s="191">
        <v>43</v>
      </c>
      <c r="G226" s="191">
        <v>11</v>
      </c>
      <c r="H226" s="191">
        <v>18760</v>
      </c>
      <c r="I226" s="191">
        <v>360</v>
      </c>
      <c r="J226" s="191">
        <v>1561</v>
      </c>
      <c r="K226" s="191">
        <v>64</v>
      </c>
      <c r="L226" s="191">
        <v>4880</v>
      </c>
      <c r="M226" s="191">
        <v>150</v>
      </c>
      <c r="N226" s="191">
        <v>76600</v>
      </c>
      <c r="O226" s="191">
        <v>3000</v>
      </c>
      <c r="P226" s="191">
        <v>86000</v>
      </c>
      <c r="Q226" s="191">
        <v>1800</v>
      </c>
      <c r="R226" s="191">
        <v>2.2400000000000002</v>
      </c>
      <c r="S226" s="191">
        <v>0.11</v>
      </c>
      <c r="T226" s="191">
        <v>0.2016</v>
      </c>
      <c r="U226" s="191">
        <v>3.0000000000000001E-3</v>
      </c>
      <c r="V226" s="191">
        <v>8.1000000000000003E-2</v>
      </c>
      <c r="W226" s="191">
        <v>3.5000000000000001E-3</v>
      </c>
      <c r="X226" s="191">
        <v>5.8799999999999998E-2</v>
      </c>
      <c r="Y226" s="191">
        <v>2.8E-3</v>
      </c>
      <c r="Z226" s="191">
        <v>3.78</v>
      </c>
      <c r="AA226" s="191">
        <v>0.14000000000000001</v>
      </c>
      <c r="AB226" s="191">
        <v>1190</v>
      </c>
      <c r="AC226" s="191">
        <v>33</v>
      </c>
      <c r="AD226" s="191">
        <v>1184</v>
      </c>
      <c r="AE226" s="191">
        <v>16</v>
      </c>
      <c r="AF226" s="191">
        <v>1154</v>
      </c>
      <c r="AG226" s="191">
        <v>53</v>
      </c>
      <c r="AH226" s="191">
        <v>-730</v>
      </c>
      <c r="AI226" s="191">
        <v>700</v>
      </c>
      <c r="AJ226" s="191">
        <v>-58</v>
      </c>
      <c r="AK226" s="191">
        <v>57</v>
      </c>
      <c r="AL226" s="191">
        <v>-190</v>
      </c>
      <c r="AM226" s="191">
        <v>180</v>
      </c>
      <c r="AN226" s="191">
        <v>4.9690000000000003</v>
      </c>
      <c r="AO226" s="191">
        <v>7.4999999999999997E-2</v>
      </c>
      <c r="AP226" s="191">
        <v>1223</v>
      </c>
      <c r="AQ226" s="191">
        <v>35</v>
      </c>
      <c r="AR226" s="191"/>
      <c r="AS226" s="191">
        <v>0.8906976744186047</v>
      </c>
      <c r="AT226" s="191"/>
      <c r="AU226" s="192">
        <v>99.663299663299668</v>
      </c>
      <c r="AV226" s="192">
        <v>96.811120196238747</v>
      </c>
      <c r="AW226" s="191"/>
      <c r="AX226" s="191">
        <v>1223</v>
      </c>
      <c r="AY226" s="191">
        <v>35</v>
      </c>
    </row>
    <row r="227" spans="1:51">
      <c r="A227" s="191" t="s">
        <v>3656</v>
      </c>
      <c r="B227" s="191">
        <v>647000</v>
      </c>
      <c r="C227" s="191">
        <v>26000</v>
      </c>
      <c r="D227" s="191">
        <v>118</v>
      </c>
      <c r="E227" s="191">
        <v>33</v>
      </c>
      <c r="F227" s="191">
        <v>46</v>
      </c>
      <c r="G227" s="191">
        <v>15</v>
      </c>
      <c r="H227" s="191">
        <v>64400</v>
      </c>
      <c r="I227" s="191">
        <v>1900</v>
      </c>
      <c r="J227" s="191">
        <v>5490</v>
      </c>
      <c r="K227" s="191">
        <v>240</v>
      </c>
      <c r="L227" s="191">
        <v>41720</v>
      </c>
      <c r="M227" s="191">
        <v>990</v>
      </c>
      <c r="N227" s="191">
        <v>772000</v>
      </c>
      <c r="O227" s="191">
        <v>30000</v>
      </c>
      <c r="P227" s="191">
        <v>327500</v>
      </c>
      <c r="Q227" s="191">
        <v>8400</v>
      </c>
      <c r="R227" s="191">
        <v>2.66</v>
      </c>
      <c r="S227" s="191">
        <v>0.2</v>
      </c>
      <c r="T227" s="191">
        <v>0.20630000000000001</v>
      </c>
      <c r="U227" s="191">
        <v>5.4000000000000003E-3</v>
      </c>
      <c r="V227" s="191">
        <v>8.3400000000000002E-2</v>
      </c>
      <c r="W227" s="191">
        <v>3.5000000000000001E-3</v>
      </c>
      <c r="X227" s="191">
        <v>5.1200000000000002E-2</v>
      </c>
      <c r="Y227" s="191">
        <v>1.8E-3</v>
      </c>
      <c r="Z227" s="191">
        <v>1.508</v>
      </c>
      <c r="AA227" s="191">
        <v>4.3999999999999997E-2</v>
      </c>
      <c r="AB227" s="191">
        <v>1313</v>
      </c>
      <c r="AC227" s="191">
        <v>52</v>
      </c>
      <c r="AD227" s="191">
        <v>1209</v>
      </c>
      <c r="AE227" s="191">
        <v>29</v>
      </c>
      <c r="AF227" s="191">
        <v>1010</v>
      </c>
      <c r="AG227" s="191">
        <v>34</v>
      </c>
      <c r="AH227" s="191">
        <v>-400</v>
      </c>
      <c r="AI227" s="191">
        <v>1900</v>
      </c>
      <c r="AJ227" s="191">
        <v>-20</v>
      </c>
      <c r="AK227" s="191">
        <v>160</v>
      </c>
      <c r="AL227" s="191">
        <v>-200</v>
      </c>
      <c r="AM227" s="191">
        <v>1200</v>
      </c>
      <c r="AN227" s="191">
        <v>4.8600000000000003</v>
      </c>
      <c r="AO227" s="191">
        <v>0.12</v>
      </c>
      <c r="AP227" s="191">
        <v>1275</v>
      </c>
      <c r="AQ227" s="191">
        <v>36</v>
      </c>
      <c r="AR227" s="191"/>
      <c r="AS227" s="191">
        <v>2.3572519083969468</v>
      </c>
      <c r="AT227" s="191"/>
      <c r="AU227" s="192">
        <v>92.219679633867287</v>
      </c>
      <c r="AV227" s="192">
        <v>94.82352941176471</v>
      </c>
      <c r="AW227" s="191"/>
      <c r="AX227" s="191">
        <v>1275</v>
      </c>
      <c r="AY227" s="191">
        <v>36</v>
      </c>
    </row>
    <row r="228" spans="1:51">
      <c r="A228" s="191" t="s">
        <v>3657</v>
      </c>
      <c r="B228" s="191">
        <v>672000</v>
      </c>
      <c r="C228" s="191">
        <v>18000</v>
      </c>
      <c r="D228" s="191">
        <v>145</v>
      </c>
      <c r="E228" s="191">
        <v>17</v>
      </c>
      <c r="F228" s="191">
        <v>39</v>
      </c>
      <c r="G228" s="191">
        <v>13</v>
      </c>
      <c r="H228" s="191">
        <v>85000</v>
      </c>
      <c r="I228" s="191">
        <v>1900</v>
      </c>
      <c r="J228" s="191">
        <v>13250</v>
      </c>
      <c r="K228" s="191">
        <v>330</v>
      </c>
      <c r="L228" s="191">
        <v>14340</v>
      </c>
      <c r="M228" s="191">
        <v>430</v>
      </c>
      <c r="N228" s="191">
        <v>126500</v>
      </c>
      <c r="O228" s="191">
        <v>3900</v>
      </c>
      <c r="P228" s="191">
        <v>210300</v>
      </c>
      <c r="Q228" s="191">
        <v>3100</v>
      </c>
      <c r="R228" s="191">
        <v>9.4</v>
      </c>
      <c r="S228" s="191">
        <v>0.56000000000000005</v>
      </c>
      <c r="T228" s="191">
        <v>0.40939999999999999</v>
      </c>
      <c r="U228" s="191">
        <v>7.1999999999999998E-3</v>
      </c>
      <c r="V228" s="191">
        <v>0.1527</v>
      </c>
      <c r="W228" s="191">
        <v>2.7000000000000001E-3</v>
      </c>
      <c r="X228" s="191">
        <v>0.1069</v>
      </c>
      <c r="Y228" s="191">
        <v>3.8E-3</v>
      </c>
      <c r="Z228" s="191">
        <v>5.82</v>
      </c>
      <c r="AA228" s="191">
        <v>0.19</v>
      </c>
      <c r="AB228" s="191">
        <v>2367</v>
      </c>
      <c r="AC228" s="191">
        <v>50</v>
      </c>
      <c r="AD228" s="191">
        <v>2211</v>
      </c>
      <c r="AE228" s="191">
        <v>33</v>
      </c>
      <c r="AF228" s="191">
        <v>2051</v>
      </c>
      <c r="AG228" s="191">
        <v>69</v>
      </c>
      <c r="AH228" s="191">
        <v>-1600</v>
      </c>
      <c r="AI228" s="191">
        <v>1800</v>
      </c>
      <c r="AJ228" s="191">
        <v>-260</v>
      </c>
      <c r="AK228" s="191">
        <v>280</v>
      </c>
      <c r="AL228" s="191">
        <v>-290</v>
      </c>
      <c r="AM228" s="191">
        <v>310</v>
      </c>
      <c r="AN228" s="191">
        <v>2.4489999999999998</v>
      </c>
      <c r="AO228" s="191">
        <v>4.2999999999999997E-2</v>
      </c>
      <c r="AP228" s="191">
        <v>2374</v>
      </c>
      <c r="AQ228" s="191">
        <v>16</v>
      </c>
      <c r="AR228" s="191"/>
      <c r="AS228" s="191">
        <v>0.60152163575844031</v>
      </c>
      <c r="AT228" s="191"/>
      <c r="AU228" s="192">
        <v>93.488372093023258</v>
      </c>
      <c r="AV228" s="192">
        <v>93.133951137320977</v>
      </c>
      <c r="AW228" s="191"/>
      <c r="AX228" s="191">
        <v>2374</v>
      </c>
      <c r="AY228" s="191">
        <v>16</v>
      </c>
    </row>
    <row r="229" spans="1:51">
      <c r="A229" s="191" t="s">
        <v>3658</v>
      </c>
      <c r="B229" s="191">
        <v>675000</v>
      </c>
      <c r="C229" s="191">
        <v>13000</v>
      </c>
      <c r="D229" s="191">
        <v>130</v>
      </c>
      <c r="E229" s="191">
        <v>17</v>
      </c>
      <c r="F229" s="191">
        <v>40.5</v>
      </c>
      <c r="G229" s="191">
        <v>9.8000000000000007</v>
      </c>
      <c r="H229" s="191">
        <v>49700</v>
      </c>
      <c r="I229" s="191">
        <v>1100</v>
      </c>
      <c r="J229" s="191">
        <v>4066</v>
      </c>
      <c r="K229" s="191">
        <v>91</v>
      </c>
      <c r="L229" s="191">
        <v>7470</v>
      </c>
      <c r="M229" s="191">
        <v>350</v>
      </c>
      <c r="N229" s="191">
        <v>123700</v>
      </c>
      <c r="O229" s="191">
        <v>4500</v>
      </c>
      <c r="P229" s="191">
        <v>238600</v>
      </c>
      <c r="Q229" s="191">
        <v>5100</v>
      </c>
      <c r="R229" s="191">
        <v>2.2480000000000002</v>
      </c>
      <c r="S229" s="191">
        <v>6.3E-2</v>
      </c>
      <c r="T229" s="191">
        <v>0.20300000000000001</v>
      </c>
      <c r="U229" s="191">
        <v>3.8999999999999998E-3</v>
      </c>
      <c r="V229" s="191">
        <v>8.0100000000000005E-2</v>
      </c>
      <c r="W229" s="191">
        <v>2E-3</v>
      </c>
      <c r="X229" s="191">
        <v>5.5599999999999997E-2</v>
      </c>
      <c r="Y229" s="191">
        <v>1.6999999999999999E-3</v>
      </c>
      <c r="Z229" s="191">
        <v>6.56</v>
      </c>
      <c r="AA229" s="191">
        <v>0.26</v>
      </c>
      <c r="AB229" s="191">
        <v>1199</v>
      </c>
      <c r="AC229" s="191">
        <v>21</v>
      </c>
      <c r="AD229" s="191">
        <v>1191</v>
      </c>
      <c r="AE229" s="191">
        <v>21</v>
      </c>
      <c r="AF229" s="191">
        <v>1093</v>
      </c>
      <c r="AG229" s="191">
        <v>32</v>
      </c>
      <c r="AH229" s="191">
        <v>-370</v>
      </c>
      <c r="AI229" s="191">
        <v>970</v>
      </c>
      <c r="AJ229" s="191">
        <v>-27</v>
      </c>
      <c r="AK229" s="191">
        <v>78</v>
      </c>
      <c r="AL229" s="191">
        <v>-50</v>
      </c>
      <c r="AM229" s="191">
        <v>140</v>
      </c>
      <c r="AN229" s="191">
        <v>4.9450000000000003</v>
      </c>
      <c r="AO229" s="191">
        <v>9.6000000000000002E-2</v>
      </c>
      <c r="AP229" s="191">
        <v>1197</v>
      </c>
      <c r="AQ229" s="191">
        <v>20</v>
      </c>
      <c r="AR229" s="191"/>
      <c r="AS229" s="191">
        <v>0.51844090528080466</v>
      </c>
      <c r="AT229" s="191"/>
      <c r="AU229" s="192">
        <v>99.41569282136895</v>
      </c>
      <c r="AV229" s="192">
        <v>99.498746867167924</v>
      </c>
      <c r="AW229" s="191"/>
      <c r="AX229" s="191">
        <v>1197</v>
      </c>
      <c r="AY229" s="191">
        <v>20</v>
      </c>
    </row>
    <row r="230" spans="1:51">
      <c r="A230" s="191" t="s">
        <v>3659</v>
      </c>
      <c r="B230" s="191">
        <v>669000</v>
      </c>
      <c r="C230" s="191">
        <v>10000</v>
      </c>
      <c r="D230" s="191">
        <v>143</v>
      </c>
      <c r="E230" s="191">
        <v>16</v>
      </c>
      <c r="F230" s="191">
        <v>34.799999999999997</v>
      </c>
      <c r="G230" s="191">
        <v>8</v>
      </c>
      <c r="H230" s="191">
        <v>33320</v>
      </c>
      <c r="I230" s="191">
        <v>530</v>
      </c>
      <c r="J230" s="191">
        <v>2605</v>
      </c>
      <c r="K230" s="191">
        <v>63</v>
      </c>
      <c r="L230" s="191">
        <v>9760</v>
      </c>
      <c r="M230" s="191">
        <v>200</v>
      </c>
      <c r="N230" s="191">
        <v>167600</v>
      </c>
      <c r="O230" s="191">
        <v>4600</v>
      </c>
      <c r="P230" s="191">
        <v>168400</v>
      </c>
      <c r="Q230" s="191">
        <v>2800</v>
      </c>
      <c r="R230" s="191">
        <v>1.964</v>
      </c>
      <c r="S230" s="191">
        <v>4.3999999999999997E-2</v>
      </c>
      <c r="T230" s="191">
        <v>0.18640000000000001</v>
      </c>
      <c r="U230" s="191">
        <v>2.5000000000000001E-3</v>
      </c>
      <c r="V230" s="191">
        <v>7.6300000000000007E-2</v>
      </c>
      <c r="W230" s="191">
        <v>1.6000000000000001E-3</v>
      </c>
      <c r="X230" s="191">
        <v>5.3800000000000001E-2</v>
      </c>
      <c r="Y230" s="191">
        <v>1.4E-3</v>
      </c>
      <c r="Z230" s="191">
        <v>3.359</v>
      </c>
      <c r="AA230" s="191">
        <v>8.2000000000000003E-2</v>
      </c>
      <c r="AB230" s="191">
        <v>1102</v>
      </c>
      <c r="AC230" s="191">
        <v>15</v>
      </c>
      <c r="AD230" s="191">
        <v>1101</v>
      </c>
      <c r="AE230" s="191">
        <v>13</v>
      </c>
      <c r="AF230" s="191">
        <v>1060</v>
      </c>
      <c r="AG230" s="191">
        <v>26</v>
      </c>
      <c r="AH230" s="191">
        <v>-200</v>
      </c>
      <c r="AI230" s="191">
        <v>490</v>
      </c>
      <c r="AJ230" s="191">
        <v>-15</v>
      </c>
      <c r="AK230" s="191">
        <v>38</v>
      </c>
      <c r="AL230" s="191">
        <v>-50</v>
      </c>
      <c r="AM230" s="191">
        <v>140</v>
      </c>
      <c r="AN230" s="191">
        <v>5.3659999999999997</v>
      </c>
      <c r="AO230" s="191">
        <v>6.6000000000000003E-2</v>
      </c>
      <c r="AP230" s="191">
        <v>1102</v>
      </c>
      <c r="AQ230" s="191">
        <v>23</v>
      </c>
      <c r="AR230" s="191"/>
      <c r="AS230" s="191">
        <v>0.99524940617577196</v>
      </c>
      <c r="AT230" s="191"/>
      <c r="AU230" s="192">
        <v>100.09090909090909</v>
      </c>
      <c r="AV230" s="192">
        <v>99.909255898366609</v>
      </c>
      <c r="AW230" s="191"/>
      <c r="AX230" s="191">
        <v>1102</v>
      </c>
      <c r="AY230" s="191">
        <v>23</v>
      </c>
    </row>
    <row r="231" spans="1:51">
      <c r="A231" s="191" t="s">
        <v>3660</v>
      </c>
      <c r="B231" s="191">
        <v>784000</v>
      </c>
      <c r="C231" s="191">
        <v>22000</v>
      </c>
      <c r="D231" s="191">
        <v>132</v>
      </c>
      <c r="E231" s="191">
        <v>21</v>
      </c>
      <c r="F231" s="191">
        <v>46</v>
      </c>
      <c r="G231" s="191">
        <v>19</v>
      </c>
      <c r="H231" s="191">
        <v>21300</v>
      </c>
      <c r="I231" s="191">
        <v>630</v>
      </c>
      <c r="J231" s="191">
        <v>1678</v>
      </c>
      <c r="K231" s="191">
        <v>96</v>
      </c>
      <c r="L231" s="191">
        <v>7410</v>
      </c>
      <c r="M231" s="191">
        <v>350</v>
      </c>
      <c r="N231" s="191">
        <v>141600</v>
      </c>
      <c r="O231" s="191">
        <v>7600</v>
      </c>
      <c r="P231" s="191">
        <v>116000</v>
      </c>
      <c r="Q231" s="191">
        <v>4100</v>
      </c>
      <c r="R231" s="191">
        <v>1.9</v>
      </c>
      <c r="S231" s="191">
        <v>0.11</v>
      </c>
      <c r="T231" s="191">
        <v>0.1812</v>
      </c>
      <c r="U231" s="191">
        <v>4.3E-3</v>
      </c>
      <c r="V231" s="191">
        <v>7.6499999999999999E-2</v>
      </c>
      <c r="W231" s="191">
        <v>3.5000000000000001E-3</v>
      </c>
      <c r="X231" s="191">
        <v>4.9099999999999998E-2</v>
      </c>
      <c r="Y231" s="191">
        <v>1.9E-3</v>
      </c>
      <c r="Z231" s="191">
        <v>2.84</v>
      </c>
      <c r="AA231" s="191">
        <v>0.13</v>
      </c>
      <c r="AB231" s="191">
        <v>1079</v>
      </c>
      <c r="AC231" s="191">
        <v>37</v>
      </c>
      <c r="AD231" s="191">
        <v>1073</v>
      </c>
      <c r="AE231" s="191">
        <v>23</v>
      </c>
      <c r="AF231" s="191">
        <v>969</v>
      </c>
      <c r="AG231" s="191">
        <v>36</v>
      </c>
      <c r="AH231" s="191">
        <v>-320</v>
      </c>
      <c r="AI231" s="191">
        <v>700</v>
      </c>
      <c r="AJ231" s="191">
        <v>-27</v>
      </c>
      <c r="AK231" s="191">
        <v>56</v>
      </c>
      <c r="AL231" s="191">
        <v>-100</v>
      </c>
      <c r="AM231" s="191">
        <v>240</v>
      </c>
      <c r="AN231" s="191">
        <v>5.53</v>
      </c>
      <c r="AO231" s="191">
        <v>0.13</v>
      </c>
      <c r="AP231" s="191">
        <v>1093</v>
      </c>
      <c r="AQ231" s="191">
        <v>49</v>
      </c>
      <c r="AR231" s="191"/>
      <c r="AS231" s="191">
        <v>1.2206896551724138</v>
      </c>
      <c r="AT231" s="191"/>
      <c r="AU231" s="192">
        <v>99.536178107606673</v>
      </c>
      <c r="AV231" s="192">
        <v>98.170173833485819</v>
      </c>
      <c r="AW231" s="191"/>
      <c r="AX231" s="191">
        <v>1093</v>
      </c>
      <c r="AY231" s="191">
        <v>49</v>
      </c>
    </row>
    <row r="232" spans="1:51">
      <c r="A232" s="191" t="s">
        <v>3661</v>
      </c>
      <c r="B232" s="191">
        <v>778000</v>
      </c>
      <c r="C232" s="191">
        <v>16000</v>
      </c>
      <c r="D232" s="191">
        <v>127</v>
      </c>
      <c r="E232" s="191">
        <v>28</v>
      </c>
      <c r="F232" s="191">
        <v>25.9</v>
      </c>
      <c r="G232" s="191">
        <v>8.3000000000000007</v>
      </c>
      <c r="H232" s="191">
        <v>50220</v>
      </c>
      <c r="I232" s="191">
        <v>800</v>
      </c>
      <c r="J232" s="191">
        <v>7530</v>
      </c>
      <c r="K232" s="191">
        <v>160</v>
      </c>
      <c r="L232" s="191">
        <v>5620</v>
      </c>
      <c r="M232" s="191">
        <v>150</v>
      </c>
      <c r="N232" s="191">
        <v>51000</v>
      </c>
      <c r="O232" s="191">
        <v>1600</v>
      </c>
      <c r="P232" s="191">
        <v>118800</v>
      </c>
      <c r="Q232" s="191">
        <v>2600</v>
      </c>
      <c r="R232" s="191">
        <v>8.7100000000000009</v>
      </c>
      <c r="S232" s="191">
        <v>0.31</v>
      </c>
      <c r="T232" s="191">
        <v>0.4239</v>
      </c>
      <c r="U232" s="191">
        <v>9.1000000000000004E-3</v>
      </c>
      <c r="V232" s="191">
        <v>0.1462</v>
      </c>
      <c r="W232" s="191">
        <v>3.3999999999999998E-3</v>
      </c>
      <c r="X232" s="191">
        <v>0.10340000000000001</v>
      </c>
      <c r="Y232" s="191">
        <v>3.2000000000000002E-3</v>
      </c>
      <c r="Z232" s="191">
        <v>8.84</v>
      </c>
      <c r="AA232" s="191">
        <v>0.25</v>
      </c>
      <c r="AB232" s="191">
        <v>2305</v>
      </c>
      <c r="AC232" s="191">
        <v>31</v>
      </c>
      <c r="AD232" s="191">
        <v>2277</v>
      </c>
      <c r="AE232" s="191">
        <v>41</v>
      </c>
      <c r="AF232" s="191">
        <v>1988</v>
      </c>
      <c r="AG232" s="191">
        <v>59</v>
      </c>
      <c r="AH232" s="191">
        <v>-2800</v>
      </c>
      <c r="AI232" s="191">
        <v>1400</v>
      </c>
      <c r="AJ232" s="191">
        <v>-410</v>
      </c>
      <c r="AK232" s="191">
        <v>210</v>
      </c>
      <c r="AL232" s="191">
        <v>-310</v>
      </c>
      <c r="AM232" s="191">
        <v>160</v>
      </c>
      <c r="AN232" s="191">
        <v>2.367</v>
      </c>
      <c r="AO232" s="191">
        <v>5.1999999999999998E-2</v>
      </c>
      <c r="AP232" s="191">
        <v>2301</v>
      </c>
      <c r="AQ232" s="191">
        <v>19</v>
      </c>
      <c r="AR232" s="191"/>
      <c r="AS232" s="191">
        <v>0.42929292929292928</v>
      </c>
      <c r="AT232" s="191"/>
      <c r="AU232" s="192">
        <v>98.871037776812855</v>
      </c>
      <c r="AV232" s="192">
        <v>98.956975228161667</v>
      </c>
      <c r="AW232" s="191"/>
      <c r="AX232" s="191">
        <v>2301</v>
      </c>
      <c r="AY232" s="191">
        <v>19</v>
      </c>
    </row>
    <row r="233" spans="1:51">
      <c r="A233" s="193" t="s">
        <v>3662</v>
      </c>
      <c r="B233" s="193">
        <v>715000</v>
      </c>
      <c r="C233" s="193">
        <v>21000</v>
      </c>
      <c r="D233" s="193">
        <v>133</v>
      </c>
      <c r="E233" s="193">
        <v>13</v>
      </c>
      <c r="F233" s="193">
        <v>37.200000000000003</v>
      </c>
      <c r="G233" s="193">
        <v>5.9</v>
      </c>
      <c r="H233" s="193">
        <v>23110</v>
      </c>
      <c r="I233" s="193">
        <v>600</v>
      </c>
      <c r="J233" s="193">
        <v>3796</v>
      </c>
      <c r="K233" s="193">
        <v>96</v>
      </c>
      <c r="L233" s="193">
        <v>4760</v>
      </c>
      <c r="M233" s="193">
        <v>160</v>
      </c>
      <c r="N233" s="193">
        <v>44200</v>
      </c>
      <c r="O233" s="193">
        <v>2200</v>
      </c>
      <c r="P233" s="193">
        <v>81000</v>
      </c>
      <c r="Q233" s="193">
        <v>4400</v>
      </c>
      <c r="R233" s="193">
        <v>6.34</v>
      </c>
      <c r="S233" s="193">
        <v>0.19</v>
      </c>
      <c r="T233" s="193">
        <v>0.27489999999999998</v>
      </c>
      <c r="U233" s="193">
        <v>5.5999999999999999E-3</v>
      </c>
      <c r="V233" s="193">
        <v>0.1608</v>
      </c>
      <c r="W233" s="193">
        <v>2.8999999999999998E-3</v>
      </c>
      <c r="X233" s="193">
        <v>9.9299999999999999E-2</v>
      </c>
      <c r="Y233" s="193">
        <v>2.7000000000000001E-3</v>
      </c>
      <c r="Z233" s="193">
        <v>4.8099999999999996</v>
      </c>
      <c r="AA233" s="193">
        <v>0.12</v>
      </c>
      <c r="AB233" s="193">
        <v>2016</v>
      </c>
      <c r="AC233" s="193">
        <v>27</v>
      </c>
      <c r="AD233" s="193">
        <v>1564</v>
      </c>
      <c r="AE233" s="193">
        <v>28</v>
      </c>
      <c r="AF233" s="193">
        <v>1912</v>
      </c>
      <c r="AG233" s="193">
        <v>50</v>
      </c>
      <c r="AH233" s="193">
        <v>220</v>
      </c>
      <c r="AI233" s="193">
        <v>370</v>
      </c>
      <c r="AJ233" s="193">
        <v>38</v>
      </c>
      <c r="AK233" s="193">
        <v>61</v>
      </c>
      <c r="AL233" s="193">
        <v>48</v>
      </c>
      <c r="AM233" s="193">
        <v>77</v>
      </c>
      <c r="AN233" s="193">
        <v>3.657</v>
      </c>
      <c r="AO233" s="193">
        <v>7.5999999999999998E-2</v>
      </c>
      <c r="AP233" s="193">
        <v>2462</v>
      </c>
      <c r="AQ233" s="193">
        <v>19</v>
      </c>
      <c r="AR233" s="193"/>
      <c r="AS233" s="193">
        <v>0.54567901234567906</v>
      </c>
      <c r="AT233" s="193"/>
      <c r="AU233" s="194">
        <v>77.617866004962778</v>
      </c>
      <c r="AV233" s="194">
        <v>63.525588952071487</v>
      </c>
      <c r="AW233" s="193"/>
      <c r="AX233" s="193"/>
      <c r="AY233" s="193"/>
    </row>
    <row r="234" spans="1:51">
      <c r="A234" s="191" t="s">
        <v>3663</v>
      </c>
      <c r="B234" s="191">
        <v>799000</v>
      </c>
      <c r="C234" s="191">
        <v>25000</v>
      </c>
      <c r="D234" s="191">
        <v>140</v>
      </c>
      <c r="E234" s="191">
        <v>22</v>
      </c>
      <c r="F234" s="191">
        <v>138</v>
      </c>
      <c r="G234" s="191">
        <v>31</v>
      </c>
      <c r="H234" s="191">
        <v>126900</v>
      </c>
      <c r="I234" s="191">
        <v>7300</v>
      </c>
      <c r="J234" s="191">
        <v>17100</v>
      </c>
      <c r="K234" s="191">
        <v>1200</v>
      </c>
      <c r="L234" s="191">
        <v>8870</v>
      </c>
      <c r="M234" s="191">
        <v>600</v>
      </c>
      <c r="N234" s="191">
        <v>196000</v>
      </c>
      <c r="O234" s="191">
        <v>11000</v>
      </c>
      <c r="P234" s="191">
        <v>413000</v>
      </c>
      <c r="Q234" s="191">
        <v>29000</v>
      </c>
      <c r="R234" s="191">
        <v>7.25</v>
      </c>
      <c r="S234" s="191">
        <v>0.86</v>
      </c>
      <c r="T234" s="191">
        <v>0.32690000000000002</v>
      </c>
      <c r="U234" s="191">
        <v>6.7999999999999996E-3</v>
      </c>
      <c r="V234" s="191">
        <v>0.13170000000000001</v>
      </c>
      <c r="W234" s="191">
        <v>3.3999999999999998E-3</v>
      </c>
      <c r="X234" s="191">
        <v>4.3700000000000003E-2</v>
      </c>
      <c r="Y234" s="191">
        <v>4.3E-3</v>
      </c>
      <c r="Z234" s="191">
        <v>14.11</v>
      </c>
      <c r="AA234" s="191">
        <v>0.5</v>
      </c>
      <c r="AB234" s="191">
        <v>2120</v>
      </c>
      <c r="AC234" s="191">
        <v>95</v>
      </c>
      <c r="AD234" s="191">
        <v>1823</v>
      </c>
      <c r="AE234" s="191">
        <v>33</v>
      </c>
      <c r="AF234" s="191">
        <v>864</v>
      </c>
      <c r="AG234" s="191">
        <v>83</v>
      </c>
      <c r="AH234" s="191">
        <v>2400</v>
      </c>
      <c r="AI234" s="191">
        <v>1100</v>
      </c>
      <c r="AJ234" s="191">
        <v>330</v>
      </c>
      <c r="AK234" s="191">
        <v>140</v>
      </c>
      <c r="AL234" s="191">
        <v>165</v>
      </c>
      <c r="AM234" s="191">
        <v>71</v>
      </c>
      <c r="AN234" s="191">
        <v>3.0649999999999999</v>
      </c>
      <c r="AO234" s="191">
        <v>6.0999999999999999E-2</v>
      </c>
      <c r="AP234" s="191">
        <v>2122</v>
      </c>
      <c r="AQ234" s="191">
        <v>27</v>
      </c>
      <c r="AR234" s="191"/>
      <c r="AS234" s="191">
        <v>0.47457627118644069</v>
      </c>
      <c r="AT234" s="191"/>
      <c r="AU234" s="192">
        <v>86.071765816808309</v>
      </c>
      <c r="AV234" s="192">
        <v>85.90951932139491</v>
      </c>
      <c r="AW234" s="191"/>
      <c r="AX234" s="191">
        <v>2122</v>
      </c>
      <c r="AY234" s="191">
        <v>27</v>
      </c>
    </row>
    <row r="235" spans="1:51">
      <c r="A235" s="193" t="s">
        <v>3664</v>
      </c>
      <c r="B235" s="193">
        <v>721000</v>
      </c>
      <c r="C235" s="193">
        <v>18000</v>
      </c>
      <c r="D235" s="193">
        <v>153</v>
      </c>
      <c r="E235" s="193">
        <v>23</v>
      </c>
      <c r="F235" s="193">
        <v>321</v>
      </c>
      <c r="G235" s="193">
        <v>39</v>
      </c>
      <c r="H235" s="193">
        <v>81000</v>
      </c>
      <c r="I235" s="193">
        <v>1100</v>
      </c>
      <c r="J235" s="193">
        <v>9870</v>
      </c>
      <c r="K235" s="193">
        <v>320</v>
      </c>
      <c r="L235" s="193">
        <v>15250</v>
      </c>
      <c r="M235" s="193">
        <v>940</v>
      </c>
      <c r="N235" s="193">
        <v>919000</v>
      </c>
      <c r="O235" s="193">
        <v>45000</v>
      </c>
      <c r="P235" s="195">
        <v>1017000</v>
      </c>
      <c r="Q235" s="193">
        <v>24000</v>
      </c>
      <c r="R235" s="193">
        <v>1.258</v>
      </c>
      <c r="S235" s="193">
        <v>3.4000000000000002E-2</v>
      </c>
      <c r="T235" s="193">
        <v>7.6600000000000001E-2</v>
      </c>
      <c r="U235" s="193">
        <v>2.0999999999999999E-3</v>
      </c>
      <c r="V235" s="193">
        <v>0.1196</v>
      </c>
      <c r="W235" s="193">
        <v>4.3E-3</v>
      </c>
      <c r="X235" s="193">
        <v>1.5480000000000001E-2</v>
      </c>
      <c r="Y235" s="193">
        <v>6.7000000000000002E-4</v>
      </c>
      <c r="Z235" s="193">
        <v>5.35</v>
      </c>
      <c r="AA235" s="193">
        <v>0.35</v>
      </c>
      <c r="AB235" s="193">
        <v>826</v>
      </c>
      <c r="AC235" s="193">
        <v>16</v>
      </c>
      <c r="AD235" s="193">
        <v>476</v>
      </c>
      <c r="AE235" s="193">
        <v>12</v>
      </c>
      <c r="AF235" s="193">
        <v>310</v>
      </c>
      <c r="AG235" s="193">
        <v>13</v>
      </c>
      <c r="AH235" s="193">
        <v>306</v>
      </c>
      <c r="AI235" s="193">
        <v>47</v>
      </c>
      <c r="AJ235" s="193">
        <v>36.6</v>
      </c>
      <c r="AK235" s="193">
        <v>4.8</v>
      </c>
      <c r="AL235" s="193">
        <v>55.9</v>
      </c>
      <c r="AM235" s="193">
        <v>7.1</v>
      </c>
      <c r="AN235" s="193">
        <v>13.01</v>
      </c>
      <c r="AO235" s="193">
        <v>0.39</v>
      </c>
      <c r="AP235" s="193">
        <v>1948</v>
      </c>
      <c r="AQ235" s="193">
        <v>56</v>
      </c>
      <c r="AR235" s="193"/>
      <c r="AS235" s="193">
        <v>0.90363815142576209</v>
      </c>
      <c r="AT235" s="193"/>
      <c r="AU235" s="194">
        <v>57.696969696969703</v>
      </c>
      <c r="AV235" s="194">
        <v>24.435318275154007</v>
      </c>
      <c r="AW235" s="193"/>
      <c r="AX235" s="193"/>
      <c r="AY235" s="193"/>
    </row>
    <row r="236" spans="1:51">
      <c r="A236" s="191" t="s">
        <v>3665</v>
      </c>
      <c r="B236" s="191">
        <v>650000</v>
      </c>
      <c r="C236" s="191">
        <v>13000</v>
      </c>
      <c r="D236" s="191">
        <v>119</v>
      </c>
      <c r="E236" s="191">
        <v>20</v>
      </c>
      <c r="F236" s="191">
        <v>40</v>
      </c>
      <c r="G236" s="191">
        <v>12</v>
      </c>
      <c r="H236" s="191">
        <v>24200</v>
      </c>
      <c r="I236" s="191">
        <v>1200</v>
      </c>
      <c r="J236" s="191">
        <v>2110</v>
      </c>
      <c r="K236" s="191">
        <v>140</v>
      </c>
      <c r="L236" s="191">
        <v>2510</v>
      </c>
      <c r="M236" s="191">
        <v>210</v>
      </c>
      <c r="N236" s="191">
        <v>43400</v>
      </c>
      <c r="O236" s="191">
        <v>4200</v>
      </c>
      <c r="P236" s="191">
        <v>103500</v>
      </c>
      <c r="Q236" s="191">
        <v>7000</v>
      </c>
      <c r="R236" s="191">
        <v>2.5099999999999998</v>
      </c>
      <c r="S236" s="191">
        <v>0.12</v>
      </c>
      <c r="T236" s="191">
        <v>0.20899999999999999</v>
      </c>
      <c r="U236" s="191">
        <v>6.4999999999999997E-3</v>
      </c>
      <c r="V236" s="191">
        <v>8.4199999999999997E-2</v>
      </c>
      <c r="W236" s="191">
        <v>4.0000000000000001E-3</v>
      </c>
      <c r="X236" s="191">
        <v>5.28E-2</v>
      </c>
      <c r="Y236" s="191">
        <v>3.5999999999999999E-3</v>
      </c>
      <c r="Z236" s="191">
        <v>9.42</v>
      </c>
      <c r="AA236" s="191">
        <v>0.56999999999999995</v>
      </c>
      <c r="AB236" s="191">
        <v>1270</v>
      </c>
      <c r="AC236" s="191">
        <v>34</v>
      </c>
      <c r="AD236" s="191">
        <v>1223</v>
      </c>
      <c r="AE236" s="191">
        <v>34</v>
      </c>
      <c r="AF236" s="191">
        <v>1040</v>
      </c>
      <c r="AG236" s="191">
        <v>69</v>
      </c>
      <c r="AH236" s="191">
        <v>-630</v>
      </c>
      <c r="AI236" s="191">
        <v>760</v>
      </c>
      <c r="AJ236" s="191">
        <v>-51</v>
      </c>
      <c r="AK236" s="191">
        <v>64</v>
      </c>
      <c r="AL236" s="191">
        <v>-63</v>
      </c>
      <c r="AM236" s="191">
        <v>79</v>
      </c>
      <c r="AN236" s="191">
        <v>4.7699999999999996</v>
      </c>
      <c r="AO236" s="191">
        <v>0.16</v>
      </c>
      <c r="AP236" s="191">
        <v>1288</v>
      </c>
      <c r="AQ236" s="191">
        <v>62</v>
      </c>
      <c r="AR236" s="191"/>
      <c r="AS236" s="191">
        <v>0.41932367149758454</v>
      </c>
      <c r="AT236" s="191"/>
      <c r="AU236" s="192">
        <v>96.375098502758078</v>
      </c>
      <c r="AV236" s="192">
        <v>94.953416149068332</v>
      </c>
      <c r="AW236" s="191"/>
      <c r="AX236" s="191">
        <v>1288</v>
      </c>
      <c r="AY236" s="191">
        <v>62</v>
      </c>
    </row>
    <row r="237" spans="1:51">
      <c r="A237" s="191" t="s">
        <v>3666</v>
      </c>
      <c r="B237" s="191">
        <v>687000</v>
      </c>
      <c r="C237" s="191">
        <v>13000</v>
      </c>
      <c r="D237" s="191">
        <v>105</v>
      </c>
      <c r="E237" s="191">
        <v>14</v>
      </c>
      <c r="F237" s="191">
        <v>32.6</v>
      </c>
      <c r="G237" s="191">
        <v>8.1</v>
      </c>
      <c r="H237" s="191">
        <v>14100</v>
      </c>
      <c r="I237" s="191">
        <v>310</v>
      </c>
      <c r="J237" s="191">
        <v>891</v>
      </c>
      <c r="K237" s="191">
        <v>37</v>
      </c>
      <c r="L237" s="191">
        <v>10990</v>
      </c>
      <c r="M237" s="191">
        <v>330</v>
      </c>
      <c r="N237" s="191">
        <v>397000</v>
      </c>
      <c r="O237" s="191">
        <v>21000</v>
      </c>
      <c r="P237" s="191">
        <v>148800</v>
      </c>
      <c r="Q237" s="191">
        <v>5700</v>
      </c>
      <c r="R237" s="191">
        <v>0.86599999999999999</v>
      </c>
      <c r="S237" s="191">
        <v>4.1000000000000002E-2</v>
      </c>
      <c r="T237" s="191">
        <v>9.5699999999999993E-2</v>
      </c>
      <c r="U237" s="191">
        <v>1.9E-3</v>
      </c>
      <c r="V237" s="191">
        <v>6.1199999999999997E-2</v>
      </c>
      <c r="W237" s="191">
        <v>2.2000000000000001E-3</v>
      </c>
      <c r="X237" s="191">
        <v>2.6360000000000001E-2</v>
      </c>
      <c r="Y237" s="191">
        <v>8.8999999999999995E-4</v>
      </c>
      <c r="Z237" s="191">
        <v>1.266</v>
      </c>
      <c r="AA237" s="191">
        <v>3.4000000000000002E-2</v>
      </c>
      <c r="AB237" s="191">
        <v>631</v>
      </c>
      <c r="AC237" s="191">
        <v>22</v>
      </c>
      <c r="AD237" s="191">
        <v>589</v>
      </c>
      <c r="AE237" s="191">
        <v>11</v>
      </c>
      <c r="AF237" s="191">
        <v>526</v>
      </c>
      <c r="AG237" s="191">
        <v>18</v>
      </c>
      <c r="AH237" s="191">
        <v>-60</v>
      </c>
      <c r="AI237" s="191">
        <v>270</v>
      </c>
      <c r="AJ237" s="191">
        <v>-4</v>
      </c>
      <c r="AK237" s="191">
        <v>17</v>
      </c>
      <c r="AL237" s="191">
        <v>-40</v>
      </c>
      <c r="AM237" s="191">
        <v>210</v>
      </c>
      <c r="AN237" s="191">
        <v>10.5</v>
      </c>
      <c r="AO237" s="191">
        <v>0.21</v>
      </c>
      <c r="AP237" s="191">
        <v>645</v>
      </c>
      <c r="AQ237" s="191">
        <v>46</v>
      </c>
      <c r="AR237" s="191"/>
      <c r="AS237" s="191">
        <v>2.668010752688172</v>
      </c>
      <c r="AT237" s="191"/>
      <c r="AU237" s="192">
        <v>93.492063492063494</v>
      </c>
      <c r="AV237" s="192">
        <v>91.31782945736434</v>
      </c>
      <c r="AW237" s="191"/>
      <c r="AX237" s="191">
        <v>589</v>
      </c>
      <c r="AY237" s="191">
        <v>11</v>
      </c>
    </row>
    <row r="238" spans="1:51">
      <c r="A238" s="191" t="s">
        <v>3667</v>
      </c>
      <c r="B238" s="191">
        <v>701900</v>
      </c>
      <c r="C238" s="191">
        <v>8700</v>
      </c>
      <c r="D238" s="191">
        <v>129</v>
      </c>
      <c r="E238" s="191">
        <v>12</v>
      </c>
      <c r="F238" s="191">
        <v>38.9</v>
      </c>
      <c r="G238" s="191">
        <v>8.1</v>
      </c>
      <c r="H238" s="191">
        <v>70000</v>
      </c>
      <c r="I238" s="191">
        <v>1100</v>
      </c>
      <c r="J238" s="191">
        <v>10320</v>
      </c>
      <c r="K238" s="191">
        <v>180</v>
      </c>
      <c r="L238" s="191">
        <v>5420</v>
      </c>
      <c r="M238" s="191">
        <v>120</v>
      </c>
      <c r="N238" s="191">
        <v>46400</v>
      </c>
      <c r="O238" s="191">
        <v>1400</v>
      </c>
      <c r="P238" s="191">
        <v>152600</v>
      </c>
      <c r="Q238" s="191">
        <v>2400</v>
      </c>
      <c r="R238" s="191">
        <v>8.5399999999999991</v>
      </c>
      <c r="S238" s="191">
        <v>0.18</v>
      </c>
      <c r="T238" s="191">
        <v>0.42549999999999999</v>
      </c>
      <c r="U238" s="191">
        <v>5.4000000000000003E-3</v>
      </c>
      <c r="V238" s="191">
        <v>0.14480000000000001</v>
      </c>
      <c r="W238" s="191">
        <v>2.7000000000000001E-3</v>
      </c>
      <c r="X238" s="191">
        <v>0.10780000000000001</v>
      </c>
      <c r="Y238" s="191">
        <v>3.0000000000000001E-3</v>
      </c>
      <c r="Z238" s="191">
        <v>12.84</v>
      </c>
      <c r="AA238" s="191">
        <v>0.4</v>
      </c>
      <c r="AB238" s="191">
        <v>2287</v>
      </c>
      <c r="AC238" s="191">
        <v>19</v>
      </c>
      <c r="AD238" s="191">
        <v>2285</v>
      </c>
      <c r="AE238" s="191">
        <v>24</v>
      </c>
      <c r="AF238" s="191">
        <v>2067</v>
      </c>
      <c r="AG238" s="191">
        <v>55</v>
      </c>
      <c r="AH238" s="191">
        <v>-2500</v>
      </c>
      <c r="AI238" s="191">
        <v>1400</v>
      </c>
      <c r="AJ238" s="191">
        <v>-360</v>
      </c>
      <c r="AK238" s="191">
        <v>210</v>
      </c>
      <c r="AL238" s="191">
        <v>-190</v>
      </c>
      <c r="AM238" s="191">
        <v>110</v>
      </c>
      <c r="AN238" s="191">
        <v>2.3570000000000002</v>
      </c>
      <c r="AO238" s="191">
        <v>0.03</v>
      </c>
      <c r="AP238" s="191">
        <v>2286</v>
      </c>
      <c r="AQ238" s="191">
        <v>13</v>
      </c>
      <c r="AR238" s="191"/>
      <c r="AS238" s="191">
        <v>0.30406290956749671</v>
      </c>
      <c r="AT238" s="191"/>
      <c r="AU238" s="192">
        <v>99.956255468066487</v>
      </c>
      <c r="AV238" s="192">
        <v>99.956255468066487</v>
      </c>
      <c r="AW238" s="191"/>
      <c r="AX238" s="191">
        <v>2286</v>
      </c>
      <c r="AY238" s="191">
        <v>13</v>
      </c>
    </row>
    <row r="239" spans="1:51">
      <c r="A239" s="193" t="s">
        <v>3668</v>
      </c>
      <c r="B239" s="193">
        <v>658000</v>
      </c>
      <c r="C239" s="193">
        <v>13000</v>
      </c>
      <c r="D239" s="193">
        <v>139</v>
      </c>
      <c r="E239" s="193">
        <v>18</v>
      </c>
      <c r="F239" s="193">
        <v>74</v>
      </c>
      <c r="G239" s="193">
        <v>14</v>
      </c>
      <c r="H239" s="193">
        <v>21940</v>
      </c>
      <c r="I239" s="193">
        <v>480</v>
      </c>
      <c r="J239" s="193">
        <v>1827</v>
      </c>
      <c r="K239" s="193">
        <v>56</v>
      </c>
      <c r="L239" s="193">
        <v>7260</v>
      </c>
      <c r="M239" s="193">
        <v>180</v>
      </c>
      <c r="N239" s="193">
        <v>250200</v>
      </c>
      <c r="O239" s="193">
        <v>8700</v>
      </c>
      <c r="P239" s="193">
        <v>178300</v>
      </c>
      <c r="Q239" s="193">
        <v>3600</v>
      </c>
      <c r="R239" s="193">
        <v>1.264</v>
      </c>
      <c r="S239" s="193">
        <v>4.4999999999999998E-2</v>
      </c>
      <c r="T239" s="193">
        <v>0.111</v>
      </c>
      <c r="U239" s="193">
        <v>2E-3</v>
      </c>
      <c r="V239" s="193">
        <v>8.14E-2</v>
      </c>
      <c r="W239" s="193">
        <v>3.0000000000000001E-3</v>
      </c>
      <c r="X239" s="193">
        <v>2.6370000000000001E-2</v>
      </c>
      <c r="Y239" s="193">
        <v>8.0999999999999996E-4</v>
      </c>
      <c r="Z239" s="193">
        <v>2.9870000000000001</v>
      </c>
      <c r="AA239" s="193">
        <v>9.4E-2</v>
      </c>
      <c r="AB239" s="193">
        <v>828</v>
      </c>
      <c r="AC239" s="193">
        <v>20</v>
      </c>
      <c r="AD239" s="193">
        <v>679</v>
      </c>
      <c r="AE239" s="193">
        <v>11</v>
      </c>
      <c r="AF239" s="193">
        <v>526</v>
      </c>
      <c r="AG239" s="193">
        <v>16</v>
      </c>
      <c r="AH239" s="193">
        <v>-170</v>
      </c>
      <c r="AI239" s="193">
        <v>490</v>
      </c>
      <c r="AJ239" s="193">
        <v>-13</v>
      </c>
      <c r="AK239" s="193">
        <v>41</v>
      </c>
      <c r="AL239" s="193">
        <v>-50</v>
      </c>
      <c r="AM239" s="193">
        <v>160</v>
      </c>
      <c r="AN239" s="193">
        <v>9.0399999999999991</v>
      </c>
      <c r="AO239" s="193">
        <v>0.16</v>
      </c>
      <c r="AP239" s="193">
        <v>1231</v>
      </c>
      <c r="AQ239" s="193">
        <v>38</v>
      </c>
      <c r="AR239" s="193"/>
      <c r="AS239" s="193">
        <v>1.403252944475603</v>
      </c>
      <c r="AT239" s="193"/>
      <c r="AU239" s="194">
        <v>82.103990326481252</v>
      </c>
      <c r="AV239" s="194">
        <v>55.15840779853778</v>
      </c>
      <c r="AW239" s="193"/>
      <c r="AX239" s="193"/>
      <c r="AY239" s="193"/>
    </row>
    <row r="240" spans="1:51">
      <c r="A240" s="191" t="s">
        <v>3669</v>
      </c>
      <c r="B240" s="191">
        <v>628000</v>
      </c>
      <c r="C240" s="191">
        <v>18000</v>
      </c>
      <c r="D240" s="191">
        <v>140</v>
      </c>
      <c r="E240" s="191">
        <v>22</v>
      </c>
      <c r="F240" s="191">
        <v>38.6</v>
      </c>
      <c r="G240" s="191">
        <v>7.5</v>
      </c>
      <c r="H240" s="191">
        <v>28580</v>
      </c>
      <c r="I240" s="191">
        <v>810</v>
      </c>
      <c r="J240" s="191">
        <v>3450</v>
      </c>
      <c r="K240" s="191">
        <v>110</v>
      </c>
      <c r="L240" s="191">
        <v>7620</v>
      </c>
      <c r="M240" s="191">
        <v>230</v>
      </c>
      <c r="N240" s="191">
        <v>78300</v>
      </c>
      <c r="O240" s="191">
        <v>2600</v>
      </c>
      <c r="P240" s="191">
        <v>83600</v>
      </c>
      <c r="Q240" s="191">
        <v>1900</v>
      </c>
      <c r="R240" s="191">
        <v>6.21</v>
      </c>
      <c r="S240" s="191">
        <v>0.35</v>
      </c>
      <c r="T240" s="191">
        <v>0.34920000000000001</v>
      </c>
      <c r="U240" s="191">
        <v>6.7000000000000002E-3</v>
      </c>
      <c r="V240" s="191">
        <v>0.11840000000000001</v>
      </c>
      <c r="W240" s="191">
        <v>3.7000000000000002E-3</v>
      </c>
      <c r="X240" s="191">
        <v>9.2100000000000001E-2</v>
      </c>
      <c r="Y240" s="191">
        <v>3.3999999999999998E-3</v>
      </c>
      <c r="Z240" s="191">
        <v>3.71</v>
      </c>
      <c r="AA240" s="191">
        <v>0.14000000000000001</v>
      </c>
      <c r="AB240" s="191">
        <v>1997</v>
      </c>
      <c r="AC240" s="191">
        <v>46</v>
      </c>
      <c r="AD240" s="191">
        <v>1930</v>
      </c>
      <c r="AE240" s="191">
        <v>32</v>
      </c>
      <c r="AF240" s="191">
        <v>1781</v>
      </c>
      <c r="AG240" s="191">
        <v>62</v>
      </c>
      <c r="AH240" s="191">
        <v>-1100</v>
      </c>
      <c r="AI240" s="191">
        <v>880</v>
      </c>
      <c r="AJ240" s="191">
        <v>-130</v>
      </c>
      <c r="AK240" s="191">
        <v>110</v>
      </c>
      <c r="AL240" s="191">
        <v>-280</v>
      </c>
      <c r="AM240" s="191">
        <v>230</v>
      </c>
      <c r="AN240" s="191">
        <v>2.8719999999999999</v>
      </c>
      <c r="AO240" s="191">
        <v>5.5E-2</v>
      </c>
      <c r="AP240" s="191">
        <v>1924</v>
      </c>
      <c r="AQ240" s="191">
        <v>19</v>
      </c>
      <c r="AR240" s="191"/>
      <c r="AS240" s="191">
        <v>0.9366028708133971</v>
      </c>
      <c r="AT240" s="191"/>
      <c r="AU240" s="192">
        <v>96.741854636591469</v>
      </c>
      <c r="AV240" s="192">
        <v>100.31185031185031</v>
      </c>
      <c r="AW240" s="191"/>
      <c r="AX240" s="191">
        <v>1924</v>
      </c>
      <c r="AY240" s="191">
        <v>19</v>
      </c>
    </row>
    <row r="241" spans="1:51">
      <c r="A241" s="191" t="s">
        <v>3670</v>
      </c>
      <c r="B241" s="191">
        <v>718000</v>
      </c>
      <c r="C241" s="191">
        <v>13000</v>
      </c>
      <c r="D241" s="191">
        <v>118</v>
      </c>
      <c r="E241" s="191">
        <v>13</v>
      </c>
      <c r="F241" s="191">
        <v>32</v>
      </c>
      <c r="G241" s="191">
        <v>6.2</v>
      </c>
      <c r="H241" s="191">
        <v>18970</v>
      </c>
      <c r="I241" s="191">
        <v>460</v>
      </c>
      <c r="J241" s="191">
        <v>2376</v>
      </c>
      <c r="K241" s="191">
        <v>67</v>
      </c>
      <c r="L241" s="191">
        <v>3330</v>
      </c>
      <c r="M241" s="191">
        <v>110</v>
      </c>
      <c r="N241" s="191">
        <v>31800</v>
      </c>
      <c r="O241" s="191">
        <v>1200</v>
      </c>
      <c r="P241" s="191">
        <v>50100</v>
      </c>
      <c r="Q241" s="191">
        <v>1400</v>
      </c>
      <c r="R241" s="191">
        <v>6.42</v>
      </c>
      <c r="S241" s="191">
        <v>0.2</v>
      </c>
      <c r="T241" s="191">
        <v>0.36559999999999998</v>
      </c>
      <c r="U241" s="191">
        <v>4.7000000000000002E-3</v>
      </c>
      <c r="V241" s="191">
        <v>0.1232</v>
      </c>
      <c r="W241" s="191">
        <v>2.5999999999999999E-3</v>
      </c>
      <c r="X241" s="191">
        <v>9.8000000000000004E-2</v>
      </c>
      <c r="Y241" s="191">
        <v>3.3E-3</v>
      </c>
      <c r="Z241" s="191">
        <v>5.68</v>
      </c>
      <c r="AA241" s="191">
        <v>0.16</v>
      </c>
      <c r="AB241" s="191">
        <v>2029</v>
      </c>
      <c r="AC241" s="191">
        <v>26</v>
      </c>
      <c r="AD241" s="191">
        <v>2008</v>
      </c>
      <c r="AE241" s="191">
        <v>22</v>
      </c>
      <c r="AF241" s="191">
        <v>1887</v>
      </c>
      <c r="AG241" s="191">
        <v>61</v>
      </c>
      <c r="AH241" s="191">
        <v>-1190</v>
      </c>
      <c r="AI241" s="191">
        <v>410</v>
      </c>
      <c r="AJ241" s="191">
        <v>-148</v>
      </c>
      <c r="AK241" s="191">
        <v>51</v>
      </c>
      <c r="AL241" s="191">
        <v>-209</v>
      </c>
      <c r="AM241" s="191">
        <v>72</v>
      </c>
      <c r="AN241" s="191">
        <v>2.7429999999999999</v>
      </c>
      <c r="AO241" s="191">
        <v>3.5000000000000003E-2</v>
      </c>
      <c r="AP241" s="191">
        <v>1998</v>
      </c>
      <c r="AQ241" s="191">
        <v>21</v>
      </c>
      <c r="AR241" s="191"/>
      <c r="AS241" s="191">
        <v>0.6347305389221557</v>
      </c>
      <c r="AT241" s="191"/>
      <c r="AU241" s="192">
        <v>99.013806706114394</v>
      </c>
      <c r="AV241" s="192">
        <v>100.50050050050049</v>
      </c>
      <c r="AW241" s="191"/>
      <c r="AX241" s="191">
        <v>1998</v>
      </c>
      <c r="AY241" s="191">
        <v>21</v>
      </c>
    </row>
    <row r="242" spans="1:51">
      <c r="A242" s="191" t="s">
        <v>3671</v>
      </c>
      <c r="B242" s="191">
        <v>802000</v>
      </c>
      <c r="C242" s="191">
        <v>22000</v>
      </c>
      <c r="D242" s="191">
        <v>127</v>
      </c>
      <c r="E242" s="191">
        <v>19</v>
      </c>
      <c r="F242" s="191">
        <v>29.3</v>
      </c>
      <c r="G242" s="191">
        <v>9.3000000000000007</v>
      </c>
      <c r="H242" s="191">
        <v>32770</v>
      </c>
      <c r="I242" s="191">
        <v>710</v>
      </c>
      <c r="J242" s="191">
        <v>2542</v>
      </c>
      <c r="K242" s="191">
        <v>73</v>
      </c>
      <c r="L242" s="191">
        <v>8540</v>
      </c>
      <c r="M242" s="191">
        <v>240</v>
      </c>
      <c r="N242" s="191">
        <v>160900</v>
      </c>
      <c r="O242" s="191">
        <v>5800</v>
      </c>
      <c r="P242" s="191">
        <v>182500</v>
      </c>
      <c r="Q242" s="191">
        <v>5500</v>
      </c>
      <c r="R242" s="191">
        <v>2.14</v>
      </c>
      <c r="S242" s="191">
        <v>0.15</v>
      </c>
      <c r="T242" s="191">
        <v>0.18529999999999999</v>
      </c>
      <c r="U242" s="191">
        <v>4.7000000000000002E-3</v>
      </c>
      <c r="V242" s="191">
        <v>7.5999999999999998E-2</v>
      </c>
      <c r="W242" s="191">
        <v>2.5000000000000001E-3</v>
      </c>
      <c r="X242" s="191">
        <v>5.0500000000000003E-2</v>
      </c>
      <c r="Y242" s="191">
        <v>2.2000000000000001E-3</v>
      </c>
      <c r="Z242" s="191">
        <v>3.79</v>
      </c>
      <c r="AA242" s="191">
        <v>0.12</v>
      </c>
      <c r="AB242" s="191">
        <v>1155</v>
      </c>
      <c r="AC242" s="191">
        <v>46</v>
      </c>
      <c r="AD242" s="191">
        <v>1095</v>
      </c>
      <c r="AE242" s="191">
        <v>25</v>
      </c>
      <c r="AF242" s="191">
        <v>996</v>
      </c>
      <c r="AG242" s="191">
        <v>42</v>
      </c>
      <c r="AH242" s="191">
        <v>20</v>
      </c>
      <c r="AI242" s="191">
        <v>810</v>
      </c>
      <c r="AJ242" s="191">
        <v>-2</v>
      </c>
      <c r="AK242" s="191">
        <v>62</v>
      </c>
      <c r="AL242" s="191">
        <v>0</v>
      </c>
      <c r="AM242" s="191">
        <v>210</v>
      </c>
      <c r="AN242" s="191">
        <v>5.42</v>
      </c>
      <c r="AO242" s="191">
        <v>0.14000000000000001</v>
      </c>
      <c r="AP242" s="191">
        <v>1089</v>
      </c>
      <c r="AQ242" s="191">
        <v>28</v>
      </c>
      <c r="AR242" s="191"/>
      <c r="AS242" s="191">
        <v>0.88164383561643833</v>
      </c>
      <c r="AT242" s="191"/>
      <c r="AU242" s="192">
        <v>94.887348353552852</v>
      </c>
      <c r="AV242" s="192">
        <v>100.55096418732784</v>
      </c>
      <c r="AW242" s="191"/>
      <c r="AX242" s="191">
        <v>1089</v>
      </c>
      <c r="AY242" s="191">
        <v>28</v>
      </c>
    </row>
    <row r="243" spans="1:51">
      <c r="A243" s="191" t="s">
        <v>3672</v>
      </c>
      <c r="B243" s="191">
        <v>844000</v>
      </c>
      <c r="C243" s="191">
        <v>20000</v>
      </c>
      <c r="D243" s="191">
        <v>124</v>
      </c>
      <c r="E243" s="191">
        <v>17</v>
      </c>
      <c r="F243" s="191">
        <v>42</v>
      </c>
      <c r="G243" s="191">
        <v>13</v>
      </c>
      <c r="H243" s="191">
        <v>103000</v>
      </c>
      <c r="I243" s="191">
        <v>3100</v>
      </c>
      <c r="J243" s="191">
        <v>16510</v>
      </c>
      <c r="K243" s="191">
        <v>550</v>
      </c>
      <c r="L243" s="191">
        <v>9610</v>
      </c>
      <c r="M243" s="191">
        <v>310</v>
      </c>
      <c r="N243" s="191">
        <v>83800</v>
      </c>
      <c r="O243" s="191">
        <v>3700</v>
      </c>
      <c r="P243" s="191">
        <v>240100</v>
      </c>
      <c r="Q243" s="191">
        <v>5900</v>
      </c>
      <c r="R243" s="191">
        <v>10.130000000000001</v>
      </c>
      <c r="S243" s="191">
        <v>0.45</v>
      </c>
      <c r="T243" s="191">
        <v>0.443</v>
      </c>
      <c r="U243" s="191">
        <v>1.2999999999999999E-2</v>
      </c>
      <c r="V243" s="191">
        <v>0.1573</v>
      </c>
      <c r="W243" s="191">
        <v>3.7000000000000002E-3</v>
      </c>
      <c r="X243" s="191">
        <v>0.10929999999999999</v>
      </c>
      <c r="Y243" s="191">
        <v>5.3E-3</v>
      </c>
      <c r="Z243" s="191">
        <v>10.57</v>
      </c>
      <c r="AA243" s="191">
        <v>0.28000000000000003</v>
      </c>
      <c r="AB243" s="191">
        <v>2442</v>
      </c>
      <c r="AC243" s="191">
        <v>40</v>
      </c>
      <c r="AD243" s="191">
        <v>2361</v>
      </c>
      <c r="AE243" s="191">
        <v>56</v>
      </c>
      <c r="AF243" s="191">
        <v>2095</v>
      </c>
      <c r="AG243" s="191">
        <v>97</v>
      </c>
      <c r="AH243" s="191">
        <v>-4100</v>
      </c>
      <c r="AI243" s="191">
        <v>3700</v>
      </c>
      <c r="AJ243" s="191">
        <v>-660</v>
      </c>
      <c r="AK243" s="191">
        <v>590</v>
      </c>
      <c r="AL243" s="191">
        <v>-380</v>
      </c>
      <c r="AM243" s="191">
        <v>340</v>
      </c>
      <c r="AN243" s="191">
        <v>2.2690000000000001</v>
      </c>
      <c r="AO243" s="191">
        <v>6.3E-2</v>
      </c>
      <c r="AP243" s="191">
        <v>2425</v>
      </c>
      <c r="AQ243" s="191">
        <v>13</v>
      </c>
      <c r="AR243" s="191"/>
      <c r="AS243" s="191">
        <v>0.34902124114952104</v>
      </c>
      <c r="AT243" s="191"/>
      <c r="AU243" s="192">
        <v>96.722654649733713</v>
      </c>
      <c r="AV243" s="192">
        <v>97.360824742268036</v>
      </c>
      <c r="AW243" s="191"/>
      <c r="AX243" s="191">
        <v>2425</v>
      </c>
      <c r="AY243" s="191">
        <v>13</v>
      </c>
    </row>
    <row r="244" spans="1:51">
      <c r="A244" s="191" t="s">
        <v>3673</v>
      </c>
      <c r="B244" s="191">
        <v>726000</v>
      </c>
      <c r="C244" s="191">
        <v>16000</v>
      </c>
      <c r="D244" s="191">
        <v>128</v>
      </c>
      <c r="E244" s="191">
        <v>13</v>
      </c>
      <c r="F244" s="191">
        <v>31.3</v>
      </c>
      <c r="G244" s="191">
        <v>6.5</v>
      </c>
      <c r="H244" s="191">
        <v>80200</v>
      </c>
      <c r="I244" s="191">
        <v>1700</v>
      </c>
      <c r="J244" s="191">
        <v>9990</v>
      </c>
      <c r="K244" s="191">
        <v>220</v>
      </c>
      <c r="L244" s="191">
        <v>10430</v>
      </c>
      <c r="M244" s="191">
        <v>550</v>
      </c>
      <c r="N244" s="191">
        <v>97400</v>
      </c>
      <c r="O244" s="191">
        <v>6300</v>
      </c>
      <c r="P244" s="191">
        <v>208800</v>
      </c>
      <c r="Q244" s="191">
        <v>4500</v>
      </c>
      <c r="R244" s="191">
        <v>6.07</v>
      </c>
      <c r="S244" s="191">
        <v>0.12</v>
      </c>
      <c r="T244" s="191">
        <v>0.35980000000000001</v>
      </c>
      <c r="U244" s="191">
        <v>4.4000000000000003E-3</v>
      </c>
      <c r="V244" s="191">
        <v>0.12230000000000001</v>
      </c>
      <c r="W244" s="191">
        <v>2.2000000000000001E-3</v>
      </c>
      <c r="X244" s="191">
        <v>9.9599999999999994E-2</v>
      </c>
      <c r="Y244" s="191">
        <v>2.3E-3</v>
      </c>
      <c r="Z244" s="191">
        <v>7.92</v>
      </c>
      <c r="AA244" s="191">
        <v>0.47</v>
      </c>
      <c r="AB244" s="191">
        <v>1984</v>
      </c>
      <c r="AC244" s="191">
        <v>17</v>
      </c>
      <c r="AD244" s="191">
        <v>1981</v>
      </c>
      <c r="AE244" s="191">
        <v>21</v>
      </c>
      <c r="AF244" s="191">
        <v>1918</v>
      </c>
      <c r="AG244" s="191">
        <v>42</v>
      </c>
      <c r="AH244" s="191">
        <v>-2200</v>
      </c>
      <c r="AI244" s="191">
        <v>1300</v>
      </c>
      <c r="AJ244" s="191">
        <v>-260</v>
      </c>
      <c r="AK244" s="191">
        <v>160</v>
      </c>
      <c r="AL244" s="191">
        <v>-260</v>
      </c>
      <c r="AM244" s="191">
        <v>170</v>
      </c>
      <c r="AN244" s="191">
        <v>2.786</v>
      </c>
      <c r="AO244" s="191">
        <v>3.4000000000000002E-2</v>
      </c>
      <c r="AP244" s="191">
        <v>1990</v>
      </c>
      <c r="AQ244" s="191">
        <v>14</v>
      </c>
      <c r="AR244" s="191"/>
      <c r="AS244" s="191">
        <v>0.46647509578544061</v>
      </c>
      <c r="AT244" s="191"/>
      <c r="AU244" s="192">
        <v>99.899142713061025</v>
      </c>
      <c r="AV244" s="192">
        <v>99.547738693467338</v>
      </c>
      <c r="AW244" s="191"/>
      <c r="AX244" s="191">
        <v>1990</v>
      </c>
      <c r="AY244" s="191">
        <v>14</v>
      </c>
    </row>
    <row r="245" spans="1:51">
      <c r="A245" s="193" t="s">
        <v>3674</v>
      </c>
      <c r="B245" s="193">
        <v>762000</v>
      </c>
      <c r="C245" s="193">
        <v>22000</v>
      </c>
      <c r="D245" s="193">
        <v>145</v>
      </c>
      <c r="E245" s="193">
        <v>19</v>
      </c>
      <c r="F245" s="193">
        <v>336</v>
      </c>
      <c r="G245" s="193">
        <v>31</v>
      </c>
      <c r="H245" s="193">
        <v>106000</v>
      </c>
      <c r="I245" s="193">
        <v>4700</v>
      </c>
      <c r="J245" s="193">
        <v>16220</v>
      </c>
      <c r="K245" s="193">
        <v>560</v>
      </c>
      <c r="L245" s="193">
        <v>23510</v>
      </c>
      <c r="M245" s="193">
        <v>570</v>
      </c>
      <c r="N245" s="193">
        <v>664000</v>
      </c>
      <c r="O245" s="193">
        <v>36000</v>
      </c>
      <c r="P245" s="193">
        <v>701000</v>
      </c>
      <c r="Q245" s="193">
        <v>18000</v>
      </c>
      <c r="R245" s="193">
        <v>3.44</v>
      </c>
      <c r="S245" s="193">
        <v>0.21</v>
      </c>
      <c r="T245" s="193">
        <v>0.1532</v>
      </c>
      <c r="U245" s="193">
        <v>3.7000000000000002E-3</v>
      </c>
      <c r="V245" s="193">
        <v>0.15090000000000001</v>
      </c>
      <c r="W245" s="193">
        <v>3.5999999999999999E-3</v>
      </c>
      <c r="X245" s="193">
        <v>3.4500000000000003E-2</v>
      </c>
      <c r="Y245" s="193">
        <v>1.8E-3</v>
      </c>
      <c r="Z245" s="193">
        <v>4.4000000000000004</v>
      </c>
      <c r="AA245" s="193">
        <v>0.2</v>
      </c>
      <c r="AB245" s="193">
        <v>1506</v>
      </c>
      <c r="AC245" s="193">
        <v>45</v>
      </c>
      <c r="AD245" s="193">
        <v>919</v>
      </c>
      <c r="AE245" s="193">
        <v>20</v>
      </c>
      <c r="AF245" s="193">
        <v>684</v>
      </c>
      <c r="AG245" s="193">
        <v>35</v>
      </c>
      <c r="AH245" s="193">
        <v>384</v>
      </c>
      <c r="AI245" s="193">
        <v>59</v>
      </c>
      <c r="AJ245" s="193">
        <v>55.3</v>
      </c>
      <c r="AK245" s="193">
        <v>6</v>
      </c>
      <c r="AL245" s="193">
        <v>85</v>
      </c>
      <c r="AM245" s="193">
        <v>11</v>
      </c>
      <c r="AN245" s="193">
        <v>6.56</v>
      </c>
      <c r="AO245" s="193">
        <v>0.16</v>
      </c>
      <c r="AP245" s="193">
        <v>2356</v>
      </c>
      <c r="AQ245" s="193">
        <v>30</v>
      </c>
      <c r="AR245" s="193"/>
      <c r="AS245" s="193">
        <v>0.94721825962910133</v>
      </c>
      <c r="AT245" s="193"/>
      <c r="AU245" s="194">
        <v>61.06312292358804</v>
      </c>
      <c r="AV245" s="194">
        <v>39.006791171477076</v>
      </c>
      <c r="AW245" s="193"/>
      <c r="AX245" s="194"/>
      <c r="AY245" s="194"/>
    </row>
    <row r="246" spans="1:51">
      <c r="A246" s="191" t="s">
        <v>3675</v>
      </c>
      <c r="B246" s="191">
        <v>770000</v>
      </c>
      <c r="C246" s="191">
        <v>17000</v>
      </c>
      <c r="D246" s="191">
        <v>125</v>
      </c>
      <c r="E246" s="191">
        <v>14</v>
      </c>
      <c r="F246" s="191">
        <v>41.1</v>
      </c>
      <c r="G246" s="191">
        <v>8.6</v>
      </c>
      <c r="H246" s="191">
        <v>34030</v>
      </c>
      <c r="I246" s="191">
        <v>880</v>
      </c>
      <c r="J246" s="191">
        <v>2094</v>
      </c>
      <c r="K246" s="191">
        <v>71</v>
      </c>
      <c r="L246" s="191">
        <v>2015</v>
      </c>
      <c r="M246" s="191">
        <v>70</v>
      </c>
      <c r="N246" s="191">
        <v>64700</v>
      </c>
      <c r="O246" s="191">
        <v>2500</v>
      </c>
      <c r="P246" s="191">
        <v>337000</v>
      </c>
      <c r="Q246" s="191">
        <v>14000</v>
      </c>
      <c r="R246" s="191">
        <v>0.85699999999999998</v>
      </c>
      <c r="S246" s="191">
        <v>3.3000000000000002E-2</v>
      </c>
      <c r="T246" s="191">
        <v>9.9400000000000002E-2</v>
      </c>
      <c r="U246" s="191">
        <v>1.1000000000000001E-3</v>
      </c>
      <c r="V246" s="191">
        <v>6.0100000000000001E-2</v>
      </c>
      <c r="W246" s="191">
        <v>1.6999999999999999E-3</v>
      </c>
      <c r="X246" s="191">
        <v>2.8899999999999999E-2</v>
      </c>
      <c r="Y246" s="191">
        <v>1.1999999999999999E-3</v>
      </c>
      <c r="Z246" s="191">
        <v>17.079999999999998</v>
      </c>
      <c r="AA246" s="191">
        <v>0.67</v>
      </c>
      <c r="AB246" s="191">
        <v>626</v>
      </c>
      <c r="AC246" s="191">
        <v>18</v>
      </c>
      <c r="AD246" s="191">
        <v>610.9</v>
      </c>
      <c r="AE246" s="191">
        <v>6.5</v>
      </c>
      <c r="AF246" s="191">
        <v>575</v>
      </c>
      <c r="AG246" s="191">
        <v>23</v>
      </c>
      <c r="AH246" s="191">
        <v>1140</v>
      </c>
      <c r="AI246" s="191">
        <v>740</v>
      </c>
      <c r="AJ246" s="191">
        <v>70</v>
      </c>
      <c r="AK246" s="191">
        <v>45</v>
      </c>
      <c r="AL246" s="191">
        <v>67</v>
      </c>
      <c r="AM246" s="191">
        <v>45</v>
      </c>
      <c r="AN246" s="191">
        <v>10.08</v>
      </c>
      <c r="AO246" s="191">
        <v>0.11</v>
      </c>
      <c r="AP246" s="191">
        <v>605</v>
      </c>
      <c r="AQ246" s="191">
        <v>33</v>
      </c>
      <c r="AR246" s="191"/>
      <c r="AS246" s="191">
        <v>0.19198813056379821</v>
      </c>
      <c r="AT246" s="191"/>
      <c r="AU246" s="192">
        <v>97.587859424920126</v>
      </c>
      <c r="AV246" s="192">
        <v>100.97520661157024</v>
      </c>
      <c r="AW246" s="191"/>
      <c r="AX246" s="192">
        <v>610.9</v>
      </c>
      <c r="AY246" s="192">
        <v>6.5</v>
      </c>
    </row>
    <row r="247" spans="1:51">
      <c r="A247" s="193" t="s">
        <v>3676</v>
      </c>
      <c r="B247" s="193">
        <v>733000</v>
      </c>
      <c r="C247" s="193">
        <v>13000</v>
      </c>
      <c r="D247" s="193">
        <v>134</v>
      </c>
      <c r="E247" s="193">
        <v>14</v>
      </c>
      <c r="F247" s="193">
        <v>122</v>
      </c>
      <c r="G247" s="193">
        <v>13</v>
      </c>
      <c r="H247" s="193">
        <v>142500</v>
      </c>
      <c r="I247" s="193">
        <v>2300</v>
      </c>
      <c r="J247" s="193">
        <v>22380</v>
      </c>
      <c r="K247" s="193">
        <v>450</v>
      </c>
      <c r="L247" s="193">
        <v>15630</v>
      </c>
      <c r="M247" s="193">
        <v>470</v>
      </c>
      <c r="N247" s="193">
        <v>191700</v>
      </c>
      <c r="O247" s="193">
        <v>5400</v>
      </c>
      <c r="P247" s="193">
        <v>404600</v>
      </c>
      <c r="Q247" s="193">
        <v>6500</v>
      </c>
      <c r="R247" s="193">
        <v>7.17</v>
      </c>
      <c r="S247" s="193">
        <v>0.11</v>
      </c>
      <c r="T247" s="193">
        <v>0.33279999999999998</v>
      </c>
      <c r="U247" s="193">
        <v>3.5000000000000001E-3</v>
      </c>
      <c r="V247" s="193">
        <v>0.154</v>
      </c>
      <c r="W247" s="193">
        <v>1.9E-3</v>
      </c>
      <c r="X247" s="193">
        <v>7.5499999999999998E-2</v>
      </c>
      <c r="Y247" s="193">
        <v>1.8E-3</v>
      </c>
      <c r="Z247" s="193">
        <v>9.08</v>
      </c>
      <c r="AA247" s="193">
        <v>0.2</v>
      </c>
      <c r="AB247" s="193">
        <v>2131</v>
      </c>
      <c r="AC247" s="193">
        <v>13</v>
      </c>
      <c r="AD247" s="193">
        <v>1851</v>
      </c>
      <c r="AE247" s="193">
        <v>17</v>
      </c>
      <c r="AF247" s="193">
        <v>1471</v>
      </c>
      <c r="AG247" s="193">
        <v>34</v>
      </c>
      <c r="AH247" s="193">
        <v>2380</v>
      </c>
      <c r="AI247" s="193">
        <v>430</v>
      </c>
      <c r="AJ247" s="193">
        <v>357</v>
      </c>
      <c r="AK247" s="193">
        <v>63</v>
      </c>
      <c r="AL247" s="193">
        <v>240</v>
      </c>
      <c r="AM247" s="193">
        <v>47</v>
      </c>
      <c r="AN247" s="193">
        <v>3.0059999999999998</v>
      </c>
      <c r="AO247" s="193">
        <v>3.1E-2</v>
      </c>
      <c r="AP247" s="193">
        <v>2391</v>
      </c>
      <c r="AQ247" s="193">
        <v>10</v>
      </c>
      <c r="AR247" s="193"/>
      <c r="AS247" s="193">
        <v>0.47380128521997034</v>
      </c>
      <c r="AT247" s="193"/>
      <c r="AU247" s="194">
        <v>86.901408450704224</v>
      </c>
      <c r="AV247" s="194">
        <v>77.415307402760348</v>
      </c>
      <c r="AW247" s="193"/>
      <c r="AX247" s="193"/>
      <c r="AY247" s="193"/>
    </row>
    <row r="248" spans="1:51">
      <c r="A248" s="193" t="s">
        <v>3677</v>
      </c>
      <c r="B248" s="193">
        <v>701000</v>
      </c>
      <c r="C248" s="193">
        <v>14000</v>
      </c>
      <c r="D248" s="193">
        <v>111</v>
      </c>
      <c r="E248" s="193">
        <v>22</v>
      </c>
      <c r="F248" s="193">
        <v>170</v>
      </c>
      <c r="G248" s="193">
        <v>35</v>
      </c>
      <c r="H248" s="193">
        <v>93800</v>
      </c>
      <c r="I248" s="193">
        <v>1500</v>
      </c>
      <c r="J248" s="193">
        <v>14700</v>
      </c>
      <c r="K248" s="193">
        <v>580</v>
      </c>
      <c r="L248" s="193">
        <v>15000</v>
      </c>
      <c r="M248" s="193">
        <v>1300</v>
      </c>
      <c r="N248" s="193">
        <v>133500</v>
      </c>
      <c r="O248" s="193">
        <v>3700</v>
      </c>
      <c r="P248" s="193">
        <v>322400</v>
      </c>
      <c r="Q248" s="193">
        <v>9500</v>
      </c>
      <c r="R248" s="193">
        <v>5.69</v>
      </c>
      <c r="S248" s="193">
        <v>0.33</v>
      </c>
      <c r="T248" s="193">
        <v>0.26519999999999999</v>
      </c>
      <c r="U248" s="193">
        <v>8.8000000000000005E-3</v>
      </c>
      <c r="V248" s="193">
        <v>0.1535</v>
      </c>
      <c r="W248" s="193">
        <v>4.7999999999999996E-3</v>
      </c>
      <c r="X248" s="193">
        <v>0.1023</v>
      </c>
      <c r="Y248" s="193">
        <v>8.9999999999999993E-3</v>
      </c>
      <c r="Z248" s="193">
        <v>6.37</v>
      </c>
      <c r="AA248" s="193">
        <v>0.47</v>
      </c>
      <c r="AB248" s="193">
        <v>1924</v>
      </c>
      <c r="AC248" s="193">
        <v>49</v>
      </c>
      <c r="AD248" s="193">
        <v>1516</v>
      </c>
      <c r="AE248" s="193">
        <v>45</v>
      </c>
      <c r="AF248" s="193">
        <v>1970</v>
      </c>
      <c r="AG248" s="193">
        <v>160</v>
      </c>
      <c r="AH248" s="193">
        <v>800</v>
      </c>
      <c r="AI248" s="193">
        <v>180</v>
      </c>
      <c r="AJ248" s="193">
        <v>124</v>
      </c>
      <c r="AK248" s="193">
        <v>26</v>
      </c>
      <c r="AL248" s="193">
        <v>123</v>
      </c>
      <c r="AM248" s="193">
        <v>25</v>
      </c>
      <c r="AN248" s="193">
        <v>3.79</v>
      </c>
      <c r="AO248" s="193">
        <v>0.12</v>
      </c>
      <c r="AP248" s="193">
        <v>2380</v>
      </c>
      <c r="AQ248" s="193">
        <v>45</v>
      </c>
      <c r="AR248" s="193"/>
      <c r="AS248" s="193">
        <v>0.41408188585607941</v>
      </c>
      <c r="AT248" s="193"/>
      <c r="AU248" s="194">
        <v>78.835153406136243</v>
      </c>
      <c r="AV248" s="194">
        <v>63.697478991596633</v>
      </c>
      <c r="AW248" s="193"/>
      <c r="AX248" s="193"/>
      <c r="AY248" s="193"/>
    </row>
    <row r="249" spans="1:51">
      <c r="A249" s="191" t="s">
        <v>3678</v>
      </c>
      <c r="B249" s="191">
        <v>755000</v>
      </c>
      <c r="C249" s="191">
        <v>19000</v>
      </c>
      <c r="D249" s="191">
        <v>119</v>
      </c>
      <c r="E249" s="191">
        <v>14</v>
      </c>
      <c r="F249" s="191">
        <v>38.200000000000003</v>
      </c>
      <c r="G249" s="191">
        <v>9.1999999999999993</v>
      </c>
      <c r="H249" s="191">
        <v>21420</v>
      </c>
      <c r="I249" s="191">
        <v>540</v>
      </c>
      <c r="J249" s="191">
        <v>1639</v>
      </c>
      <c r="K249" s="191">
        <v>45</v>
      </c>
      <c r="L249" s="191">
        <v>3810</v>
      </c>
      <c r="M249" s="191">
        <v>130</v>
      </c>
      <c r="N249" s="191">
        <v>68500</v>
      </c>
      <c r="O249" s="191">
        <v>2800</v>
      </c>
      <c r="P249" s="191">
        <v>114700</v>
      </c>
      <c r="Q249" s="191">
        <v>3900</v>
      </c>
      <c r="R249" s="191">
        <v>2.0089999999999999</v>
      </c>
      <c r="S249" s="191">
        <v>9.6000000000000002E-2</v>
      </c>
      <c r="T249" s="191">
        <v>0.188</v>
      </c>
      <c r="U249" s="191">
        <v>3.3E-3</v>
      </c>
      <c r="V249" s="191">
        <v>7.4800000000000005E-2</v>
      </c>
      <c r="W249" s="191">
        <v>2.7000000000000001E-3</v>
      </c>
      <c r="X249" s="191">
        <v>5.2699999999999997E-2</v>
      </c>
      <c r="Y249" s="191">
        <v>2.5000000000000001E-3</v>
      </c>
      <c r="Z249" s="191">
        <v>5.62</v>
      </c>
      <c r="AA249" s="191">
        <v>0.2</v>
      </c>
      <c r="AB249" s="191">
        <v>1122</v>
      </c>
      <c r="AC249" s="191">
        <v>35</v>
      </c>
      <c r="AD249" s="191">
        <v>1110</v>
      </c>
      <c r="AE249" s="191">
        <v>18</v>
      </c>
      <c r="AF249" s="191">
        <v>1038</v>
      </c>
      <c r="AG249" s="191">
        <v>47</v>
      </c>
      <c r="AH249" s="191">
        <v>-570</v>
      </c>
      <c r="AI249" s="191">
        <v>430</v>
      </c>
      <c r="AJ249" s="191">
        <v>-43</v>
      </c>
      <c r="AK249" s="191">
        <v>33</v>
      </c>
      <c r="AL249" s="191">
        <v>-101</v>
      </c>
      <c r="AM249" s="191">
        <v>77</v>
      </c>
      <c r="AN249" s="191">
        <v>5.3339999999999996</v>
      </c>
      <c r="AO249" s="191">
        <v>9.4E-2</v>
      </c>
      <c r="AP249" s="191">
        <v>1055</v>
      </c>
      <c r="AQ249" s="191">
        <v>41</v>
      </c>
      <c r="AR249" s="191"/>
      <c r="AS249" s="191">
        <v>0.59721011333914564</v>
      </c>
      <c r="AT249" s="191"/>
      <c r="AU249" s="192">
        <v>99.018733273862622</v>
      </c>
      <c r="AV249" s="192">
        <v>105.21327014218009</v>
      </c>
      <c r="AW249" s="191"/>
      <c r="AX249" s="191">
        <v>1055</v>
      </c>
      <c r="AY249" s="191">
        <v>41</v>
      </c>
    </row>
    <row r="250" spans="1:51">
      <c r="A250" s="191" t="s">
        <v>3679</v>
      </c>
      <c r="B250" s="191">
        <v>662000</v>
      </c>
      <c r="C250" s="191">
        <v>17000</v>
      </c>
      <c r="D250" s="191">
        <v>133</v>
      </c>
      <c r="E250" s="191">
        <v>17</v>
      </c>
      <c r="F250" s="191">
        <v>36.799999999999997</v>
      </c>
      <c r="G250" s="191">
        <v>8.8000000000000007</v>
      </c>
      <c r="H250" s="191">
        <v>17620</v>
      </c>
      <c r="I250" s="191">
        <v>280</v>
      </c>
      <c r="J250" s="191">
        <v>2556</v>
      </c>
      <c r="K250" s="191">
        <v>63</v>
      </c>
      <c r="L250" s="191">
        <v>4340</v>
      </c>
      <c r="M250" s="191">
        <v>120</v>
      </c>
      <c r="N250" s="191">
        <v>34900</v>
      </c>
      <c r="O250" s="191">
        <v>1200</v>
      </c>
      <c r="P250" s="191">
        <v>38660</v>
      </c>
      <c r="Q250" s="191">
        <v>980</v>
      </c>
      <c r="R250" s="191">
        <v>8.32</v>
      </c>
      <c r="S250" s="191">
        <v>0.28000000000000003</v>
      </c>
      <c r="T250" s="191">
        <v>0.41899999999999998</v>
      </c>
      <c r="U250" s="191">
        <v>8.3999999999999995E-3</v>
      </c>
      <c r="V250" s="191">
        <v>0.14149999999999999</v>
      </c>
      <c r="W250" s="191">
        <v>3.3999999999999998E-3</v>
      </c>
      <c r="X250" s="191">
        <v>0.11360000000000001</v>
      </c>
      <c r="Y250" s="191">
        <v>3.8E-3</v>
      </c>
      <c r="Z250" s="191">
        <v>4.09</v>
      </c>
      <c r="AA250" s="191">
        <v>0.12</v>
      </c>
      <c r="AB250" s="191">
        <v>2261</v>
      </c>
      <c r="AC250" s="191">
        <v>30</v>
      </c>
      <c r="AD250" s="191">
        <v>2255</v>
      </c>
      <c r="AE250" s="191">
        <v>38</v>
      </c>
      <c r="AF250" s="191">
        <v>2173</v>
      </c>
      <c r="AG250" s="191">
        <v>69</v>
      </c>
      <c r="AH250" s="191">
        <v>-590</v>
      </c>
      <c r="AI250" s="191">
        <v>360</v>
      </c>
      <c r="AJ250" s="191">
        <v>-88</v>
      </c>
      <c r="AK250" s="191">
        <v>53</v>
      </c>
      <c r="AL250" s="191">
        <v>-143</v>
      </c>
      <c r="AM250" s="191">
        <v>90</v>
      </c>
      <c r="AN250" s="191">
        <v>2.3980000000000001</v>
      </c>
      <c r="AO250" s="191">
        <v>4.5999999999999999E-2</v>
      </c>
      <c r="AP250" s="191">
        <v>2248</v>
      </c>
      <c r="AQ250" s="191">
        <v>17</v>
      </c>
      <c r="AR250" s="191"/>
      <c r="AS250" s="191">
        <v>0.90274185204345581</v>
      </c>
      <c r="AT250" s="191"/>
      <c r="AU250" s="192">
        <v>99.778761061946909</v>
      </c>
      <c r="AV250" s="192">
        <v>100.31138790035587</v>
      </c>
      <c r="AW250" s="191"/>
      <c r="AX250" s="191">
        <v>2248</v>
      </c>
      <c r="AY250" s="191">
        <v>17</v>
      </c>
    </row>
    <row r="251" spans="1:51">
      <c r="A251" s="191" t="s">
        <v>3680</v>
      </c>
      <c r="B251" s="191">
        <v>703000</v>
      </c>
      <c r="C251" s="191">
        <v>19000</v>
      </c>
      <c r="D251" s="191">
        <v>134</v>
      </c>
      <c r="E251" s="191">
        <v>13</v>
      </c>
      <c r="F251" s="191">
        <v>35.6</v>
      </c>
      <c r="G251" s="191">
        <v>7</v>
      </c>
      <c r="H251" s="191">
        <v>38100</v>
      </c>
      <c r="I251" s="191">
        <v>1400</v>
      </c>
      <c r="J251" s="191">
        <v>3080</v>
      </c>
      <c r="K251" s="191">
        <v>130</v>
      </c>
      <c r="L251" s="191">
        <v>14530</v>
      </c>
      <c r="M251" s="191">
        <v>730</v>
      </c>
      <c r="N251" s="191">
        <v>226000</v>
      </c>
      <c r="O251" s="191">
        <v>14000</v>
      </c>
      <c r="P251" s="191">
        <v>181200</v>
      </c>
      <c r="Q251" s="191">
        <v>8700</v>
      </c>
      <c r="R251" s="191">
        <v>2.157</v>
      </c>
      <c r="S251" s="191">
        <v>0.05</v>
      </c>
      <c r="T251" s="191">
        <v>0.19819999999999999</v>
      </c>
      <c r="U251" s="191">
        <v>2.5999999999999999E-3</v>
      </c>
      <c r="V251" s="191">
        <v>7.8799999999999995E-2</v>
      </c>
      <c r="W251" s="191">
        <v>1.6999999999999999E-3</v>
      </c>
      <c r="X251" s="191">
        <v>0.06</v>
      </c>
      <c r="Y251" s="191">
        <v>1.5E-3</v>
      </c>
      <c r="Z251" s="191">
        <v>2.6179999999999999</v>
      </c>
      <c r="AA251" s="191">
        <v>6.7000000000000004E-2</v>
      </c>
      <c r="AB251" s="191">
        <v>1166</v>
      </c>
      <c r="AC251" s="191">
        <v>16</v>
      </c>
      <c r="AD251" s="191">
        <v>1165</v>
      </c>
      <c r="AE251" s="191">
        <v>14</v>
      </c>
      <c r="AF251" s="191">
        <v>1178</v>
      </c>
      <c r="AG251" s="191">
        <v>28</v>
      </c>
      <c r="AH251" s="191">
        <v>-1520</v>
      </c>
      <c r="AI251" s="191">
        <v>890</v>
      </c>
      <c r="AJ251" s="191">
        <v>-128</v>
      </c>
      <c r="AK251" s="191">
        <v>74</v>
      </c>
      <c r="AL251" s="191">
        <v>-590</v>
      </c>
      <c r="AM251" s="191">
        <v>350</v>
      </c>
      <c r="AN251" s="191">
        <v>5.0590000000000002</v>
      </c>
      <c r="AO251" s="191">
        <v>6.7000000000000004E-2</v>
      </c>
      <c r="AP251" s="191">
        <v>1176</v>
      </c>
      <c r="AQ251" s="191">
        <v>23</v>
      </c>
      <c r="AR251" s="191"/>
      <c r="AS251" s="191">
        <v>1.2472406181015452</v>
      </c>
      <c r="AT251" s="191"/>
      <c r="AU251" s="192">
        <v>100</v>
      </c>
      <c r="AV251" s="192">
        <v>99.064625850340136</v>
      </c>
      <c r="AW251" s="191"/>
      <c r="AX251" s="191">
        <v>1176</v>
      </c>
      <c r="AY251" s="191">
        <v>23</v>
      </c>
    </row>
    <row r="252" spans="1:51">
      <c r="A252" s="191" t="s">
        <v>3681</v>
      </c>
      <c r="B252" s="191">
        <v>684000</v>
      </c>
      <c r="C252" s="191">
        <v>18000</v>
      </c>
      <c r="D252" s="191">
        <v>123</v>
      </c>
      <c r="E252" s="191">
        <v>14</v>
      </c>
      <c r="F252" s="191">
        <v>39.299999999999997</v>
      </c>
      <c r="G252" s="191">
        <v>6.7</v>
      </c>
      <c r="H252" s="191">
        <v>22390</v>
      </c>
      <c r="I252" s="191">
        <v>780</v>
      </c>
      <c r="J252" s="191">
        <v>1917</v>
      </c>
      <c r="K252" s="191">
        <v>63</v>
      </c>
      <c r="L252" s="191">
        <v>5460</v>
      </c>
      <c r="M252" s="191">
        <v>260</v>
      </c>
      <c r="N252" s="191">
        <v>79400</v>
      </c>
      <c r="O252" s="191">
        <v>4800</v>
      </c>
      <c r="P252" s="191">
        <v>95600</v>
      </c>
      <c r="Q252" s="191">
        <v>4600</v>
      </c>
      <c r="R252" s="191">
        <v>2.74</v>
      </c>
      <c r="S252" s="191">
        <v>0.1</v>
      </c>
      <c r="T252" s="191">
        <v>0.22689999999999999</v>
      </c>
      <c r="U252" s="191">
        <v>3.5999999999999999E-3</v>
      </c>
      <c r="V252" s="191">
        <v>8.4500000000000006E-2</v>
      </c>
      <c r="W252" s="191">
        <v>2.5000000000000001E-3</v>
      </c>
      <c r="X252" s="191">
        <v>6.5600000000000006E-2</v>
      </c>
      <c r="Y252" s="191">
        <v>2.0999999999999999E-3</v>
      </c>
      <c r="Z252" s="191">
        <v>4.12</v>
      </c>
      <c r="AA252" s="191">
        <v>0.13</v>
      </c>
      <c r="AB252" s="191">
        <v>1331</v>
      </c>
      <c r="AC252" s="191">
        <v>26</v>
      </c>
      <c r="AD252" s="191">
        <v>1318</v>
      </c>
      <c r="AE252" s="191">
        <v>19</v>
      </c>
      <c r="AF252" s="191">
        <v>1283</v>
      </c>
      <c r="AG252" s="191">
        <v>40</v>
      </c>
      <c r="AH252" s="191">
        <v>270</v>
      </c>
      <c r="AI252" s="191">
        <v>320</v>
      </c>
      <c r="AJ252" s="191">
        <v>23</v>
      </c>
      <c r="AK252" s="191">
        <v>28</v>
      </c>
      <c r="AL252" s="191">
        <v>62</v>
      </c>
      <c r="AM252" s="191">
        <v>79</v>
      </c>
      <c r="AN252" s="191">
        <v>4.431</v>
      </c>
      <c r="AO252" s="191">
        <v>7.1999999999999995E-2</v>
      </c>
      <c r="AP252" s="191">
        <v>1279</v>
      </c>
      <c r="AQ252" s="191">
        <v>32</v>
      </c>
      <c r="AR252" s="191"/>
      <c r="AS252" s="191">
        <v>0.83054393305439334</v>
      </c>
      <c r="AT252" s="191"/>
      <c r="AU252" s="192">
        <v>99.023290758827955</v>
      </c>
      <c r="AV252" s="192">
        <v>103.04925723221268</v>
      </c>
      <c r="AW252" s="191"/>
      <c r="AX252" s="191">
        <v>1279</v>
      </c>
      <c r="AY252" s="191">
        <v>32</v>
      </c>
    </row>
    <row r="253" spans="1:51">
      <c r="A253" s="191" t="s">
        <v>3682</v>
      </c>
      <c r="B253" s="191">
        <v>756000</v>
      </c>
      <c r="C253" s="191">
        <v>17000</v>
      </c>
      <c r="D253" s="191">
        <v>133</v>
      </c>
      <c r="E253" s="191">
        <v>17</v>
      </c>
      <c r="F253" s="191">
        <v>36.4</v>
      </c>
      <c r="G253" s="191">
        <v>8.6999999999999993</v>
      </c>
      <c r="H253" s="191">
        <v>71300</v>
      </c>
      <c r="I253" s="191">
        <v>2200</v>
      </c>
      <c r="J253" s="191">
        <v>8880</v>
      </c>
      <c r="K253" s="191">
        <v>290</v>
      </c>
      <c r="L253" s="191">
        <v>18180</v>
      </c>
      <c r="M253" s="191">
        <v>690</v>
      </c>
      <c r="N253" s="191">
        <v>180000</v>
      </c>
      <c r="O253" s="191">
        <v>11000</v>
      </c>
      <c r="P253" s="191">
        <v>193200</v>
      </c>
      <c r="Q253" s="191">
        <v>9300</v>
      </c>
      <c r="R253" s="191">
        <v>6.48</v>
      </c>
      <c r="S253" s="191">
        <v>0.26</v>
      </c>
      <c r="T253" s="191">
        <v>0.36899999999999999</v>
      </c>
      <c r="U253" s="191">
        <v>6.0000000000000001E-3</v>
      </c>
      <c r="V253" s="191">
        <v>0.12230000000000001</v>
      </c>
      <c r="W253" s="191">
        <v>2.3999999999999998E-3</v>
      </c>
      <c r="X253" s="191">
        <v>9.6799999999999997E-2</v>
      </c>
      <c r="Y253" s="191">
        <v>2.5999999999999999E-3</v>
      </c>
      <c r="Z253" s="191">
        <v>3.8860000000000001</v>
      </c>
      <c r="AA253" s="191">
        <v>9.6000000000000002E-2</v>
      </c>
      <c r="AB253" s="191">
        <v>2037</v>
      </c>
      <c r="AC253" s="191">
        <v>32</v>
      </c>
      <c r="AD253" s="191">
        <v>2024</v>
      </c>
      <c r="AE253" s="191">
        <v>29</v>
      </c>
      <c r="AF253" s="191">
        <v>1866</v>
      </c>
      <c r="AG253" s="191">
        <v>48</v>
      </c>
      <c r="AH253" s="191">
        <v>-1700</v>
      </c>
      <c r="AI253" s="191">
        <v>1400</v>
      </c>
      <c r="AJ253" s="191">
        <v>-220</v>
      </c>
      <c r="AK253" s="191">
        <v>180</v>
      </c>
      <c r="AL253" s="191">
        <v>-430</v>
      </c>
      <c r="AM253" s="191">
        <v>360</v>
      </c>
      <c r="AN253" s="191">
        <v>2.72</v>
      </c>
      <c r="AO253" s="191">
        <v>4.7E-2</v>
      </c>
      <c r="AP253" s="191">
        <v>1990</v>
      </c>
      <c r="AQ253" s="191">
        <v>13</v>
      </c>
      <c r="AR253" s="191"/>
      <c r="AS253" s="191">
        <v>0.93167701863354035</v>
      </c>
      <c r="AT253" s="191"/>
      <c r="AU253" s="192">
        <v>99.410609037328086</v>
      </c>
      <c r="AV253" s="192">
        <v>101.70854271356784</v>
      </c>
      <c r="AW253" s="191"/>
      <c r="AX253" s="191">
        <v>1990</v>
      </c>
      <c r="AY253" s="191">
        <v>13</v>
      </c>
    </row>
    <row r="254" spans="1:51">
      <c r="A254" s="191" t="s">
        <v>3683</v>
      </c>
      <c r="B254" s="191">
        <v>776000</v>
      </c>
      <c r="C254" s="191">
        <v>23000</v>
      </c>
      <c r="D254" s="191">
        <v>146</v>
      </c>
      <c r="E254" s="191">
        <v>23</v>
      </c>
      <c r="F254" s="191">
        <v>39</v>
      </c>
      <c r="G254" s="191">
        <v>13</v>
      </c>
      <c r="H254" s="191">
        <v>35100</v>
      </c>
      <c r="I254" s="191">
        <v>1800</v>
      </c>
      <c r="J254" s="191">
        <v>2760</v>
      </c>
      <c r="K254" s="191">
        <v>150</v>
      </c>
      <c r="L254" s="191">
        <v>1243</v>
      </c>
      <c r="M254" s="191">
        <v>83</v>
      </c>
      <c r="N254" s="191">
        <v>22800</v>
      </c>
      <c r="O254" s="191">
        <v>2300</v>
      </c>
      <c r="P254" s="191">
        <v>192200</v>
      </c>
      <c r="Q254" s="191">
        <v>7500</v>
      </c>
      <c r="R254" s="191">
        <v>2.21</v>
      </c>
      <c r="S254" s="191">
        <v>0.16</v>
      </c>
      <c r="T254" s="191">
        <v>0.18770000000000001</v>
      </c>
      <c r="U254" s="191">
        <v>5.0000000000000001E-3</v>
      </c>
      <c r="V254" s="191">
        <v>7.7200000000000005E-2</v>
      </c>
      <c r="W254" s="191">
        <v>2.5000000000000001E-3</v>
      </c>
      <c r="X254" s="191">
        <v>5.2999999999999999E-2</v>
      </c>
      <c r="Y254" s="191">
        <v>4.1999999999999997E-3</v>
      </c>
      <c r="Z254" s="191">
        <v>29.1</v>
      </c>
      <c r="AA254" s="191">
        <v>2.2999999999999998</v>
      </c>
      <c r="AB254" s="191">
        <v>1175</v>
      </c>
      <c r="AC254" s="191">
        <v>46</v>
      </c>
      <c r="AD254" s="191">
        <v>1109</v>
      </c>
      <c r="AE254" s="191">
        <v>27</v>
      </c>
      <c r="AF254" s="191">
        <v>1043</v>
      </c>
      <c r="AG254" s="191">
        <v>80</v>
      </c>
      <c r="AH254" s="191">
        <v>-1190</v>
      </c>
      <c r="AI254" s="191">
        <v>950</v>
      </c>
      <c r="AJ254" s="191">
        <v>-88</v>
      </c>
      <c r="AK254" s="191">
        <v>72</v>
      </c>
      <c r="AL254" s="191">
        <v>-38</v>
      </c>
      <c r="AM254" s="191">
        <v>32</v>
      </c>
      <c r="AN254" s="191">
        <v>5.35</v>
      </c>
      <c r="AO254" s="191">
        <v>0.14000000000000001</v>
      </c>
      <c r="AP254" s="191">
        <v>1130</v>
      </c>
      <c r="AQ254" s="191">
        <v>23</v>
      </c>
      <c r="AR254" s="191"/>
      <c r="AS254" s="191">
        <v>0.1186264308012487</v>
      </c>
      <c r="AT254" s="191"/>
      <c r="AU254" s="192">
        <v>94.463373083475304</v>
      </c>
      <c r="AV254" s="192">
        <v>98.141592920353986</v>
      </c>
      <c r="AW254" s="191"/>
      <c r="AX254" s="191">
        <v>1130</v>
      </c>
      <c r="AY254" s="191">
        <v>23</v>
      </c>
    </row>
    <row r="255" spans="1:51">
      <c r="A255" s="191" t="s">
        <v>3684</v>
      </c>
      <c r="B255" s="191">
        <v>662000</v>
      </c>
      <c r="C255" s="191">
        <v>15000</v>
      </c>
      <c r="D255" s="191">
        <v>108</v>
      </c>
      <c r="E255" s="191">
        <v>13</v>
      </c>
      <c r="F255" s="191">
        <v>40.9</v>
      </c>
      <c r="G255" s="191">
        <v>8.1</v>
      </c>
      <c r="H255" s="191">
        <v>3940</v>
      </c>
      <c r="I255" s="191">
        <v>190</v>
      </c>
      <c r="J255" s="191">
        <v>238</v>
      </c>
      <c r="K255" s="191">
        <v>19</v>
      </c>
      <c r="L255" s="191">
        <v>623</v>
      </c>
      <c r="M255" s="191">
        <v>40</v>
      </c>
      <c r="N255" s="191">
        <v>19900</v>
      </c>
      <c r="O255" s="191">
        <v>1100</v>
      </c>
      <c r="P255" s="191">
        <v>41900</v>
      </c>
      <c r="Q255" s="191">
        <v>2200</v>
      </c>
      <c r="R255" s="191">
        <v>0.69199999999999995</v>
      </c>
      <c r="S255" s="191">
        <v>6.4000000000000001E-2</v>
      </c>
      <c r="T255" s="191">
        <v>8.5300000000000001E-2</v>
      </c>
      <c r="U255" s="191">
        <v>2.3999999999999998E-3</v>
      </c>
      <c r="V255" s="191">
        <v>5.74E-2</v>
      </c>
      <c r="W255" s="191">
        <v>4.7000000000000002E-3</v>
      </c>
      <c r="X255" s="191">
        <v>2.7900000000000001E-2</v>
      </c>
      <c r="Y255" s="191">
        <v>1.6000000000000001E-3</v>
      </c>
      <c r="Z255" s="191">
        <v>6.55</v>
      </c>
      <c r="AA255" s="191">
        <v>0.44</v>
      </c>
      <c r="AB255" s="191">
        <v>526</v>
      </c>
      <c r="AC255" s="191">
        <v>38</v>
      </c>
      <c r="AD255" s="191">
        <v>531</v>
      </c>
      <c r="AE255" s="191">
        <v>16</v>
      </c>
      <c r="AF255" s="191">
        <v>556</v>
      </c>
      <c r="AG255" s="191">
        <v>31</v>
      </c>
      <c r="AH255" s="191">
        <v>-44</v>
      </c>
      <c r="AI255" s="191">
        <v>84</v>
      </c>
      <c r="AJ255" s="191">
        <v>-3.1</v>
      </c>
      <c r="AK255" s="191">
        <v>5</v>
      </c>
      <c r="AL255" s="191">
        <v>-7</v>
      </c>
      <c r="AM255" s="191">
        <v>13</v>
      </c>
      <c r="AN255" s="191">
        <v>11.75</v>
      </c>
      <c r="AO255" s="191">
        <v>0.37</v>
      </c>
      <c r="AP255" s="191">
        <v>573</v>
      </c>
      <c r="AQ255" s="191">
        <v>95</v>
      </c>
      <c r="AR255" s="191"/>
      <c r="AS255" s="191">
        <v>0.47494033412887826</v>
      </c>
      <c r="AT255" s="191"/>
      <c r="AU255" s="192">
        <v>100.95057034220531</v>
      </c>
      <c r="AV255" s="192">
        <v>92.670157068062835</v>
      </c>
      <c r="AW255" s="191"/>
      <c r="AX255" s="191">
        <v>531</v>
      </c>
      <c r="AY255" s="191">
        <v>16</v>
      </c>
    </row>
    <row r="256" spans="1:51">
      <c r="A256" s="191" t="s">
        <v>3685</v>
      </c>
      <c r="B256" s="191">
        <v>706000</v>
      </c>
      <c r="C256" s="191">
        <v>14000</v>
      </c>
      <c r="D256" s="191">
        <v>127</v>
      </c>
      <c r="E256" s="191">
        <v>12</v>
      </c>
      <c r="F256" s="191">
        <v>37.700000000000003</v>
      </c>
      <c r="G256" s="191">
        <v>5.9</v>
      </c>
      <c r="H256" s="191">
        <v>41970</v>
      </c>
      <c r="I256" s="191">
        <v>720</v>
      </c>
      <c r="J256" s="191">
        <v>6170</v>
      </c>
      <c r="K256" s="191">
        <v>130</v>
      </c>
      <c r="L256" s="191">
        <v>5950</v>
      </c>
      <c r="M256" s="191">
        <v>170</v>
      </c>
      <c r="N256" s="191">
        <v>49300</v>
      </c>
      <c r="O256" s="191">
        <v>2200</v>
      </c>
      <c r="P256" s="191">
        <v>92500</v>
      </c>
      <c r="Q256" s="191">
        <v>2700</v>
      </c>
      <c r="R256" s="191">
        <v>8.65</v>
      </c>
      <c r="S256" s="191">
        <v>0.16</v>
      </c>
      <c r="T256" s="191">
        <v>0.43030000000000002</v>
      </c>
      <c r="U256" s="191">
        <v>5.4000000000000003E-3</v>
      </c>
      <c r="V256" s="191">
        <v>0.14419999999999999</v>
      </c>
      <c r="W256" s="191">
        <v>2.3E-3</v>
      </c>
      <c r="X256" s="191">
        <v>0.1135</v>
      </c>
      <c r="Y256" s="191">
        <v>3.8E-3</v>
      </c>
      <c r="Z256" s="191">
        <v>7.05</v>
      </c>
      <c r="AA256" s="191">
        <v>0.17</v>
      </c>
      <c r="AB256" s="191">
        <v>2299</v>
      </c>
      <c r="AC256" s="191">
        <v>17</v>
      </c>
      <c r="AD256" s="191">
        <v>2306</v>
      </c>
      <c r="AE256" s="191">
        <v>24</v>
      </c>
      <c r="AF256" s="191">
        <v>2171</v>
      </c>
      <c r="AG256" s="191">
        <v>69</v>
      </c>
      <c r="AH256" s="191">
        <v>38000</v>
      </c>
      <c r="AI256" s="191">
        <v>12000</v>
      </c>
      <c r="AJ256" s="191">
        <v>5600</v>
      </c>
      <c r="AK256" s="191">
        <v>1700</v>
      </c>
      <c r="AL256" s="191">
        <v>5500</v>
      </c>
      <c r="AM256" s="191">
        <v>1700</v>
      </c>
      <c r="AN256" s="191">
        <v>2.331</v>
      </c>
      <c r="AO256" s="191">
        <v>0.03</v>
      </c>
      <c r="AP256" s="191">
        <v>2278</v>
      </c>
      <c r="AQ256" s="191">
        <v>13</v>
      </c>
      <c r="AR256" s="191"/>
      <c r="AS256" s="191">
        <v>0.53297297297297297</v>
      </c>
      <c r="AT256" s="191"/>
      <c r="AU256" s="192">
        <v>100.30448020878644</v>
      </c>
      <c r="AV256" s="192">
        <v>101.22914837576822</v>
      </c>
      <c r="AW256" s="191"/>
      <c r="AX256" s="191">
        <v>2278</v>
      </c>
      <c r="AY256" s="191">
        <v>13</v>
      </c>
    </row>
    <row r="257" spans="1:51">
      <c r="A257" s="191" t="s">
        <v>3686</v>
      </c>
      <c r="B257" s="191">
        <v>760000</v>
      </c>
      <c r="C257" s="191">
        <v>27000</v>
      </c>
      <c r="D257" s="191">
        <v>103</v>
      </c>
      <c r="E257" s="191">
        <v>27</v>
      </c>
      <c r="F257" s="191">
        <v>48</v>
      </c>
      <c r="G257" s="191">
        <v>21</v>
      </c>
      <c r="H257" s="191">
        <v>33100</v>
      </c>
      <c r="I257" s="191">
        <v>2300</v>
      </c>
      <c r="J257" s="191">
        <v>5530</v>
      </c>
      <c r="K257" s="191">
        <v>380</v>
      </c>
      <c r="L257" s="191">
        <v>3390</v>
      </c>
      <c r="M257" s="191">
        <v>320</v>
      </c>
      <c r="N257" s="191">
        <v>25300</v>
      </c>
      <c r="O257" s="191">
        <v>3800</v>
      </c>
      <c r="P257" s="191">
        <v>74300</v>
      </c>
      <c r="Q257" s="191">
        <v>7000</v>
      </c>
      <c r="R257" s="191">
        <v>10.130000000000001</v>
      </c>
      <c r="S257" s="191">
        <v>0.46</v>
      </c>
      <c r="T257" s="191">
        <v>0.45</v>
      </c>
      <c r="U257" s="191">
        <v>2.1000000000000001E-2</v>
      </c>
      <c r="V257" s="191">
        <v>0.1643</v>
      </c>
      <c r="W257" s="191">
        <v>6.1999999999999998E-3</v>
      </c>
      <c r="X257" s="191">
        <v>0.13100000000000001</v>
      </c>
      <c r="Y257" s="191">
        <v>1.0999999999999999E-2</v>
      </c>
      <c r="Z257" s="191">
        <v>9.8699999999999992</v>
      </c>
      <c r="AA257" s="191">
        <v>0.64</v>
      </c>
      <c r="AB257" s="191">
        <v>2444</v>
      </c>
      <c r="AC257" s="191">
        <v>41</v>
      </c>
      <c r="AD257" s="191">
        <v>2392</v>
      </c>
      <c r="AE257" s="191">
        <v>92</v>
      </c>
      <c r="AF257" s="191">
        <v>2490</v>
      </c>
      <c r="AG257" s="191">
        <v>190</v>
      </c>
      <c r="AH257" s="191">
        <v>-700</v>
      </c>
      <c r="AI257" s="191">
        <v>1300</v>
      </c>
      <c r="AJ257" s="191">
        <v>-120</v>
      </c>
      <c r="AK257" s="191">
        <v>230</v>
      </c>
      <c r="AL257" s="191">
        <v>-80</v>
      </c>
      <c r="AM257" s="191">
        <v>140</v>
      </c>
      <c r="AN257" s="191">
        <v>2.2400000000000002</v>
      </c>
      <c r="AO257" s="191">
        <v>0.1</v>
      </c>
      <c r="AP257" s="191">
        <v>2510</v>
      </c>
      <c r="AQ257" s="191">
        <v>25</v>
      </c>
      <c r="AR257" s="191"/>
      <c r="AS257" s="191">
        <v>0.34051144010767159</v>
      </c>
      <c r="AT257" s="191"/>
      <c r="AU257" s="192">
        <v>97.872340425531917</v>
      </c>
      <c r="AV257" s="192">
        <v>95.298804780876495</v>
      </c>
      <c r="AW257" s="191"/>
      <c r="AX257" s="191">
        <v>2510</v>
      </c>
      <c r="AY257" s="191">
        <v>25</v>
      </c>
    </row>
    <row r="258" spans="1:51">
      <c r="A258" s="191" t="s">
        <v>3687</v>
      </c>
      <c r="B258" s="191">
        <v>681000</v>
      </c>
      <c r="C258" s="191">
        <v>14000</v>
      </c>
      <c r="D258" s="191">
        <v>113</v>
      </c>
      <c r="E258" s="191">
        <v>14</v>
      </c>
      <c r="F258" s="191">
        <v>42.7</v>
      </c>
      <c r="G258" s="191">
        <v>8.1</v>
      </c>
      <c r="H258" s="191">
        <v>47400</v>
      </c>
      <c r="I258" s="191">
        <v>1100</v>
      </c>
      <c r="J258" s="191">
        <v>6580</v>
      </c>
      <c r="K258" s="191">
        <v>170</v>
      </c>
      <c r="L258" s="191">
        <v>836</v>
      </c>
      <c r="M258" s="191">
        <v>45</v>
      </c>
      <c r="N258" s="191">
        <v>6530</v>
      </c>
      <c r="O258" s="191">
        <v>300</v>
      </c>
      <c r="P258" s="191">
        <v>117600</v>
      </c>
      <c r="Q258" s="191">
        <v>2900</v>
      </c>
      <c r="R258" s="191">
        <v>7.07</v>
      </c>
      <c r="S258" s="191">
        <v>0.15</v>
      </c>
      <c r="T258" s="191">
        <v>0.37180000000000002</v>
      </c>
      <c r="U258" s="191">
        <v>5.1999999999999998E-3</v>
      </c>
      <c r="V258" s="191">
        <v>0.13600000000000001</v>
      </c>
      <c r="W258" s="191">
        <v>2.5000000000000001E-3</v>
      </c>
      <c r="X258" s="191">
        <v>0.1159</v>
      </c>
      <c r="Y258" s="191">
        <v>9.1999999999999998E-3</v>
      </c>
      <c r="Z258" s="191">
        <v>59.5</v>
      </c>
      <c r="AA258" s="191">
        <v>3.3</v>
      </c>
      <c r="AB258" s="191">
        <v>2118</v>
      </c>
      <c r="AC258" s="191">
        <v>19</v>
      </c>
      <c r="AD258" s="191">
        <v>2037</v>
      </c>
      <c r="AE258" s="191">
        <v>24</v>
      </c>
      <c r="AF258" s="191">
        <v>2210</v>
      </c>
      <c r="AG258" s="191">
        <v>170</v>
      </c>
      <c r="AH258" s="191">
        <v>-190</v>
      </c>
      <c r="AI258" s="191">
        <v>810</v>
      </c>
      <c r="AJ258" s="191">
        <v>-30</v>
      </c>
      <c r="AK258" s="191">
        <v>110</v>
      </c>
      <c r="AL258" s="191">
        <v>-3</v>
      </c>
      <c r="AM258" s="191">
        <v>15</v>
      </c>
      <c r="AN258" s="191">
        <v>2.6960000000000002</v>
      </c>
      <c r="AO258" s="191">
        <v>3.5999999999999997E-2</v>
      </c>
      <c r="AP258" s="191">
        <v>2178</v>
      </c>
      <c r="AQ258" s="191">
        <v>17</v>
      </c>
      <c r="AR258" s="191"/>
      <c r="AS258" s="191">
        <v>5.5527210884353743E-2</v>
      </c>
      <c r="AT258" s="191"/>
      <c r="AU258" s="192">
        <v>96.175637393767715</v>
      </c>
      <c r="AV258" s="192">
        <v>93.526170798898065</v>
      </c>
      <c r="AW258" s="191"/>
      <c r="AX258" s="191">
        <v>2178</v>
      </c>
      <c r="AY258" s="191">
        <v>17</v>
      </c>
    </row>
    <row r="259" spans="1:51">
      <c r="A259" s="193" t="s">
        <v>3688</v>
      </c>
      <c r="B259" s="193">
        <v>443000</v>
      </c>
      <c r="C259" s="193">
        <v>64000</v>
      </c>
      <c r="D259" s="193">
        <v>120</v>
      </c>
      <c r="E259" s="193">
        <v>15</v>
      </c>
      <c r="F259" s="193">
        <v>209</v>
      </c>
      <c r="G259" s="193">
        <v>40</v>
      </c>
      <c r="H259" s="193">
        <v>25000</v>
      </c>
      <c r="I259" s="193">
        <v>5100</v>
      </c>
      <c r="J259" s="193">
        <v>3880</v>
      </c>
      <c r="K259" s="193">
        <v>810</v>
      </c>
      <c r="L259" s="193">
        <v>10400</v>
      </c>
      <c r="M259" s="193">
        <v>2200</v>
      </c>
      <c r="N259" s="193">
        <v>290000</v>
      </c>
      <c r="O259" s="193">
        <v>65000</v>
      </c>
      <c r="P259" s="193">
        <v>279000</v>
      </c>
      <c r="Q259" s="193">
        <v>67000</v>
      </c>
      <c r="R259" s="193">
        <v>2.4300000000000002</v>
      </c>
      <c r="S259" s="193">
        <v>0.17</v>
      </c>
      <c r="T259" s="193">
        <v>0.1108</v>
      </c>
      <c r="U259" s="193">
        <v>5.4999999999999997E-3</v>
      </c>
      <c r="V259" s="193">
        <v>0.153</v>
      </c>
      <c r="W259" s="193">
        <v>7.1999999999999998E-3</v>
      </c>
      <c r="X259" s="193">
        <v>3.8100000000000002E-2</v>
      </c>
      <c r="Y259" s="193">
        <v>1.8E-3</v>
      </c>
      <c r="Z259" s="193">
        <v>2.42</v>
      </c>
      <c r="AA259" s="193">
        <v>0.11</v>
      </c>
      <c r="AB259" s="193">
        <v>1234</v>
      </c>
      <c r="AC259" s="193">
        <v>48</v>
      </c>
      <c r="AD259" s="193">
        <v>676</v>
      </c>
      <c r="AE259" s="193">
        <v>31</v>
      </c>
      <c r="AF259" s="193">
        <v>755</v>
      </c>
      <c r="AG259" s="193">
        <v>36</v>
      </c>
      <c r="AH259" s="193">
        <v>151</v>
      </c>
      <c r="AI259" s="193">
        <v>32</v>
      </c>
      <c r="AJ259" s="193">
        <v>20.5</v>
      </c>
      <c r="AK259" s="193">
        <v>5.9</v>
      </c>
      <c r="AL259" s="193">
        <v>62</v>
      </c>
      <c r="AM259" s="193">
        <v>12</v>
      </c>
      <c r="AN259" s="193">
        <v>9.36</v>
      </c>
      <c r="AO259" s="193">
        <v>0.42</v>
      </c>
      <c r="AP259" s="193">
        <v>2356</v>
      </c>
      <c r="AQ259" s="193">
        <v>72</v>
      </c>
      <c r="AR259" s="193"/>
      <c r="AS259" s="193">
        <v>1.0394265232974911</v>
      </c>
      <c r="AT259" s="193"/>
      <c r="AU259" s="194">
        <v>54.78119935170178</v>
      </c>
      <c r="AV259" s="194">
        <v>28.69269949066214</v>
      </c>
      <c r="AW259" s="193"/>
      <c r="AX259" s="193"/>
      <c r="AY259" s="193"/>
    </row>
    <row r="260" spans="1:51">
      <c r="A260" s="193" t="s">
        <v>3689</v>
      </c>
      <c r="B260" s="193">
        <v>808000</v>
      </c>
      <c r="C260" s="193">
        <v>23000</v>
      </c>
      <c r="D260" s="193">
        <v>127</v>
      </c>
      <c r="E260" s="193">
        <v>20</v>
      </c>
      <c r="F260" s="193">
        <v>47</v>
      </c>
      <c r="G260" s="193">
        <v>10</v>
      </c>
      <c r="H260" s="193">
        <v>10550</v>
      </c>
      <c r="I260" s="193">
        <v>440</v>
      </c>
      <c r="J260" s="193">
        <v>987</v>
      </c>
      <c r="K260" s="193">
        <v>63</v>
      </c>
      <c r="L260" s="193">
        <v>2760</v>
      </c>
      <c r="M260" s="193">
        <v>170</v>
      </c>
      <c r="N260" s="193">
        <v>64200</v>
      </c>
      <c r="O260" s="193">
        <v>3400</v>
      </c>
      <c r="P260" s="193">
        <v>64100</v>
      </c>
      <c r="Q260" s="193">
        <v>1700</v>
      </c>
      <c r="R260" s="193">
        <v>2.34</v>
      </c>
      <c r="S260" s="193">
        <v>0.18</v>
      </c>
      <c r="T260" s="193">
        <v>0.1691</v>
      </c>
      <c r="U260" s="193">
        <v>4.3E-3</v>
      </c>
      <c r="V260" s="193">
        <v>9.0800000000000006E-2</v>
      </c>
      <c r="W260" s="193">
        <v>4.7000000000000002E-3</v>
      </c>
      <c r="X260" s="193">
        <v>4.0899999999999999E-2</v>
      </c>
      <c r="Y260" s="193">
        <v>2.5000000000000001E-3</v>
      </c>
      <c r="Z260" s="193">
        <v>3.9</v>
      </c>
      <c r="AA260" s="193">
        <v>0.25</v>
      </c>
      <c r="AB260" s="193">
        <v>1213</v>
      </c>
      <c r="AC260" s="193">
        <v>54</v>
      </c>
      <c r="AD260" s="193">
        <v>1007</v>
      </c>
      <c r="AE260" s="193">
        <v>24</v>
      </c>
      <c r="AF260" s="193">
        <v>811</v>
      </c>
      <c r="AG260" s="193">
        <v>49</v>
      </c>
      <c r="AH260" s="193">
        <v>-50</v>
      </c>
      <c r="AI260" s="193">
        <v>260</v>
      </c>
      <c r="AJ260" s="193">
        <v>-3</v>
      </c>
      <c r="AK260" s="193">
        <v>24</v>
      </c>
      <c r="AL260" s="193">
        <v>-5</v>
      </c>
      <c r="AM260" s="193">
        <v>67</v>
      </c>
      <c r="AN260" s="193">
        <v>5.94</v>
      </c>
      <c r="AO260" s="193">
        <v>0.15</v>
      </c>
      <c r="AP260" s="193">
        <v>1432</v>
      </c>
      <c r="AQ260" s="193">
        <v>57</v>
      </c>
      <c r="AR260" s="193"/>
      <c r="AS260" s="193">
        <v>1.0015600624024961</v>
      </c>
      <c r="AT260" s="193"/>
      <c r="AU260" s="194">
        <v>83.017312448474854</v>
      </c>
      <c r="AV260" s="194">
        <v>70.321229050279328</v>
      </c>
      <c r="AW260" s="193"/>
      <c r="AX260" s="193"/>
      <c r="AY260" s="193"/>
    </row>
    <row r="261" spans="1:51">
      <c r="A261" s="191" t="s">
        <v>3690</v>
      </c>
      <c r="B261" s="191">
        <v>654000</v>
      </c>
      <c r="C261" s="191">
        <v>17000</v>
      </c>
      <c r="D261" s="191">
        <v>139</v>
      </c>
      <c r="E261" s="191">
        <v>24</v>
      </c>
      <c r="F261" s="191">
        <v>45</v>
      </c>
      <c r="G261" s="191">
        <v>13</v>
      </c>
      <c r="H261" s="191">
        <v>21420</v>
      </c>
      <c r="I261" s="191">
        <v>500</v>
      </c>
      <c r="J261" s="191">
        <v>3940</v>
      </c>
      <c r="K261" s="191">
        <v>120</v>
      </c>
      <c r="L261" s="191">
        <v>2140</v>
      </c>
      <c r="M261" s="191">
        <v>120</v>
      </c>
      <c r="N261" s="191">
        <v>13700</v>
      </c>
      <c r="O261" s="191">
        <v>1100</v>
      </c>
      <c r="P261" s="191">
        <v>36600</v>
      </c>
      <c r="Q261" s="191">
        <v>1000</v>
      </c>
      <c r="R261" s="191">
        <v>13.47</v>
      </c>
      <c r="S261" s="191">
        <v>0.53</v>
      </c>
      <c r="T261" s="191">
        <v>0.52300000000000002</v>
      </c>
      <c r="U261" s="191">
        <v>1.2E-2</v>
      </c>
      <c r="V261" s="191">
        <v>0.18049999999999999</v>
      </c>
      <c r="W261" s="191">
        <v>4.8999999999999998E-3</v>
      </c>
      <c r="X261" s="191">
        <v>0.14080000000000001</v>
      </c>
      <c r="Y261" s="191">
        <v>8.8999999999999999E-3</v>
      </c>
      <c r="Z261" s="191">
        <v>10.45</v>
      </c>
      <c r="AA261" s="191">
        <v>0.74</v>
      </c>
      <c r="AB261" s="191">
        <v>2708</v>
      </c>
      <c r="AC261" s="191">
        <v>36</v>
      </c>
      <c r="AD261" s="191">
        <v>2710</v>
      </c>
      <c r="AE261" s="191">
        <v>50</v>
      </c>
      <c r="AF261" s="191">
        <v>2660</v>
      </c>
      <c r="AG261" s="191">
        <v>160</v>
      </c>
      <c r="AH261" s="191">
        <v>-90</v>
      </c>
      <c r="AI261" s="191">
        <v>460</v>
      </c>
      <c r="AJ261" s="191">
        <v>-16</v>
      </c>
      <c r="AK261" s="191">
        <v>84</v>
      </c>
      <c r="AL261" s="191">
        <v>-4</v>
      </c>
      <c r="AM261" s="191">
        <v>42</v>
      </c>
      <c r="AN261" s="191">
        <v>1.92</v>
      </c>
      <c r="AO261" s="191">
        <v>4.2999999999999997E-2</v>
      </c>
      <c r="AP261" s="191">
        <v>2651</v>
      </c>
      <c r="AQ261" s="191">
        <v>30</v>
      </c>
      <c r="AR261" s="191"/>
      <c r="AS261" s="191">
        <v>0.37431693989071041</v>
      </c>
      <c r="AT261" s="191"/>
      <c r="AU261" s="192">
        <v>100.07385524372229</v>
      </c>
      <c r="AV261" s="192">
        <v>102.22557525462091</v>
      </c>
      <c r="AW261" s="191"/>
      <c r="AX261" s="191">
        <v>2651</v>
      </c>
      <c r="AY261" s="191">
        <v>30</v>
      </c>
    </row>
    <row r="262" spans="1:51">
      <c r="A262" s="191" t="s">
        <v>3691</v>
      </c>
      <c r="B262" s="191">
        <v>642000</v>
      </c>
      <c r="C262" s="191">
        <v>12000</v>
      </c>
      <c r="D262" s="191">
        <v>115</v>
      </c>
      <c r="E262" s="191">
        <v>20</v>
      </c>
      <c r="F262" s="191">
        <v>39</v>
      </c>
      <c r="G262" s="191">
        <v>14</v>
      </c>
      <c r="H262" s="191">
        <v>35350</v>
      </c>
      <c r="I262" s="191">
        <v>990</v>
      </c>
      <c r="J262" s="191">
        <v>6660</v>
      </c>
      <c r="K262" s="191">
        <v>210</v>
      </c>
      <c r="L262" s="191">
        <v>6110</v>
      </c>
      <c r="M262" s="191">
        <v>890</v>
      </c>
      <c r="N262" s="191">
        <v>50700</v>
      </c>
      <c r="O262" s="191">
        <v>6600</v>
      </c>
      <c r="P262" s="191">
        <v>63000</v>
      </c>
      <c r="Q262" s="191">
        <v>2300</v>
      </c>
      <c r="R262" s="191">
        <v>13.19</v>
      </c>
      <c r="S262" s="191">
        <v>0.34</v>
      </c>
      <c r="T262" s="191">
        <v>0.505</v>
      </c>
      <c r="U262" s="191">
        <v>1.4E-2</v>
      </c>
      <c r="V262" s="191">
        <v>0.1852</v>
      </c>
      <c r="W262" s="191">
        <v>4.8999999999999998E-3</v>
      </c>
      <c r="X262" s="191">
        <v>0.107</v>
      </c>
      <c r="Y262" s="191">
        <v>4.0000000000000001E-3</v>
      </c>
      <c r="Z262" s="191">
        <v>7</v>
      </c>
      <c r="AA262" s="191">
        <v>1.7</v>
      </c>
      <c r="AB262" s="191">
        <v>2691</v>
      </c>
      <c r="AC262" s="191">
        <v>24</v>
      </c>
      <c r="AD262" s="191">
        <v>2633</v>
      </c>
      <c r="AE262" s="191">
        <v>60</v>
      </c>
      <c r="AF262" s="191">
        <v>2055</v>
      </c>
      <c r="AG262" s="191">
        <v>74</v>
      </c>
      <c r="AH262" s="191">
        <v>-1300</v>
      </c>
      <c r="AI262" s="191">
        <v>1100</v>
      </c>
      <c r="AJ262" s="191">
        <v>-240</v>
      </c>
      <c r="AK262" s="191">
        <v>200</v>
      </c>
      <c r="AL262" s="191">
        <v>-170</v>
      </c>
      <c r="AM262" s="191">
        <v>180</v>
      </c>
      <c r="AN262" s="191">
        <v>1.9890000000000001</v>
      </c>
      <c r="AO262" s="191">
        <v>5.7000000000000002E-2</v>
      </c>
      <c r="AP262" s="191">
        <v>2698</v>
      </c>
      <c r="AQ262" s="191">
        <v>18</v>
      </c>
      <c r="AR262" s="191"/>
      <c r="AS262" s="191">
        <v>0.80476190476190479</v>
      </c>
      <c r="AT262" s="191"/>
      <c r="AU262" s="192">
        <v>97.808320950965822</v>
      </c>
      <c r="AV262" s="192">
        <v>97.590808005930313</v>
      </c>
      <c r="AW262" s="191"/>
      <c r="AX262" s="191">
        <v>2698</v>
      </c>
      <c r="AY262" s="191">
        <v>18</v>
      </c>
    </row>
    <row r="263" spans="1:51">
      <c r="A263" s="191" t="s">
        <v>3692</v>
      </c>
      <c r="B263" s="191">
        <v>803000</v>
      </c>
      <c r="C263" s="191">
        <v>21000</v>
      </c>
      <c r="D263" s="191">
        <v>131</v>
      </c>
      <c r="E263" s="191">
        <v>18</v>
      </c>
      <c r="F263" s="191">
        <v>46</v>
      </c>
      <c r="G263" s="191">
        <v>10</v>
      </c>
      <c r="H263" s="191">
        <v>44940</v>
      </c>
      <c r="I263" s="191">
        <v>990</v>
      </c>
      <c r="J263" s="191">
        <v>3540</v>
      </c>
      <c r="K263" s="191">
        <v>110</v>
      </c>
      <c r="L263" s="191">
        <v>4330</v>
      </c>
      <c r="M263" s="191">
        <v>160</v>
      </c>
      <c r="N263" s="191">
        <v>73300</v>
      </c>
      <c r="O263" s="191">
        <v>3700</v>
      </c>
      <c r="P263" s="191">
        <v>220400</v>
      </c>
      <c r="Q263" s="191">
        <v>8600</v>
      </c>
      <c r="R263" s="191">
        <v>2.0289999999999999</v>
      </c>
      <c r="S263" s="191">
        <v>4.8000000000000001E-2</v>
      </c>
      <c r="T263" s="191">
        <v>0.19270000000000001</v>
      </c>
      <c r="U263" s="191">
        <v>3.2000000000000002E-3</v>
      </c>
      <c r="V263" s="191">
        <v>7.7100000000000002E-2</v>
      </c>
      <c r="W263" s="191">
        <v>2E-3</v>
      </c>
      <c r="X263" s="191">
        <v>5.5399999999999998E-2</v>
      </c>
      <c r="Y263" s="191">
        <v>1.8E-3</v>
      </c>
      <c r="Z263" s="191">
        <v>10.45</v>
      </c>
      <c r="AA263" s="191">
        <v>0.28999999999999998</v>
      </c>
      <c r="AB263" s="191">
        <v>1124</v>
      </c>
      <c r="AC263" s="191">
        <v>16</v>
      </c>
      <c r="AD263" s="191">
        <v>1136</v>
      </c>
      <c r="AE263" s="191">
        <v>17</v>
      </c>
      <c r="AF263" s="191">
        <v>1089</v>
      </c>
      <c r="AG263" s="191">
        <v>34</v>
      </c>
      <c r="AH263" s="191">
        <v>-2600</v>
      </c>
      <c r="AI263" s="191">
        <v>1400</v>
      </c>
      <c r="AJ263" s="191">
        <v>-200</v>
      </c>
      <c r="AK263" s="191">
        <v>110</v>
      </c>
      <c r="AL263" s="191">
        <v>-240</v>
      </c>
      <c r="AM263" s="191">
        <v>130</v>
      </c>
      <c r="AN263" s="191">
        <v>5.2060000000000004</v>
      </c>
      <c r="AO263" s="191">
        <v>8.6999999999999994E-2</v>
      </c>
      <c r="AP263" s="191">
        <v>1123</v>
      </c>
      <c r="AQ263" s="191">
        <v>31</v>
      </c>
      <c r="AR263" s="191"/>
      <c r="AS263" s="191">
        <v>0.33257713248638837</v>
      </c>
      <c r="AT263" s="191"/>
      <c r="AU263" s="192">
        <v>101.067615658363</v>
      </c>
      <c r="AV263" s="192">
        <v>101.15761353517365</v>
      </c>
      <c r="AW263" s="191"/>
      <c r="AX263" s="191">
        <v>1123</v>
      </c>
      <c r="AY263" s="191">
        <v>31</v>
      </c>
    </row>
    <row r="264" spans="1:51">
      <c r="A264" s="193" t="s">
        <v>3693</v>
      </c>
      <c r="B264" s="193">
        <v>717000</v>
      </c>
      <c r="C264" s="193">
        <v>14000</v>
      </c>
      <c r="D264" s="193">
        <v>119</v>
      </c>
      <c r="E264" s="193">
        <v>12</v>
      </c>
      <c r="F264" s="193">
        <v>47.9</v>
      </c>
      <c r="G264" s="193">
        <v>7.2</v>
      </c>
      <c r="H264" s="193">
        <v>21460</v>
      </c>
      <c r="I264" s="193">
        <v>460</v>
      </c>
      <c r="J264" s="193">
        <v>2025</v>
      </c>
      <c r="K264" s="193">
        <v>54</v>
      </c>
      <c r="L264" s="193">
        <v>1929</v>
      </c>
      <c r="M264" s="193">
        <v>57</v>
      </c>
      <c r="N264" s="193">
        <v>30830</v>
      </c>
      <c r="O264" s="193">
        <v>770</v>
      </c>
      <c r="P264" s="193">
        <v>97700</v>
      </c>
      <c r="Q264" s="193">
        <v>1700</v>
      </c>
      <c r="R264" s="193">
        <v>2.742</v>
      </c>
      <c r="S264" s="193">
        <v>8.1000000000000003E-2</v>
      </c>
      <c r="T264" s="193">
        <v>0.2094</v>
      </c>
      <c r="U264" s="193">
        <v>3.5999999999999999E-3</v>
      </c>
      <c r="V264" s="193">
        <v>9.2499999999999999E-2</v>
      </c>
      <c r="W264" s="193">
        <v>2.3E-3</v>
      </c>
      <c r="X264" s="193">
        <v>5.7799999999999997E-2</v>
      </c>
      <c r="Y264" s="193">
        <v>1.6000000000000001E-3</v>
      </c>
      <c r="Z264" s="193">
        <v>11.37</v>
      </c>
      <c r="AA264" s="193">
        <v>0.35</v>
      </c>
      <c r="AB264" s="193">
        <v>1340</v>
      </c>
      <c r="AC264" s="193">
        <v>23</v>
      </c>
      <c r="AD264" s="193">
        <v>1225</v>
      </c>
      <c r="AE264" s="193">
        <v>19</v>
      </c>
      <c r="AF264" s="193">
        <v>1135</v>
      </c>
      <c r="AG264" s="193">
        <v>31</v>
      </c>
      <c r="AH264" s="193">
        <v>-460</v>
      </c>
      <c r="AI264" s="193">
        <v>440</v>
      </c>
      <c r="AJ264" s="193">
        <v>-43</v>
      </c>
      <c r="AK264" s="193">
        <v>41</v>
      </c>
      <c r="AL264" s="193">
        <v>-38</v>
      </c>
      <c r="AM264" s="193">
        <v>38</v>
      </c>
      <c r="AN264" s="193">
        <v>4.7880000000000003</v>
      </c>
      <c r="AO264" s="193">
        <v>7.9000000000000001E-2</v>
      </c>
      <c r="AP264" s="193">
        <v>1473</v>
      </c>
      <c r="AQ264" s="193">
        <v>23</v>
      </c>
      <c r="AR264" s="193"/>
      <c r="AS264" s="193">
        <v>0.31555783009211874</v>
      </c>
      <c r="AT264" s="193"/>
      <c r="AU264" s="194">
        <v>91.417910447761201</v>
      </c>
      <c r="AV264" s="194">
        <v>83.163611676849968</v>
      </c>
      <c r="AW264" s="193"/>
      <c r="AX264" s="193"/>
      <c r="AY264" s="193"/>
    </row>
    <row r="265" spans="1:51">
      <c r="A265" s="191" t="s">
        <v>3694</v>
      </c>
      <c r="B265" s="191">
        <v>699000</v>
      </c>
      <c r="C265" s="191">
        <v>15000</v>
      </c>
      <c r="D265" s="191">
        <v>125</v>
      </c>
      <c r="E265" s="191">
        <v>12</v>
      </c>
      <c r="F265" s="191">
        <v>33.299999999999997</v>
      </c>
      <c r="G265" s="191">
        <v>6.1</v>
      </c>
      <c r="H265" s="191">
        <v>5840</v>
      </c>
      <c r="I265" s="191">
        <v>110</v>
      </c>
      <c r="J265" s="191">
        <v>368</v>
      </c>
      <c r="K265" s="191">
        <v>17</v>
      </c>
      <c r="L265" s="191">
        <v>3682</v>
      </c>
      <c r="M265" s="191">
        <v>91</v>
      </c>
      <c r="N265" s="191">
        <v>116200</v>
      </c>
      <c r="O265" s="191">
        <v>2200</v>
      </c>
      <c r="P265" s="191">
        <v>55300</v>
      </c>
      <c r="Q265" s="191">
        <v>1200</v>
      </c>
      <c r="R265" s="191">
        <v>0.84499999999999997</v>
      </c>
      <c r="S265" s="191">
        <v>0.04</v>
      </c>
      <c r="T265" s="191">
        <v>9.98E-2</v>
      </c>
      <c r="U265" s="191">
        <v>1.9E-3</v>
      </c>
      <c r="V265" s="191">
        <v>6.0299999999999999E-2</v>
      </c>
      <c r="W265" s="191">
        <v>2.8999999999999998E-3</v>
      </c>
      <c r="X265" s="191">
        <v>2.9360000000000001E-2</v>
      </c>
      <c r="Y265" s="191">
        <v>7.1000000000000002E-4</v>
      </c>
      <c r="Z265" s="191">
        <v>1.5980000000000001</v>
      </c>
      <c r="AA265" s="191">
        <v>4.2000000000000003E-2</v>
      </c>
      <c r="AB265" s="191">
        <v>617</v>
      </c>
      <c r="AC265" s="191">
        <v>22</v>
      </c>
      <c r="AD265" s="191">
        <v>613</v>
      </c>
      <c r="AE265" s="191">
        <v>11</v>
      </c>
      <c r="AF265" s="191">
        <v>585</v>
      </c>
      <c r="AG265" s="191">
        <v>14</v>
      </c>
      <c r="AH265" s="191">
        <v>-270</v>
      </c>
      <c r="AI265" s="191">
        <v>100</v>
      </c>
      <c r="AJ265" s="191">
        <v>-17</v>
      </c>
      <c r="AK265" s="191">
        <v>6.6</v>
      </c>
      <c r="AL265" s="191">
        <v>-168</v>
      </c>
      <c r="AM265" s="191">
        <v>65</v>
      </c>
      <c r="AN265" s="191">
        <v>10.050000000000001</v>
      </c>
      <c r="AO265" s="191">
        <v>0.19</v>
      </c>
      <c r="AP265" s="191">
        <v>600</v>
      </c>
      <c r="AQ265" s="191">
        <v>58</v>
      </c>
      <c r="AR265" s="191"/>
      <c r="AS265" s="191">
        <v>2.1012658227848102</v>
      </c>
      <c r="AT265" s="191"/>
      <c r="AU265" s="192">
        <v>99.190938511326863</v>
      </c>
      <c r="AV265" s="192">
        <v>102.16666666666667</v>
      </c>
      <c r="AW265" s="191"/>
      <c r="AX265" s="191">
        <v>613</v>
      </c>
      <c r="AY265" s="191">
        <v>11</v>
      </c>
    </row>
    <row r="266" spans="1:51">
      <c r="A266" s="191" t="s">
        <v>3695</v>
      </c>
      <c r="B266" s="191">
        <v>678000</v>
      </c>
      <c r="C266" s="191">
        <v>14000</v>
      </c>
      <c r="D266" s="191">
        <v>144</v>
      </c>
      <c r="E266" s="191">
        <v>20</v>
      </c>
      <c r="F266" s="191">
        <v>38</v>
      </c>
      <c r="G266" s="191">
        <v>11</v>
      </c>
      <c r="H266" s="191">
        <v>100200</v>
      </c>
      <c r="I266" s="191">
        <v>1800</v>
      </c>
      <c r="J266" s="191">
        <v>16050</v>
      </c>
      <c r="K266" s="191">
        <v>340</v>
      </c>
      <c r="L266" s="191">
        <v>18100</v>
      </c>
      <c r="M266" s="191">
        <v>460</v>
      </c>
      <c r="N266" s="191">
        <v>137600</v>
      </c>
      <c r="O266" s="191">
        <v>4300</v>
      </c>
      <c r="P266" s="191">
        <v>198000</v>
      </c>
      <c r="Q266" s="191">
        <v>5800</v>
      </c>
      <c r="R266" s="191">
        <v>10.130000000000001</v>
      </c>
      <c r="S266" s="191">
        <v>0.19</v>
      </c>
      <c r="T266" s="191">
        <v>0.45600000000000002</v>
      </c>
      <c r="U266" s="191">
        <v>0.01</v>
      </c>
      <c r="V266" s="191">
        <v>0.15709999999999999</v>
      </c>
      <c r="W266" s="191">
        <v>2.8999999999999998E-3</v>
      </c>
      <c r="X266" s="191">
        <v>0.11990000000000001</v>
      </c>
      <c r="Y266" s="191">
        <v>2.8E-3</v>
      </c>
      <c r="Z266" s="191">
        <v>5.57</v>
      </c>
      <c r="AA266" s="191">
        <v>0.15</v>
      </c>
      <c r="AB266" s="191">
        <v>2445</v>
      </c>
      <c r="AC266" s="191">
        <v>17</v>
      </c>
      <c r="AD266" s="191">
        <v>2422</v>
      </c>
      <c r="AE266" s="191">
        <v>43</v>
      </c>
      <c r="AF266" s="191">
        <v>2288</v>
      </c>
      <c r="AG266" s="191">
        <v>50</v>
      </c>
      <c r="AH266" s="191">
        <v>-2600</v>
      </c>
      <c r="AI266" s="191">
        <v>2600</v>
      </c>
      <c r="AJ266" s="191">
        <v>-430</v>
      </c>
      <c r="AK266" s="191">
        <v>420</v>
      </c>
      <c r="AL266" s="191">
        <v>-500</v>
      </c>
      <c r="AM266" s="191">
        <v>470</v>
      </c>
      <c r="AN266" s="191">
        <v>2.1989999999999998</v>
      </c>
      <c r="AO266" s="191">
        <v>4.3999999999999997E-2</v>
      </c>
      <c r="AP266" s="191">
        <v>2421</v>
      </c>
      <c r="AQ266" s="191">
        <v>17</v>
      </c>
      <c r="AR266" s="191"/>
      <c r="AS266" s="191">
        <v>0.69494949494949498</v>
      </c>
      <c r="AT266" s="191"/>
      <c r="AU266" s="192">
        <v>99.018806214227311</v>
      </c>
      <c r="AV266" s="192">
        <v>100.04130524576622</v>
      </c>
      <c r="AW266" s="191"/>
      <c r="AX266" s="191">
        <v>2421</v>
      </c>
      <c r="AY266" s="191">
        <v>17</v>
      </c>
    </row>
    <row r="267" spans="1:51">
      <c r="A267" s="191" t="s">
        <v>3696</v>
      </c>
      <c r="B267" s="191">
        <v>712000</v>
      </c>
      <c r="C267" s="191">
        <v>15000</v>
      </c>
      <c r="D267" s="191">
        <v>132</v>
      </c>
      <c r="E267" s="191">
        <v>14</v>
      </c>
      <c r="F267" s="191">
        <v>48.2</v>
      </c>
      <c r="G267" s="191">
        <v>8.5</v>
      </c>
      <c r="H267" s="191">
        <v>58800</v>
      </c>
      <c r="I267" s="191">
        <v>1300</v>
      </c>
      <c r="J267" s="191">
        <v>7500</v>
      </c>
      <c r="K267" s="191">
        <v>150</v>
      </c>
      <c r="L267" s="191">
        <v>8130</v>
      </c>
      <c r="M267" s="191">
        <v>230</v>
      </c>
      <c r="N267" s="191">
        <v>83900</v>
      </c>
      <c r="O267" s="191">
        <v>5300</v>
      </c>
      <c r="P267" s="191">
        <v>144700</v>
      </c>
      <c r="Q267" s="191">
        <v>4400</v>
      </c>
      <c r="R267" s="191">
        <v>6.7</v>
      </c>
      <c r="S267" s="191">
        <v>0.13</v>
      </c>
      <c r="T267" s="191">
        <v>0.37959999999999999</v>
      </c>
      <c r="U267" s="191">
        <v>4.8999999999999998E-3</v>
      </c>
      <c r="V267" s="191">
        <v>0.1268</v>
      </c>
      <c r="W267" s="191">
        <v>2.2000000000000001E-3</v>
      </c>
      <c r="X267" s="191">
        <v>9.2799999999999994E-2</v>
      </c>
      <c r="Y267" s="191">
        <v>4.4999999999999997E-3</v>
      </c>
      <c r="Z267" s="191">
        <v>7.26</v>
      </c>
      <c r="AA267" s="191">
        <v>0.16</v>
      </c>
      <c r="AB267" s="191">
        <v>2070</v>
      </c>
      <c r="AC267" s="191">
        <v>17</v>
      </c>
      <c r="AD267" s="191">
        <v>2074</v>
      </c>
      <c r="AE267" s="191">
        <v>23</v>
      </c>
      <c r="AF267" s="191">
        <v>1791</v>
      </c>
      <c r="AG267" s="191">
        <v>83</v>
      </c>
      <c r="AH267" s="191">
        <v>-17400</v>
      </c>
      <c r="AI267" s="191">
        <v>7900</v>
      </c>
      <c r="AJ267" s="191">
        <v>-2200</v>
      </c>
      <c r="AK267" s="191">
        <v>1000</v>
      </c>
      <c r="AL267" s="191">
        <v>-2400</v>
      </c>
      <c r="AM267" s="191">
        <v>1100</v>
      </c>
      <c r="AN267" s="191">
        <v>2.6349999999999998</v>
      </c>
      <c r="AO267" s="191">
        <v>3.2000000000000001E-2</v>
      </c>
      <c r="AP267" s="191">
        <v>2051</v>
      </c>
      <c r="AQ267" s="191">
        <v>16</v>
      </c>
      <c r="AR267" s="191"/>
      <c r="AS267" s="191">
        <v>0.5798203178991016</v>
      </c>
      <c r="AT267" s="191"/>
      <c r="AU267" s="192">
        <v>100.14485755673587</v>
      </c>
      <c r="AV267" s="192">
        <v>101.12140419307656</v>
      </c>
      <c r="AW267" s="191"/>
      <c r="AX267" s="191">
        <v>2051</v>
      </c>
      <c r="AY267" s="191">
        <v>16</v>
      </c>
    </row>
    <row r="268" spans="1:51">
      <c r="A268" s="191" t="s">
        <v>3697</v>
      </c>
      <c r="B268" s="191">
        <v>704000</v>
      </c>
      <c r="C268" s="191">
        <v>12000</v>
      </c>
      <c r="D268" s="191">
        <v>123</v>
      </c>
      <c r="E268" s="191">
        <v>15</v>
      </c>
      <c r="F268" s="191">
        <v>38.799999999999997</v>
      </c>
      <c r="G268" s="191">
        <v>9.3000000000000007</v>
      </c>
      <c r="H268" s="191">
        <v>6440</v>
      </c>
      <c r="I268" s="191">
        <v>930</v>
      </c>
      <c r="J268" s="191">
        <v>403</v>
      </c>
      <c r="K268" s="191">
        <v>57</v>
      </c>
      <c r="L268" s="191">
        <v>1660</v>
      </c>
      <c r="M268" s="191">
        <v>290</v>
      </c>
      <c r="N268" s="191">
        <v>65000</v>
      </c>
      <c r="O268" s="191">
        <v>11000</v>
      </c>
      <c r="P268" s="191">
        <v>81000</v>
      </c>
      <c r="Q268" s="191">
        <v>11000</v>
      </c>
      <c r="R268" s="191">
        <v>0.59399999999999997</v>
      </c>
      <c r="S268" s="191">
        <v>4.2999999999999997E-2</v>
      </c>
      <c r="T268" s="191">
        <v>6.88E-2</v>
      </c>
      <c r="U268" s="191">
        <v>1.8E-3</v>
      </c>
      <c r="V268" s="191">
        <v>5.91E-2</v>
      </c>
      <c r="W268" s="191">
        <v>4.5999999999999999E-3</v>
      </c>
      <c r="X268" s="191">
        <v>2.146E-2</v>
      </c>
      <c r="Y268" s="191">
        <v>9.3000000000000005E-4</v>
      </c>
      <c r="Z268" s="191">
        <v>4.37</v>
      </c>
      <c r="AA268" s="191">
        <v>0.26</v>
      </c>
      <c r="AB268" s="191">
        <v>468</v>
      </c>
      <c r="AC268" s="191">
        <v>29</v>
      </c>
      <c r="AD268" s="191">
        <v>429</v>
      </c>
      <c r="AE268" s="191">
        <v>11</v>
      </c>
      <c r="AF268" s="191">
        <v>429</v>
      </c>
      <c r="AG268" s="191">
        <v>18</v>
      </c>
      <c r="AH268" s="191">
        <v>-550</v>
      </c>
      <c r="AI268" s="191">
        <v>310</v>
      </c>
      <c r="AJ268" s="191">
        <v>-28</v>
      </c>
      <c r="AK268" s="191">
        <v>16</v>
      </c>
      <c r="AL268" s="191">
        <v>-131</v>
      </c>
      <c r="AM268" s="191">
        <v>76</v>
      </c>
      <c r="AN268" s="191">
        <v>14.66</v>
      </c>
      <c r="AO268" s="191">
        <v>0.39</v>
      </c>
      <c r="AP268" s="191">
        <v>612</v>
      </c>
      <c r="AQ268" s="191">
        <v>68</v>
      </c>
      <c r="AR268" s="191"/>
      <c r="AS268" s="191">
        <v>0.80246913580246915</v>
      </c>
      <c r="AT268" s="191"/>
      <c r="AU268" s="192">
        <v>91.471215351812361</v>
      </c>
      <c r="AV268" s="192">
        <v>70.098039215686271</v>
      </c>
      <c r="AW268" s="191"/>
      <c r="AX268" s="191">
        <v>429</v>
      </c>
      <c r="AY268" s="191">
        <v>11</v>
      </c>
    </row>
    <row r="269" spans="1:51">
      <c r="A269" s="193" t="s">
        <v>3698</v>
      </c>
      <c r="B269" s="193">
        <v>744000</v>
      </c>
      <c r="C269" s="193">
        <v>24000</v>
      </c>
      <c r="D269" s="193">
        <v>140</v>
      </c>
      <c r="E269" s="193">
        <v>21</v>
      </c>
      <c r="F269" s="193">
        <v>98</v>
      </c>
      <c r="G269" s="193">
        <v>24</v>
      </c>
      <c r="H269" s="193">
        <v>25400</v>
      </c>
      <c r="I269" s="193">
        <v>590</v>
      </c>
      <c r="J269" s="193">
        <v>2370</v>
      </c>
      <c r="K269" s="193">
        <v>120</v>
      </c>
      <c r="L269" s="193">
        <v>8380</v>
      </c>
      <c r="M269" s="193">
        <v>710</v>
      </c>
      <c r="N269" s="193">
        <v>268000</v>
      </c>
      <c r="O269" s="193">
        <v>25000</v>
      </c>
      <c r="P269" s="193">
        <v>231200</v>
      </c>
      <c r="Q269" s="193">
        <v>7400</v>
      </c>
      <c r="R269" s="193">
        <v>1.2789999999999999</v>
      </c>
      <c r="S269" s="193">
        <v>5.8000000000000003E-2</v>
      </c>
      <c r="T269" s="193">
        <v>9.6699999999999994E-2</v>
      </c>
      <c r="U269" s="193">
        <v>2.8E-3</v>
      </c>
      <c r="V269" s="193">
        <v>9.06E-2</v>
      </c>
      <c r="W269" s="193">
        <v>4.7000000000000002E-3</v>
      </c>
      <c r="X269" s="193">
        <v>2.613E-2</v>
      </c>
      <c r="Y269" s="193">
        <v>7.5000000000000002E-4</v>
      </c>
      <c r="Z269" s="193">
        <v>3.09</v>
      </c>
      <c r="AA269" s="193">
        <v>0.21</v>
      </c>
      <c r="AB269" s="193">
        <v>833</v>
      </c>
      <c r="AC269" s="193">
        <v>26</v>
      </c>
      <c r="AD269" s="193">
        <v>595</v>
      </c>
      <c r="AE269" s="193">
        <v>17</v>
      </c>
      <c r="AF269" s="193">
        <v>521</v>
      </c>
      <c r="AG269" s="193">
        <v>15</v>
      </c>
      <c r="AH269" s="193">
        <v>-700</v>
      </c>
      <c r="AI269" s="193">
        <v>930</v>
      </c>
      <c r="AJ269" s="193">
        <v>-61</v>
      </c>
      <c r="AK269" s="193">
        <v>82</v>
      </c>
      <c r="AL269" s="193">
        <v>-210</v>
      </c>
      <c r="AM269" s="193">
        <v>290</v>
      </c>
      <c r="AN269" s="193">
        <v>10.41</v>
      </c>
      <c r="AO269" s="193">
        <v>0.3</v>
      </c>
      <c r="AP269" s="193">
        <v>1419</v>
      </c>
      <c r="AQ269" s="193">
        <v>76</v>
      </c>
      <c r="AR269" s="193"/>
      <c r="AS269" s="193">
        <v>1.1591695501730104</v>
      </c>
      <c r="AT269" s="193"/>
      <c r="AU269" s="194">
        <v>71.342925659472428</v>
      </c>
      <c r="AV269" s="194">
        <v>41.93093727977449</v>
      </c>
      <c r="AW269" s="193"/>
      <c r="AX269" s="193"/>
      <c r="AY269" s="193"/>
    </row>
    <row r="270" spans="1:51">
      <c r="A270" s="191" t="s">
        <v>3699</v>
      </c>
      <c r="B270" s="191">
        <v>692000</v>
      </c>
      <c r="C270" s="191">
        <v>15000</v>
      </c>
      <c r="D270" s="191">
        <v>138</v>
      </c>
      <c r="E270" s="191">
        <v>18</v>
      </c>
      <c r="F270" s="191">
        <v>34.200000000000003</v>
      </c>
      <c r="G270" s="191">
        <v>7.4</v>
      </c>
      <c r="H270" s="191">
        <v>19260</v>
      </c>
      <c r="I270" s="191">
        <v>340</v>
      </c>
      <c r="J270" s="191">
        <v>1554</v>
      </c>
      <c r="K270" s="191">
        <v>50</v>
      </c>
      <c r="L270" s="191">
        <v>3030</v>
      </c>
      <c r="M270" s="191">
        <v>110</v>
      </c>
      <c r="N270" s="191">
        <v>45100</v>
      </c>
      <c r="O270" s="191">
        <v>1200</v>
      </c>
      <c r="P270" s="191">
        <v>84600</v>
      </c>
      <c r="Q270" s="191">
        <v>1700</v>
      </c>
      <c r="R270" s="191">
        <v>2.306</v>
      </c>
      <c r="S270" s="191">
        <v>9.0999999999999998E-2</v>
      </c>
      <c r="T270" s="191">
        <v>0.20699999999999999</v>
      </c>
      <c r="U270" s="191">
        <v>4.0000000000000001E-3</v>
      </c>
      <c r="V270" s="191">
        <v>7.8899999999999998E-2</v>
      </c>
      <c r="W270" s="191">
        <v>2.8E-3</v>
      </c>
      <c r="X270" s="191">
        <v>6.0999999999999999E-2</v>
      </c>
      <c r="Y270" s="191">
        <v>2E-3</v>
      </c>
      <c r="Z270" s="191">
        <v>6.49</v>
      </c>
      <c r="AA270" s="191">
        <v>0.28000000000000003</v>
      </c>
      <c r="AB270" s="191">
        <v>1210</v>
      </c>
      <c r="AC270" s="191">
        <v>28</v>
      </c>
      <c r="AD270" s="191">
        <v>1213</v>
      </c>
      <c r="AE270" s="191">
        <v>21</v>
      </c>
      <c r="AF270" s="191">
        <v>1196</v>
      </c>
      <c r="AG270" s="191">
        <v>39</v>
      </c>
      <c r="AH270" s="191">
        <v>-1140</v>
      </c>
      <c r="AI270" s="191">
        <v>550</v>
      </c>
      <c r="AJ270" s="191">
        <v>-93</v>
      </c>
      <c r="AK270" s="191">
        <v>45</v>
      </c>
      <c r="AL270" s="191">
        <v>-166</v>
      </c>
      <c r="AM270" s="191">
        <v>84</v>
      </c>
      <c r="AN270" s="191">
        <v>4.851</v>
      </c>
      <c r="AO270" s="191">
        <v>9.1999999999999998E-2</v>
      </c>
      <c r="AP270" s="191">
        <v>1191</v>
      </c>
      <c r="AQ270" s="191">
        <v>31</v>
      </c>
      <c r="AR270" s="191"/>
      <c r="AS270" s="191">
        <v>0.53309692671394804</v>
      </c>
      <c r="AT270" s="191"/>
      <c r="AU270" s="192">
        <v>100.16515276630884</v>
      </c>
      <c r="AV270" s="192">
        <v>101.84718723761546</v>
      </c>
      <c r="AW270" s="191"/>
      <c r="AX270" s="191">
        <v>1191</v>
      </c>
      <c r="AY270" s="191">
        <v>31</v>
      </c>
    </row>
    <row r="271" spans="1:51">
      <c r="A271" s="191" t="s">
        <v>3700</v>
      </c>
      <c r="B271" s="191">
        <v>671000</v>
      </c>
      <c r="C271" s="191">
        <v>13000</v>
      </c>
      <c r="D271" s="191">
        <v>124</v>
      </c>
      <c r="E271" s="191">
        <v>14</v>
      </c>
      <c r="F271" s="191">
        <v>45</v>
      </c>
      <c r="G271" s="191">
        <v>11</v>
      </c>
      <c r="H271" s="191">
        <v>61500</v>
      </c>
      <c r="I271" s="191">
        <v>2100</v>
      </c>
      <c r="J271" s="191">
        <v>9970</v>
      </c>
      <c r="K271" s="191">
        <v>330</v>
      </c>
      <c r="L271" s="191">
        <v>7110</v>
      </c>
      <c r="M271" s="191">
        <v>230</v>
      </c>
      <c r="N271" s="191">
        <v>54400</v>
      </c>
      <c r="O271" s="191">
        <v>1600</v>
      </c>
      <c r="P271" s="191">
        <v>123500</v>
      </c>
      <c r="Q271" s="191">
        <v>5000</v>
      </c>
      <c r="R271" s="191">
        <v>10.119999999999999</v>
      </c>
      <c r="S271" s="191">
        <v>0.16</v>
      </c>
      <c r="T271" s="191">
        <v>0.45989999999999998</v>
      </c>
      <c r="U271" s="191">
        <v>5.7000000000000002E-3</v>
      </c>
      <c r="V271" s="191">
        <v>0.1588</v>
      </c>
      <c r="W271" s="191">
        <v>2.3E-3</v>
      </c>
      <c r="X271" s="191">
        <v>0.12089999999999999</v>
      </c>
      <c r="Y271" s="191">
        <v>3.3E-3</v>
      </c>
      <c r="Z271" s="191">
        <v>8.69</v>
      </c>
      <c r="AA271" s="191">
        <v>0.2</v>
      </c>
      <c r="AB271" s="191">
        <v>2447</v>
      </c>
      <c r="AC271" s="191">
        <v>15</v>
      </c>
      <c r="AD271" s="191">
        <v>2438</v>
      </c>
      <c r="AE271" s="191">
        <v>25</v>
      </c>
      <c r="AF271" s="191">
        <v>2305</v>
      </c>
      <c r="AG271" s="191">
        <v>59</v>
      </c>
      <c r="AH271" s="191">
        <v>-1600</v>
      </c>
      <c r="AI271" s="191">
        <v>1100</v>
      </c>
      <c r="AJ271" s="191">
        <v>-270</v>
      </c>
      <c r="AK271" s="191">
        <v>180</v>
      </c>
      <c r="AL271" s="191">
        <v>-190</v>
      </c>
      <c r="AM271" s="191">
        <v>130</v>
      </c>
      <c r="AN271" s="191">
        <v>2.173</v>
      </c>
      <c r="AO271" s="191">
        <v>2.5000000000000001E-2</v>
      </c>
      <c r="AP271" s="191">
        <v>2442</v>
      </c>
      <c r="AQ271" s="191">
        <v>11</v>
      </c>
      <c r="AR271" s="191"/>
      <c r="AS271" s="191">
        <v>0.44048582995951419</v>
      </c>
      <c r="AT271" s="191"/>
      <c r="AU271" s="192">
        <v>99.550837076357695</v>
      </c>
      <c r="AV271" s="192">
        <v>99.836199836199839</v>
      </c>
      <c r="AW271" s="191"/>
      <c r="AX271" s="191">
        <v>2442</v>
      </c>
      <c r="AY271" s="191">
        <v>11</v>
      </c>
    </row>
    <row r="272" spans="1:51">
      <c r="A272" s="191" t="s">
        <v>3701</v>
      </c>
      <c r="B272" s="191">
        <v>748000</v>
      </c>
      <c r="C272" s="191">
        <v>16000</v>
      </c>
      <c r="D272" s="191">
        <v>133</v>
      </c>
      <c r="E272" s="191">
        <v>25</v>
      </c>
      <c r="F272" s="191">
        <v>29.7</v>
      </c>
      <c r="G272" s="191">
        <v>9.1</v>
      </c>
      <c r="H272" s="191">
        <v>25060</v>
      </c>
      <c r="I272" s="191">
        <v>880</v>
      </c>
      <c r="J272" s="191">
        <v>1959</v>
      </c>
      <c r="K272" s="191">
        <v>83</v>
      </c>
      <c r="L272" s="191">
        <v>3310</v>
      </c>
      <c r="M272" s="191">
        <v>170</v>
      </c>
      <c r="N272" s="191">
        <v>61300</v>
      </c>
      <c r="O272" s="191">
        <v>3300</v>
      </c>
      <c r="P272" s="191">
        <v>130800</v>
      </c>
      <c r="Q272" s="191">
        <v>5800</v>
      </c>
      <c r="R272" s="191">
        <v>1.982</v>
      </c>
      <c r="S272" s="191">
        <v>6.5000000000000002E-2</v>
      </c>
      <c r="T272" s="191">
        <v>0.187</v>
      </c>
      <c r="U272" s="191">
        <v>3.5999999999999999E-3</v>
      </c>
      <c r="V272" s="191">
        <v>7.6600000000000001E-2</v>
      </c>
      <c r="W272" s="191">
        <v>2.5000000000000001E-3</v>
      </c>
      <c r="X272" s="191">
        <v>5.11E-2</v>
      </c>
      <c r="Y272" s="191">
        <v>1.8E-3</v>
      </c>
      <c r="Z272" s="191">
        <v>7.68</v>
      </c>
      <c r="AA272" s="191">
        <v>0.28000000000000003</v>
      </c>
      <c r="AB272" s="191">
        <v>1108</v>
      </c>
      <c r="AC272" s="191">
        <v>22</v>
      </c>
      <c r="AD272" s="191">
        <v>1105</v>
      </c>
      <c r="AE272" s="191">
        <v>20</v>
      </c>
      <c r="AF272" s="191">
        <v>1006</v>
      </c>
      <c r="AG272" s="191">
        <v>35</v>
      </c>
      <c r="AH272" s="191">
        <v>-980</v>
      </c>
      <c r="AI272" s="191">
        <v>590</v>
      </c>
      <c r="AJ272" s="191">
        <v>-76</v>
      </c>
      <c r="AK272" s="191">
        <v>47</v>
      </c>
      <c r="AL272" s="191">
        <v>-130</v>
      </c>
      <c r="AM272" s="191">
        <v>79</v>
      </c>
      <c r="AN272" s="191">
        <v>5.36</v>
      </c>
      <c r="AO272" s="191">
        <v>0.1</v>
      </c>
      <c r="AP272" s="191">
        <v>1112</v>
      </c>
      <c r="AQ272" s="191">
        <v>34</v>
      </c>
      <c r="AR272" s="191"/>
      <c r="AS272" s="191">
        <v>0.46865443425076453</v>
      </c>
      <c r="AT272" s="191"/>
      <c r="AU272" s="192">
        <v>99.639314697926068</v>
      </c>
      <c r="AV272" s="192">
        <v>99.370503597122308</v>
      </c>
      <c r="AW272" s="191"/>
      <c r="AX272" s="191">
        <v>1112</v>
      </c>
      <c r="AY272" s="191">
        <v>34</v>
      </c>
    </row>
    <row r="273" spans="1:51">
      <c r="A273" s="193" t="s">
        <v>3702</v>
      </c>
      <c r="B273" s="193">
        <v>96000</v>
      </c>
      <c r="C273" s="193">
        <v>1100</v>
      </c>
      <c r="D273" s="193">
        <v>124</v>
      </c>
      <c r="E273" s="193">
        <v>14</v>
      </c>
      <c r="F273" s="193">
        <v>39.200000000000003</v>
      </c>
      <c r="G273" s="193">
        <v>7.7</v>
      </c>
      <c r="H273" s="193">
        <v>183</v>
      </c>
      <c r="I273" s="193">
        <v>29</v>
      </c>
      <c r="J273" s="193">
        <v>51.5</v>
      </c>
      <c r="K273" s="193">
        <v>8.8000000000000007</v>
      </c>
      <c r="L273" s="193">
        <v>88</v>
      </c>
      <c r="M273" s="193">
        <v>16</v>
      </c>
      <c r="N273" s="193">
        <v>910</v>
      </c>
      <c r="O273" s="193">
        <v>220</v>
      </c>
      <c r="P273" s="193">
        <v>1140</v>
      </c>
      <c r="Q273" s="193">
        <v>210</v>
      </c>
      <c r="R273" s="193">
        <v>3.9</v>
      </c>
      <c r="S273" s="193">
        <v>1.2</v>
      </c>
      <c r="T273" s="193">
        <v>0.151</v>
      </c>
      <c r="U273" s="193">
        <v>3.4000000000000002E-2</v>
      </c>
      <c r="V273" s="193">
        <v>0.23400000000000001</v>
      </c>
      <c r="W273" s="193">
        <v>7.5999999999999998E-2</v>
      </c>
      <c r="X273" s="193">
        <v>0.13</v>
      </c>
      <c r="Y273" s="193">
        <v>7.4999999999999997E-2</v>
      </c>
      <c r="Z273" s="193">
        <v>3.4</v>
      </c>
      <c r="AA273" s="193">
        <v>1.2</v>
      </c>
      <c r="AB273" s="193">
        <v>1420</v>
      </c>
      <c r="AC273" s="193">
        <v>360</v>
      </c>
      <c r="AD273" s="193">
        <v>890</v>
      </c>
      <c r="AE273" s="193">
        <v>190</v>
      </c>
      <c r="AF273" s="193">
        <v>1830</v>
      </c>
      <c r="AG273" s="193">
        <v>770</v>
      </c>
      <c r="AH273" s="193">
        <v>-3</v>
      </c>
      <c r="AI273" s="193">
        <v>11</v>
      </c>
      <c r="AJ273" s="193">
        <v>-0.3</v>
      </c>
      <c r="AK273" s="193">
        <v>2.5</v>
      </c>
      <c r="AL273" s="193">
        <v>-2.4</v>
      </c>
      <c r="AM273" s="193">
        <v>6</v>
      </c>
      <c r="AN273" s="193">
        <v>8.1999999999999993</v>
      </c>
      <c r="AO273" s="193">
        <v>1.9</v>
      </c>
      <c r="AP273" s="193">
        <v>3050</v>
      </c>
      <c r="AQ273" s="193">
        <v>320</v>
      </c>
      <c r="AR273" s="193"/>
      <c r="AS273" s="193">
        <v>0.79824561403508776</v>
      </c>
      <c r="AT273" s="193"/>
      <c r="AU273" s="194">
        <v>62.676056338028175</v>
      </c>
      <c r="AV273" s="194">
        <v>29.180327868852459</v>
      </c>
      <c r="AW273" s="193"/>
      <c r="AX273" s="193"/>
      <c r="AY273" s="193"/>
    </row>
    <row r="274" spans="1:51">
      <c r="A274" s="193" t="s">
        <v>3703</v>
      </c>
      <c r="B274" s="193">
        <v>679000</v>
      </c>
      <c r="C274" s="193">
        <v>14000</v>
      </c>
      <c r="D274" s="193">
        <v>127</v>
      </c>
      <c r="E274" s="193">
        <v>19</v>
      </c>
      <c r="F274" s="193">
        <v>55</v>
      </c>
      <c r="G274" s="193">
        <v>11</v>
      </c>
      <c r="H274" s="193">
        <v>12320</v>
      </c>
      <c r="I274" s="193">
        <v>460</v>
      </c>
      <c r="J274" s="193">
        <v>996</v>
      </c>
      <c r="K274" s="193">
        <v>51</v>
      </c>
      <c r="L274" s="193">
        <v>1790</v>
      </c>
      <c r="M274" s="193">
        <v>120</v>
      </c>
      <c r="N274" s="193">
        <v>50600</v>
      </c>
      <c r="O274" s="193">
        <v>3200</v>
      </c>
      <c r="P274" s="193">
        <v>102300</v>
      </c>
      <c r="Q274" s="193">
        <v>3100</v>
      </c>
      <c r="R274" s="193">
        <v>1.2090000000000001</v>
      </c>
      <c r="S274" s="193">
        <v>4.8000000000000001E-2</v>
      </c>
      <c r="T274" s="193">
        <v>0.10829999999999999</v>
      </c>
      <c r="U274" s="193">
        <v>2.8E-3</v>
      </c>
      <c r="V274" s="193">
        <v>7.8799999999999995E-2</v>
      </c>
      <c r="W274" s="193">
        <v>3.5000000000000001E-3</v>
      </c>
      <c r="X274" s="193">
        <v>3.2399999999999998E-2</v>
      </c>
      <c r="Y274" s="193">
        <v>2.3999999999999998E-3</v>
      </c>
      <c r="Z274" s="193">
        <v>7.02</v>
      </c>
      <c r="AA274" s="193">
        <v>0.43</v>
      </c>
      <c r="AB274" s="193">
        <v>809</v>
      </c>
      <c r="AC274" s="193">
        <v>25</v>
      </c>
      <c r="AD274" s="193">
        <v>662</v>
      </c>
      <c r="AE274" s="193">
        <v>16</v>
      </c>
      <c r="AF274" s="193">
        <v>645</v>
      </c>
      <c r="AG274" s="193">
        <v>47</v>
      </c>
      <c r="AH274" s="193">
        <v>-30</v>
      </c>
      <c r="AI274" s="193">
        <v>290</v>
      </c>
      <c r="AJ274" s="193">
        <v>0</v>
      </c>
      <c r="AK274" s="193">
        <v>23</v>
      </c>
      <c r="AL274" s="193">
        <v>-3</v>
      </c>
      <c r="AM274" s="193">
        <v>42</v>
      </c>
      <c r="AN274" s="193">
        <v>9.2799999999999994</v>
      </c>
      <c r="AO274" s="193">
        <v>0.24</v>
      </c>
      <c r="AP274" s="193">
        <v>1158</v>
      </c>
      <c r="AQ274" s="193">
        <v>58</v>
      </c>
      <c r="AR274" s="193"/>
      <c r="AS274" s="193">
        <v>0.4946236559139785</v>
      </c>
      <c r="AT274" s="193"/>
      <c r="AU274" s="194">
        <v>81.728395061728392</v>
      </c>
      <c r="AV274" s="194">
        <v>57.167530224525045</v>
      </c>
      <c r="AW274" s="193"/>
      <c r="AX274" s="193"/>
      <c r="AY274" s="193"/>
    </row>
    <row r="275" spans="1:51">
      <c r="A275" s="193" t="s">
        <v>3704</v>
      </c>
      <c r="B275" s="193">
        <v>642000</v>
      </c>
      <c r="C275" s="193">
        <v>14000</v>
      </c>
      <c r="D275" s="193">
        <v>126</v>
      </c>
      <c r="E275" s="193">
        <v>22</v>
      </c>
      <c r="F275" s="193">
        <v>146</v>
      </c>
      <c r="G275" s="193">
        <v>25</v>
      </c>
      <c r="H275" s="193">
        <v>86100</v>
      </c>
      <c r="I275" s="193">
        <v>1900</v>
      </c>
      <c r="J275" s="193">
        <v>14190</v>
      </c>
      <c r="K275" s="193">
        <v>470</v>
      </c>
      <c r="L275" s="193">
        <v>10220</v>
      </c>
      <c r="M275" s="193">
        <v>480</v>
      </c>
      <c r="N275" s="193">
        <v>90400</v>
      </c>
      <c r="O275" s="193">
        <v>7000</v>
      </c>
      <c r="P275" s="193">
        <v>197600</v>
      </c>
      <c r="Q275" s="193">
        <v>5400</v>
      </c>
      <c r="R275" s="193">
        <v>9.19</v>
      </c>
      <c r="S275" s="193">
        <v>0.36</v>
      </c>
      <c r="T275" s="193">
        <v>0.38350000000000001</v>
      </c>
      <c r="U275" s="193">
        <v>6.0000000000000001E-3</v>
      </c>
      <c r="V275" s="193">
        <v>0.16220000000000001</v>
      </c>
      <c r="W275" s="193">
        <v>4.1000000000000003E-3</v>
      </c>
      <c r="X275" s="193">
        <v>9.6000000000000002E-2</v>
      </c>
      <c r="Y275" s="193">
        <v>6.4999999999999997E-3</v>
      </c>
      <c r="Z275" s="193">
        <v>8.49</v>
      </c>
      <c r="AA275" s="193">
        <v>0.35</v>
      </c>
      <c r="AB275" s="193">
        <v>2354</v>
      </c>
      <c r="AC275" s="193">
        <v>34</v>
      </c>
      <c r="AD275" s="193">
        <v>2092</v>
      </c>
      <c r="AE275" s="193">
        <v>28</v>
      </c>
      <c r="AF275" s="193">
        <v>1850</v>
      </c>
      <c r="AG275" s="193">
        <v>120</v>
      </c>
      <c r="AH275" s="193">
        <v>840</v>
      </c>
      <c r="AI275" s="193">
        <v>180</v>
      </c>
      <c r="AJ275" s="193">
        <v>138</v>
      </c>
      <c r="AK275" s="193">
        <v>29</v>
      </c>
      <c r="AL275" s="193">
        <v>100</v>
      </c>
      <c r="AM275" s="193">
        <v>24</v>
      </c>
      <c r="AN275" s="193">
        <v>2.61</v>
      </c>
      <c r="AO275" s="193">
        <v>4.1000000000000002E-2</v>
      </c>
      <c r="AP275" s="193">
        <v>2484</v>
      </c>
      <c r="AQ275" s="193">
        <v>15</v>
      </c>
      <c r="AR275" s="193"/>
      <c r="AS275" s="193">
        <v>0.45748987854251011</v>
      </c>
      <c r="AT275" s="193"/>
      <c r="AU275" s="194">
        <v>88.794567062818345</v>
      </c>
      <c r="AV275" s="194">
        <v>84.219001610305952</v>
      </c>
      <c r="AW275" s="193"/>
      <c r="AX275" s="193"/>
      <c r="AY275" s="193"/>
    </row>
    <row r="276" spans="1:51">
      <c r="A276" s="191" t="s">
        <v>3705</v>
      </c>
      <c r="B276" s="191">
        <v>703000</v>
      </c>
      <c r="C276" s="191">
        <v>14000</v>
      </c>
      <c r="D276" s="191">
        <v>121</v>
      </c>
      <c r="E276" s="191">
        <v>14</v>
      </c>
      <c r="F276" s="191">
        <v>35.1</v>
      </c>
      <c r="G276" s="191">
        <v>9</v>
      </c>
      <c r="H276" s="191">
        <v>30000</v>
      </c>
      <c r="I276" s="191">
        <v>2300</v>
      </c>
      <c r="J276" s="191">
        <v>4870</v>
      </c>
      <c r="K276" s="191">
        <v>380</v>
      </c>
      <c r="L276" s="191">
        <v>3890</v>
      </c>
      <c r="M276" s="191">
        <v>100</v>
      </c>
      <c r="N276" s="191">
        <v>28640</v>
      </c>
      <c r="O276" s="191">
        <v>900</v>
      </c>
      <c r="P276" s="191">
        <v>61300</v>
      </c>
      <c r="Q276" s="191">
        <v>4000</v>
      </c>
      <c r="R276" s="191">
        <v>9.9600000000000009</v>
      </c>
      <c r="S276" s="191">
        <v>0.25</v>
      </c>
      <c r="T276" s="191">
        <v>0.45129999999999998</v>
      </c>
      <c r="U276" s="191">
        <v>7.7999999999999996E-3</v>
      </c>
      <c r="V276" s="191">
        <v>0.1593</v>
      </c>
      <c r="W276" s="191">
        <v>3.5000000000000001E-3</v>
      </c>
      <c r="X276" s="191">
        <v>0.1268</v>
      </c>
      <c r="Y276" s="191">
        <v>4.1999999999999997E-3</v>
      </c>
      <c r="Z276" s="191">
        <v>7.74</v>
      </c>
      <c r="AA276" s="191">
        <v>0.5</v>
      </c>
      <c r="AB276" s="191">
        <v>2428</v>
      </c>
      <c r="AC276" s="191">
        <v>24</v>
      </c>
      <c r="AD276" s="191">
        <v>2400</v>
      </c>
      <c r="AE276" s="191">
        <v>35</v>
      </c>
      <c r="AF276" s="191">
        <v>2411</v>
      </c>
      <c r="AG276" s="191">
        <v>76</v>
      </c>
      <c r="AH276" s="191">
        <v>-840</v>
      </c>
      <c r="AI276" s="191">
        <v>670</v>
      </c>
      <c r="AJ276" s="191">
        <v>-140</v>
      </c>
      <c r="AK276" s="191">
        <v>110</v>
      </c>
      <c r="AL276" s="191">
        <v>-130</v>
      </c>
      <c r="AM276" s="191">
        <v>85</v>
      </c>
      <c r="AN276" s="191">
        <v>2.2130000000000001</v>
      </c>
      <c r="AO276" s="191">
        <v>3.4000000000000002E-2</v>
      </c>
      <c r="AP276" s="191">
        <v>2450</v>
      </c>
      <c r="AQ276" s="191">
        <v>15</v>
      </c>
      <c r="AR276" s="191"/>
      <c r="AS276" s="191">
        <v>0.46721044045676996</v>
      </c>
      <c r="AT276" s="191"/>
      <c r="AU276" s="192">
        <v>98.76543209876543</v>
      </c>
      <c r="AV276" s="192">
        <v>97.959183673469383</v>
      </c>
      <c r="AW276" s="191"/>
      <c r="AX276" s="191">
        <v>2450</v>
      </c>
      <c r="AY276" s="191">
        <v>15</v>
      </c>
    </row>
    <row r="277" spans="1:51">
      <c r="A277" s="193" t="s">
        <v>3706</v>
      </c>
      <c r="B277" s="193">
        <v>675000</v>
      </c>
      <c r="C277" s="193">
        <v>21000</v>
      </c>
      <c r="D277" s="193">
        <v>124</v>
      </c>
      <c r="E277" s="193">
        <v>20</v>
      </c>
      <c r="F277" s="193">
        <v>43</v>
      </c>
      <c r="G277" s="193">
        <v>11</v>
      </c>
      <c r="H277" s="193">
        <v>15420</v>
      </c>
      <c r="I277" s="193">
        <v>690</v>
      </c>
      <c r="J277" s="193">
        <v>1588</v>
      </c>
      <c r="K277" s="193">
        <v>77</v>
      </c>
      <c r="L277" s="193">
        <v>1710</v>
      </c>
      <c r="M277" s="193">
        <v>100</v>
      </c>
      <c r="N277" s="193">
        <v>25260</v>
      </c>
      <c r="O277" s="193">
        <v>860</v>
      </c>
      <c r="P277" s="193">
        <v>66200</v>
      </c>
      <c r="Q277" s="193">
        <v>1400</v>
      </c>
      <c r="R277" s="193">
        <v>3.6</v>
      </c>
      <c r="S277" s="193">
        <v>0.24</v>
      </c>
      <c r="T277" s="193">
        <v>0.2356</v>
      </c>
      <c r="U277" s="193">
        <v>4.4000000000000003E-3</v>
      </c>
      <c r="V277" s="193">
        <v>0.1011</v>
      </c>
      <c r="W277" s="193">
        <v>3.2000000000000002E-3</v>
      </c>
      <c r="X277" s="193">
        <v>6.4199999999999993E-2</v>
      </c>
      <c r="Y277" s="193">
        <v>3.3E-3</v>
      </c>
      <c r="Z277" s="193">
        <v>9.27</v>
      </c>
      <c r="AA277" s="193">
        <v>0.49</v>
      </c>
      <c r="AB277" s="193">
        <v>1551</v>
      </c>
      <c r="AC277" s="193">
        <v>54</v>
      </c>
      <c r="AD277" s="193">
        <v>1363</v>
      </c>
      <c r="AE277" s="193">
        <v>23</v>
      </c>
      <c r="AF277" s="193">
        <v>1256</v>
      </c>
      <c r="AG277" s="193">
        <v>63</v>
      </c>
      <c r="AH277" s="193">
        <v>-940</v>
      </c>
      <c r="AI277" s="193">
        <v>690</v>
      </c>
      <c r="AJ277" s="193">
        <v>-96</v>
      </c>
      <c r="AK277" s="193">
        <v>71</v>
      </c>
      <c r="AL277" s="193">
        <v>-110</v>
      </c>
      <c r="AM277" s="193">
        <v>81</v>
      </c>
      <c r="AN277" s="193">
        <v>4.258</v>
      </c>
      <c r="AO277" s="193">
        <v>0.08</v>
      </c>
      <c r="AP277" s="193">
        <v>1644</v>
      </c>
      <c r="AQ277" s="193">
        <v>28</v>
      </c>
      <c r="AR277" s="193"/>
      <c r="AS277" s="193">
        <v>0.38157099697885194</v>
      </c>
      <c r="AT277" s="193"/>
      <c r="AU277" s="194">
        <v>87.76561493882808</v>
      </c>
      <c r="AV277" s="194">
        <v>82.907542579075425</v>
      </c>
      <c r="AW277" s="193"/>
      <c r="AX277" s="193"/>
      <c r="AY277" s="193"/>
    </row>
    <row r="278" spans="1:51">
      <c r="A278" s="193" t="s">
        <v>3707</v>
      </c>
      <c r="B278" s="193">
        <v>662000</v>
      </c>
      <c r="C278" s="193">
        <v>13000</v>
      </c>
      <c r="D278" s="193">
        <v>133</v>
      </c>
      <c r="E278" s="193">
        <v>18</v>
      </c>
      <c r="F278" s="193">
        <v>58.5</v>
      </c>
      <c r="G278" s="193">
        <v>9.3000000000000007</v>
      </c>
      <c r="H278" s="193">
        <v>29050</v>
      </c>
      <c r="I278" s="193">
        <v>580</v>
      </c>
      <c r="J278" s="193">
        <v>2515</v>
      </c>
      <c r="K278" s="193">
        <v>83</v>
      </c>
      <c r="L278" s="193">
        <v>6800</v>
      </c>
      <c r="M278" s="193">
        <v>250</v>
      </c>
      <c r="N278" s="193">
        <v>105500</v>
      </c>
      <c r="O278" s="193">
        <v>1900</v>
      </c>
      <c r="P278" s="193">
        <v>142300</v>
      </c>
      <c r="Q278" s="193">
        <v>2700</v>
      </c>
      <c r="R278" s="193">
        <v>2.2280000000000002</v>
      </c>
      <c r="S278" s="193">
        <v>8.8999999999999996E-2</v>
      </c>
      <c r="T278" s="193">
        <v>0.18509999999999999</v>
      </c>
      <c r="U278" s="193">
        <v>3.0000000000000001E-3</v>
      </c>
      <c r="V278" s="193">
        <v>8.5000000000000006E-2</v>
      </c>
      <c r="W278" s="193">
        <v>3.0999999999999999E-3</v>
      </c>
      <c r="X278" s="193">
        <v>5.9499999999999997E-2</v>
      </c>
      <c r="Y278" s="193">
        <v>1.8E-3</v>
      </c>
      <c r="Z278" s="193">
        <v>4.3499999999999996</v>
      </c>
      <c r="AA278" s="193">
        <v>0.16</v>
      </c>
      <c r="AB278" s="193">
        <v>1185</v>
      </c>
      <c r="AC278" s="193">
        <v>28</v>
      </c>
      <c r="AD278" s="193">
        <v>1095</v>
      </c>
      <c r="AE278" s="193">
        <v>16</v>
      </c>
      <c r="AF278" s="193">
        <v>1169</v>
      </c>
      <c r="AG278" s="193">
        <v>33</v>
      </c>
      <c r="AH278" s="193">
        <v>-1090</v>
      </c>
      <c r="AI278" s="193">
        <v>990</v>
      </c>
      <c r="AJ278" s="193">
        <v>-80</v>
      </c>
      <c r="AK278" s="193">
        <v>79</v>
      </c>
      <c r="AL278" s="193">
        <v>-230</v>
      </c>
      <c r="AM278" s="193">
        <v>220</v>
      </c>
      <c r="AN278" s="193">
        <v>5.4189999999999996</v>
      </c>
      <c r="AO278" s="193">
        <v>8.6999999999999994E-2</v>
      </c>
      <c r="AP278" s="193">
        <v>1314</v>
      </c>
      <c r="AQ278" s="193">
        <v>36</v>
      </c>
      <c r="AR278" s="193"/>
      <c r="AS278" s="193">
        <v>0.74139142656359802</v>
      </c>
      <c r="AT278" s="193"/>
      <c r="AU278" s="194">
        <v>92.249368155012633</v>
      </c>
      <c r="AV278" s="194">
        <v>83.333333333333343</v>
      </c>
      <c r="AW278" s="193"/>
      <c r="AX278" s="193"/>
      <c r="AY278" s="193"/>
    </row>
    <row r="279" spans="1:51">
      <c r="A279" s="191" t="s">
        <v>3708</v>
      </c>
      <c r="B279" s="191">
        <v>626000</v>
      </c>
      <c r="C279" s="191">
        <v>16000</v>
      </c>
      <c r="D279" s="191">
        <v>145</v>
      </c>
      <c r="E279" s="191">
        <v>23</v>
      </c>
      <c r="F279" s="191">
        <v>56</v>
      </c>
      <c r="G279" s="191">
        <v>13</v>
      </c>
      <c r="H279" s="191">
        <v>48600</v>
      </c>
      <c r="I279" s="191">
        <v>1500</v>
      </c>
      <c r="J279" s="191">
        <v>7100</v>
      </c>
      <c r="K279" s="191">
        <v>250</v>
      </c>
      <c r="L279" s="191">
        <v>6100</v>
      </c>
      <c r="M279" s="191">
        <v>300</v>
      </c>
      <c r="N279" s="191">
        <v>48300</v>
      </c>
      <c r="O279" s="191">
        <v>1400</v>
      </c>
      <c r="P279" s="191">
        <v>103200</v>
      </c>
      <c r="Q279" s="191">
        <v>3800</v>
      </c>
      <c r="R279" s="191">
        <v>8.6</v>
      </c>
      <c r="S279" s="191">
        <v>0.28999999999999998</v>
      </c>
      <c r="T279" s="191">
        <v>0.41470000000000001</v>
      </c>
      <c r="U279" s="191">
        <v>7.3000000000000001E-3</v>
      </c>
      <c r="V279" s="191">
        <v>0.14399999999999999</v>
      </c>
      <c r="W279" s="191">
        <v>5.4999999999999997E-3</v>
      </c>
      <c r="X279" s="191">
        <v>0.11650000000000001</v>
      </c>
      <c r="Y279" s="191">
        <v>4.4000000000000003E-3</v>
      </c>
      <c r="Z279" s="191">
        <v>8.11</v>
      </c>
      <c r="AA279" s="191">
        <v>0.47</v>
      </c>
      <c r="AB279" s="191">
        <v>2295</v>
      </c>
      <c r="AC279" s="191">
        <v>31</v>
      </c>
      <c r="AD279" s="191">
        <v>2236</v>
      </c>
      <c r="AE279" s="191">
        <v>33</v>
      </c>
      <c r="AF279" s="191">
        <v>2226</v>
      </c>
      <c r="AG279" s="191">
        <v>79</v>
      </c>
      <c r="AH279" s="191">
        <v>-1500</v>
      </c>
      <c r="AI279" s="191">
        <v>2200</v>
      </c>
      <c r="AJ279" s="191">
        <v>-210</v>
      </c>
      <c r="AK279" s="191">
        <v>310</v>
      </c>
      <c r="AL279" s="191">
        <v>-180</v>
      </c>
      <c r="AM279" s="191">
        <v>260</v>
      </c>
      <c r="AN279" s="191">
        <v>2.415</v>
      </c>
      <c r="AO279" s="191">
        <v>4.2999999999999997E-2</v>
      </c>
      <c r="AP279" s="191">
        <v>2277</v>
      </c>
      <c r="AQ279" s="191">
        <v>29</v>
      </c>
      <c r="AR279" s="191"/>
      <c r="AS279" s="191">
        <v>0.46802325581395349</v>
      </c>
      <c r="AT279" s="191"/>
      <c r="AU279" s="192">
        <v>97.344362211580332</v>
      </c>
      <c r="AV279" s="192">
        <v>98.199385155906896</v>
      </c>
      <c r="AW279" s="191"/>
      <c r="AX279" s="191">
        <v>2277</v>
      </c>
      <c r="AY279" s="191">
        <v>29</v>
      </c>
    </row>
    <row r="280" spans="1:51">
      <c r="A280" s="191" t="s">
        <v>3709</v>
      </c>
      <c r="B280" s="191">
        <v>716000</v>
      </c>
      <c r="C280" s="191">
        <v>12000</v>
      </c>
      <c r="D280" s="191">
        <v>116</v>
      </c>
      <c r="E280" s="191">
        <v>11</v>
      </c>
      <c r="F280" s="191">
        <v>32.700000000000003</v>
      </c>
      <c r="G280" s="191">
        <v>7.7</v>
      </c>
      <c r="H280" s="191">
        <v>39400</v>
      </c>
      <c r="I280" s="191">
        <v>1300</v>
      </c>
      <c r="J280" s="191">
        <v>3000</v>
      </c>
      <c r="K280" s="191">
        <v>100</v>
      </c>
      <c r="L280" s="191">
        <v>2690</v>
      </c>
      <c r="M280" s="191">
        <v>110</v>
      </c>
      <c r="N280" s="191">
        <v>48800</v>
      </c>
      <c r="O280" s="191">
        <v>1300</v>
      </c>
      <c r="P280" s="191">
        <v>211200</v>
      </c>
      <c r="Q280" s="191">
        <v>3800</v>
      </c>
      <c r="R280" s="191">
        <v>1.9710000000000001</v>
      </c>
      <c r="S280" s="191">
        <v>7.3999999999999996E-2</v>
      </c>
      <c r="T280" s="191">
        <v>0.18099999999999999</v>
      </c>
      <c r="U280" s="191">
        <v>2.3E-3</v>
      </c>
      <c r="V280" s="191">
        <v>7.4800000000000005E-2</v>
      </c>
      <c r="W280" s="191">
        <v>1.8E-3</v>
      </c>
      <c r="X280" s="191">
        <v>5.21E-2</v>
      </c>
      <c r="Y280" s="191">
        <v>2.2000000000000001E-3</v>
      </c>
      <c r="Z280" s="191">
        <v>14.99</v>
      </c>
      <c r="AA280" s="191">
        <v>0.56000000000000005</v>
      </c>
      <c r="AB280" s="191">
        <v>1102</v>
      </c>
      <c r="AC280" s="191">
        <v>24</v>
      </c>
      <c r="AD280" s="191">
        <v>1072</v>
      </c>
      <c r="AE280" s="191">
        <v>13</v>
      </c>
      <c r="AF280" s="191">
        <v>1026</v>
      </c>
      <c r="AG280" s="191">
        <v>42</v>
      </c>
      <c r="AH280" s="191">
        <v>-1830</v>
      </c>
      <c r="AI280" s="191">
        <v>840</v>
      </c>
      <c r="AJ280" s="191">
        <v>-141</v>
      </c>
      <c r="AK280" s="191">
        <v>64</v>
      </c>
      <c r="AL280" s="191">
        <v>-130</v>
      </c>
      <c r="AM280" s="191">
        <v>58</v>
      </c>
      <c r="AN280" s="191">
        <v>5.5369999999999999</v>
      </c>
      <c r="AO280" s="191">
        <v>7.0000000000000007E-2</v>
      </c>
      <c r="AP280" s="191">
        <v>1061</v>
      </c>
      <c r="AQ280" s="191">
        <v>25</v>
      </c>
      <c r="AR280" s="191"/>
      <c r="AS280" s="191">
        <v>0.23106060606060605</v>
      </c>
      <c r="AT280" s="191"/>
      <c r="AU280" s="192">
        <v>97.189483227561198</v>
      </c>
      <c r="AV280" s="192">
        <v>101.03675777568333</v>
      </c>
      <c r="AW280" s="191"/>
      <c r="AX280" s="191">
        <v>1061</v>
      </c>
      <c r="AY280" s="191">
        <v>25</v>
      </c>
    </row>
    <row r="281" spans="1:51">
      <c r="A281" s="191" t="s">
        <v>3710</v>
      </c>
      <c r="B281" s="191">
        <v>689000</v>
      </c>
      <c r="C281" s="191">
        <v>12000</v>
      </c>
      <c r="D281" s="191">
        <v>127</v>
      </c>
      <c r="E281" s="191">
        <v>13</v>
      </c>
      <c r="F281" s="191">
        <v>35.9</v>
      </c>
      <c r="G281" s="191">
        <v>6.9</v>
      </c>
      <c r="H281" s="191">
        <v>32470</v>
      </c>
      <c r="I281" s="191">
        <v>600</v>
      </c>
      <c r="J281" s="191">
        <v>1906</v>
      </c>
      <c r="K281" s="191">
        <v>48</v>
      </c>
      <c r="L281" s="191">
        <v>2600</v>
      </c>
      <c r="M281" s="191">
        <v>100</v>
      </c>
      <c r="N281" s="191">
        <v>98800</v>
      </c>
      <c r="O281" s="191">
        <v>2800</v>
      </c>
      <c r="P281" s="191">
        <v>370000</v>
      </c>
      <c r="Q281" s="191">
        <v>12000</v>
      </c>
      <c r="R281" s="191">
        <v>0.67200000000000004</v>
      </c>
      <c r="S281" s="191">
        <v>1.4E-2</v>
      </c>
      <c r="T281" s="191">
        <v>8.2299999999999998E-2</v>
      </c>
      <c r="U281" s="191">
        <v>1.1000000000000001E-3</v>
      </c>
      <c r="V281" s="191">
        <v>5.7500000000000002E-2</v>
      </c>
      <c r="W281" s="191">
        <v>1.1000000000000001E-3</v>
      </c>
      <c r="X281" s="191">
        <v>2.4309999999999998E-2</v>
      </c>
      <c r="Y281" s="191">
        <v>6.4000000000000005E-4</v>
      </c>
      <c r="Z281" s="191">
        <v>13.08</v>
      </c>
      <c r="AA281" s="191">
        <v>0.62</v>
      </c>
      <c r="AB281" s="191">
        <v>522.5</v>
      </c>
      <c r="AC281" s="191">
        <v>8.1999999999999993</v>
      </c>
      <c r="AD281" s="191">
        <v>509.8</v>
      </c>
      <c r="AE281" s="191">
        <v>6.5</v>
      </c>
      <c r="AF281" s="191">
        <v>485</v>
      </c>
      <c r="AG281" s="191">
        <v>13</v>
      </c>
      <c r="AH281" s="191">
        <v>-2240</v>
      </c>
      <c r="AI281" s="191">
        <v>860</v>
      </c>
      <c r="AJ281" s="191">
        <v>-132</v>
      </c>
      <c r="AK281" s="191">
        <v>51</v>
      </c>
      <c r="AL281" s="191">
        <v>-185</v>
      </c>
      <c r="AM281" s="191">
        <v>72</v>
      </c>
      <c r="AN281" s="191">
        <v>12.19</v>
      </c>
      <c r="AO281" s="191">
        <v>0.16</v>
      </c>
      <c r="AP281" s="191">
        <v>506</v>
      </c>
      <c r="AQ281" s="191">
        <v>27</v>
      </c>
      <c r="AR281" s="191"/>
      <c r="AS281" s="191">
        <v>0.26702702702702702</v>
      </c>
      <c r="AT281" s="191"/>
      <c r="AU281" s="192">
        <v>97.345808669085343</v>
      </c>
      <c r="AV281" s="192">
        <v>100.75098814229248</v>
      </c>
      <c r="AW281" s="191"/>
      <c r="AX281" s="192">
        <v>509.8</v>
      </c>
      <c r="AY281" s="192">
        <v>6.5</v>
      </c>
    </row>
    <row r="282" spans="1:51">
      <c r="A282" s="191" t="s">
        <v>3711</v>
      </c>
      <c r="B282" s="191">
        <v>701000</v>
      </c>
      <c r="C282" s="191">
        <v>13000</v>
      </c>
      <c r="D282" s="191">
        <v>137</v>
      </c>
      <c r="E282" s="191">
        <v>14</v>
      </c>
      <c r="F282" s="191">
        <v>45.7</v>
      </c>
      <c r="G282" s="191">
        <v>7.9</v>
      </c>
      <c r="H282" s="191">
        <v>149100</v>
      </c>
      <c r="I282" s="191">
        <v>4500</v>
      </c>
      <c r="J282" s="191">
        <v>21850</v>
      </c>
      <c r="K282" s="191">
        <v>630</v>
      </c>
      <c r="L282" s="191">
        <v>10030</v>
      </c>
      <c r="M282" s="191">
        <v>370</v>
      </c>
      <c r="N282" s="191">
        <v>81700</v>
      </c>
      <c r="O282" s="191">
        <v>4900</v>
      </c>
      <c r="P282" s="191">
        <v>336000</v>
      </c>
      <c r="Q282" s="191">
        <v>16000</v>
      </c>
      <c r="R282" s="191">
        <v>8.82</v>
      </c>
      <c r="S282" s="191">
        <v>0.19</v>
      </c>
      <c r="T282" s="191">
        <v>0.42559999999999998</v>
      </c>
      <c r="U282" s="191">
        <v>5.1999999999999998E-3</v>
      </c>
      <c r="V282" s="191">
        <v>0.14460000000000001</v>
      </c>
      <c r="W282" s="191">
        <v>2E-3</v>
      </c>
      <c r="X282" s="191">
        <v>0.11890000000000001</v>
      </c>
      <c r="Y282" s="191">
        <v>4.0000000000000001E-3</v>
      </c>
      <c r="Z282" s="191">
        <v>15.09</v>
      </c>
      <c r="AA282" s="191">
        <v>0.3</v>
      </c>
      <c r="AB282" s="191">
        <v>2316</v>
      </c>
      <c r="AC282" s="191">
        <v>19</v>
      </c>
      <c r="AD282" s="191">
        <v>2285</v>
      </c>
      <c r="AE282" s="191">
        <v>24</v>
      </c>
      <c r="AF282" s="191">
        <v>2269</v>
      </c>
      <c r="AG282" s="191">
        <v>72</v>
      </c>
      <c r="AH282" s="191">
        <v>-7200</v>
      </c>
      <c r="AI282" s="191">
        <v>3600</v>
      </c>
      <c r="AJ282" s="191">
        <v>-1020</v>
      </c>
      <c r="AK282" s="191">
        <v>520</v>
      </c>
      <c r="AL282" s="191">
        <v>-460</v>
      </c>
      <c r="AM282" s="191">
        <v>240</v>
      </c>
      <c r="AN282" s="191">
        <v>2.3570000000000002</v>
      </c>
      <c r="AO282" s="191">
        <v>2.9000000000000001E-2</v>
      </c>
      <c r="AP282" s="191">
        <v>2283.4</v>
      </c>
      <c r="AQ282" s="191">
        <v>7.6</v>
      </c>
      <c r="AR282" s="191"/>
      <c r="AS282" s="191">
        <v>0.2431547619047619</v>
      </c>
      <c r="AT282" s="191"/>
      <c r="AU282" s="192">
        <v>98.533850797757651</v>
      </c>
      <c r="AV282" s="192">
        <v>100.07007094683367</v>
      </c>
      <c r="AW282" s="191"/>
      <c r="AX282" s="192">
        <v>2283.4</v>
      </c>
      <c r="AY282" s="192">
        <v>7.6</v>
      </c>
    </row>
    <row r="283" spans="1:51">
      <c r="A283" s="191" t="s">
        <v>3712</v>
      </c>
      <c r="B283" s="191">
        <v>677000</v>
      </c>
      <c r="C283" s="191">
        <v>14000</v>
      </c>
      <c r="D283" s="191">
        <v>118</v>
      </c>
      <c r="E283" s="191">
        <v>14</v>
      </c>
      <c r="F283" s="191">
        <v>30.1</v>
      </c>
      <c r="G283" s="191">
        <v>7.5</v>
      </c>
      <c r="H283" s="191">
        <v>7970</v>
      </c>
      <c r="I283" s="191">
        <v>670</v>
      </c>
      <c r="J283" s="191">
        <v>630</v>
      </c>
      <c r="K283" s="191">
        <v>55</v>
      </c>
      <c r="L283" s="191">
        <v>3210</v>
      </c>
      <c r="M283" s="191">
        <v>530</v>
      </c>
      <c r="N283" s="191">
        <v>59000</v>
      </c>
      <c r="O283" s="191">
        <v>12000</v>
      </c>
      <c r="P283" s="191">
        <v>42500</v>
      </c>
      <c r="Q283" s="191">
        <v>4600</v>
      </c>
      <c r="R283" s="191">
        <v>2.11</v>
      </c>
      <c r="S283" s="191">
        <v>0.1</v>
      </c>
      <c r="T283" s="191">
        <v>0.18890000000000001</v>
      </c>
      <c r="U283" s="191">
        <v>4.1999999999999997E-3</v>
      </c>
      <c r="V283" s="191">
        <v>7.5700000000000003E-2</v>
      </c>
      <c r="W283" s="191">
        <v>3.0000000000000001E-3</v>
      </c>
      <c r="X283" s="191">
        <v>5.9299999999999999E-2</v>
      </c>
      <c r="Y283" s="191">
        <v>3.3999999999999998E-3</v>
      </c>
      <c r="Z283" s="191">
        <v>3.23</v>
      </c>
      <c r="AA283" s="191">
        <v>0.31</v>
      </c>
      <c r="AB283" s="191">
        <v>1150</v>
      </c>
      <c r="AC283" s="191">
        <v>31</v>
      </c>
      <c r="AD283" s="191">
        <v>1115</v>
      </c>
      <c r="AE283" s="191">
        <v>23</v>
      </c>
      <c r="AF283" s="191">
        <v>1163</v>
      </c>
      <c r="AG283" s="191">
        <v>64</v>
      </c>
      <c r="AH283" s="191">
        <v>-290</v>
      </c>
      <c r="AI283" s="191">
        <v>180</v>
      </c>
      <c r="AJ283" s="191">
        <v>-21</v>
      </c>
      <c r="AK283" s="191">
        <v>13</v>
      </c>
      <c r="AL283" s="191">
        <v>-139</v>
      </c>
      <c r="AM283" s="191">
        <v>88</v>
      </c>
      <c r="AN283" s="191">
        <v>5.34</v>
      </c>
      <c r="AO283" s="191">
        <v>0.12</v>
      </c>
      <c r="AP283" s="191">
        <v>1099</v>
      </c>
      <c r="AQ283" s="191">
        <v>50</v>
      </c>
      <c r="AR283" s="191"/>
      <c r="AS283" s="191">
        <v>1.388235294117647</v>
      </c>
      <c r="AT283" s="191"/>
      <c r="AU283" s="192">
        <v>96.788194444444443</v>
      </c>
      <c r="AV283" s="192">
        <v>101.45586897179253</v>
      </c>
      <c r="AW283" s="191"/>
      <c r="AX283" s="191">
        <v>1099</v>
      </c>
      <c r="AY283" s="191">
        <v>50</v>
      </c>
    </row>
    <row r="284" spans="1:51">
      <c r="A284" s="191" t="s">
        <v>3713</v>
      </c>
      <c r="B284" s="191">
        <v>670000</v>
      </c>
      <c r="C284" s="191">
        <v>11000</v>
      </c>
      <c r="D284" s="191">
        <v>125</v>
      </c>
      <c r="E284" s="191">
        <v>13</v>
      </c>
      <c r="F284" s="191">
        <v>34.6</v>
      </c>
      <c r="G284" s="191">
        <v>5.7</v>
      </c>
      <c r="H284" s="191">
        <v>22900</v>
      </c>
      <c r="I284" s="191">
        <v>410</v>
      </c>
      <c r="J284" s="191">
        <v>1754</v>
      </c>
      <c r="K284" s="191">
        <v>38</v>
      </c>
      <c r="L284" s="191">
        <v>2060</v>
      </c>
      <c r="M284" s="191">
        <v>77</v>
      </c>
      <c r="N284" s="191">
        <v>38500</v>
      </c>
      <c r="O284" s="191">
        <v>1400</v>
      </c>
      <c r="P284" s="191">
        <v>122100</v>
      </c>
      <c r="Q284" s="191">
        <v>2500</v>
      </c>
      <c r="R284" s="191">
        <v>1.9119999999999999</v>
      </c>
      <c r="S284" s="191">
        <v>5.8000000000000003E-2</v>
      </c>
      <c r="T284" s="191">
        <v>0.1767</v>
      </c>
      <c r="U284" s="191">
        <v>2.7000000000000001E-3</v>
      </c>
      <c r="V284" s="191">
        <v>7.5399999999999995E-2</v>
      </c>
      <c r="W284" s="191">
        <v>1.6999999999999999E-3</v>
      </c>
      <c r="X284" s="191">
        <v>5.0200000000000002E-2</v>
      </c>
      <c r="Y284" s="191">
        <v>1.8E-3</v>
      </c>
      <c r="Z284" s="191">
        <v>11.42</v>
      </c>
      <c r="AA284" s="191">
        <v>0.38</v>
      </c>
      <c r="AB284" s="191">
        <v>1085</v>
      </c>
      <c r="AC284" s="191">
        <v>21</v>
      </c>
      <c r="AD284" s="191">
        <v>1049</v>
      </c>
      <c r="AE284" s="191">
        <v>15</v>
      </c>
      <c r="AF284" s="191">
        <v>989</v>
      </c>
      <c r="AG284" s="191">
        <v>36</v>
      </c>
      <c r="AH284" s="191">
        <v>-2370</v>
      </c>
      <c r="AI284" s="191">
        <v>780</v>
      </c>
      <c r="AJ284" s="191">
        <v>-179</v>
      </c>
      <c r="AK284" s="191">
        <v>59</v>
      </c>
      <c r="AL284" s="191">
        <v>-212</v>
      </c>
      <c r="AM284" s="191">
        <v>71</v>
      </c>
      <c r="AN284" s="191">
        <v>5.67</v>
      </c>
      <c r="AO284" s="191">
        <v>8.8999999999999996E-2</v>
      </c>
      <c r="AP284" s="191">
        <v>1074</v>
      </c>
      <c r="AQ284" s="191">
        <v>24</v>
      </c>
      <c r="AR284" s="191"/>
      <c r="AS284" s="191">
        <v>0.31531531531531531</v>
      </c>
      <c r="AT284" s="191"/>
      <c r="AU284" s="192">
        <v>96.504139834406615</v>
      </c>
      <c r="AV284" s="192">
        <v>97.672253258845444</v>
      </c>
      <c r="AW284" s="191"/>
      <c r="AX284" s="191">
        <v>1074</v>
      </c>
      <c r="AY284" s="191">
        <v>24</v>
      </c>
    </row>
    <row r="285" spans="1:51">
      <c r="A285" s="197" t="s">
        <v>3714</v>
      </c>
      <c r="B285" s="197">
        <v>675000</v>
      </c>
      <c r="C285" s="197">
        <v>12000</v>
      </c>
      <c r="D285" s="197">
        <v>117</v>
      </c>
      <c r="E285" s="197">
        <v>16</v>
      </c>
      <c r="F285" s="197">
        <v>52</v>
      </c>
      <c r="G285" s="197">
        <v>11</v>
      </c>
      <c r="H285" s="197">
        <v>49800</v>
      </c>
      <c r="I285" s="197">
        <v>1300</v>
      </c>
      <c r="J285" s="197">
        <v>4280</v>
      </c>
      <c r="K285" s="197">
        <v>130</v>
      </c>
      <c r="L285" s="197">
        <v>11430</v>
      </c>
      <c r="M285" s="197">
        <v>480</v>
      </c>
      <c r="N285" s="197">
        <v>150500</v>
      </c>
      <c r="O285" s="197">
        <v>7600</v>
      </c>
      <c r="P285" s="197">
        <v>205700</v>
      </c>
      <c r="Q285" s="197">
        <v>6400</v>
      </c>
      <c r="R285" s="197">
        <v>2.605</v>
      </c>
      <c r="S285" s="197">
        <v>5.8000000000000003E-2</v>
      </c>
      <c r="T285" s="197">
        <v>0.21920000000000001</v>
      </c>
      <c r="U285" s="197">
        <v>3.3999999999999998E-3</v>
      </c>
      <c r="V285" s="197">
        <v>8.3599999999999994E-2</v>
      </c>
      <c r="W285" s="197">
        <v>1.8E-3</v>
      </c>
      <c r="X285" s="197">
        <v>6.9099999999999995E-2</v>
      </c>
      <c r="Y285" s="197">
        <v>1.8E-3</v>
      </c>
      <c r="Z285" s="197">
        <v>4.46</v>
      </c>
      <c r="AA285" s="197">
        <v>0.13</v>
      </c>
      <c r="AB285" s="197">
        <v>1301</v>
      </c>
      <c r="AC285" s="197">
        <v>16</v>
      </c>
      <c r="AD285" s="197">
        <v>1278</v>
      </c>
      <c r="AE285" s="197">
        <v>18</v>
      </c>
      <c r="AF285" s="197">
        <v>1351</v>
      </c>
      <c r="AG285" s="197">
        <v>35</v>
      </c>
      <c r="AH285" s="197">
        <v>710</v>
      </c>
      <c r="AI285" s="197">
        <v>940</v>
      </c>
      <c r="AJ285" s="197">
        <v>56</v>
      </c>
      <c r="AK285" s="197">
        <v>80</v>
      </c>
      <c r="AL285" s="197">
        <v>130</v>
      </c>
      <c r="AM285" s="197">
        <v>210</v>
      </c>
      <c r="AN285" s="197">
        <v>4.5739999999999998</v>
      </c>
      <c r="AO285" s="197">
        <v>7.2999999999999995E-2</v>
      </c>
      <c r="AP285" s="197">
        <v>1283</v>
      </c>
      <c r="AQ285" s="197">
        <v>24</v>
      </c>
      <c r="AR285" s="197"/>
      <c r="AS285" s="197">
        <v>0.7316480311132717</v>
      </c>
      <c r="AT285" s="197"/>
      <c r="AU285" s="198">
        <v>98.081350729086722</v>
      </c>
      <c r="AV285" s="198">
        <v>99.610288386593922</v>
      </c>
      <c r="AW285" s="197"/>
      <c r="AX285" s="197">
        <v>1283</v>
      </c>
      <c r="AY285" s="197">
        <v>24</v>
      </c>
    </row>
  </sheetData>
  <mergeCells count="2">
    <mergeCell ref="A1:AY1"/>
    <mergeCell ref="A154:AY15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A9A49-EE18-4386-94C5-F3F0C5A39E3B}">
  <dimension ref="A1:U308"/>
  <sheetViews>
    <sheetView topLeftCell="A301" workbookViewId="0">
      <selection activeCell="A325" sqref="A325"/>
    </sheetView>
  </sheetViews>
  <sheetFormatPr defaultColWidth="9.15625" defaultRowHeight="14.4"/>
  <cols>
    <col min="1" max="1" width="20.68359375" style="178" customWidth="1"/>
    <col min="2" max="2" width="5.68359375" style="171" customWidth="1"/>
    <col min="3" max="3" width="9.68359375" style="171" customWidth="1"/>
    <col min="4" max="4" width="5.68359375" style="172" customWidth="1"/>
    <col min="5" max="5" width="9.68359375" style="173" customWidth="1"/>
    <col min="6" max="6" width="5.68359375" style="172" customWidth="1"/>
    <col min="7" max="7" width="9.68359375" style="174" customWidth="1"/>
    <col min="8" max="8" width="5.68359375" style="175" customWidth="1"/>
    <col min="9" max="9" width="9.68359375" style="174" customWidth="1"/>
    <col min="10" max="10" width="5.68359375" style="175" customWidth="1"/>
    <col min="11" max="11" width="5.68359375" style="176" customWidth="1"/>
    <col min="12" max="12" width="9.68359375" style="172" customWidth="1"/>
    <col min="13" max="13" width="5.68359375" style="172" customWidth="1"/>
    <col min="14" max="14" width="9.68359375" style="172" customWidth="1"/>
    <col min="15" max="15" width="5.68359375" style="172" customWidth="1"/>
    <col min="16" max="16" width="9.68359375" style="172" customWidth="1"/>
    <col min="17" max="17" width="5.68359375" style="172" customWidth="1"/>
    <col min="18" max="18" width="9.68359375" style="177" customWidth="1"/>
    <col min="19" max="19" width="5.68359375" style="177" customWidth="1"/>
    <col min="20" max="20" width="5.68359375" style="172" customWidth="1"/>
    <col min="21" max="16384" width="9.15625" style="81"/>
  </cols>
  <sheetData>
    <row r="1" spans="1:21">
      <c r="A1" s="170" t="s">
        <v>2759</v>
      </c>
    </row>
    <row r="2" spans="1:21">
      <c r="H2" s="175" t="s">
        <v>2760</v>
      </c>
      <c r="N2" s="172" t="s">
        <v>2761</v>
      </c>
    </row>
    <row r="3" spans="1:21" ht="6.75" customHeight="1"/>
    <row r="4" spans="1:21">
      <c r="A4" s="179" t="s">
        <v>389</v>
      </c>
      <c r="B4" s="171" t="s">
        <v>2762</v>
      </c>
      <c r="C4" s="171" t="s">
        <v>2763</v>
      </c>
      <c r="D4" s="172" t="s">
        <v>2764</v>
      </c>
      <c r="E4" s="173" t="s">
        <v>2765</v>
      </c>
      <c r="F4" s="172" t="s">
        <v>307</v>
      </c>
      <c r="G4" s="174" t="s">
        <v>2766</v>
      </c>
      <c r="H4" s="175" t="s">
        <v>307</v>
      </c>
      <c r="I4" s="174" t="s">
        <v>2765</v>
      </c>
      <c r="J4" s="175" t="s">
        <v>307</v>
      </c>
      <c r="K4" s="176" t="s">
        <v>2767</v>
      </c>
      <c r="L4" s="172" t="s">
        <v>2765</v>
      </c>
      <c r="M4" s="172" t="s">
        <v>307</v>
      </c>
      <c r="N4" s="172" t="s">
        <v>2766</v>
      </c>
      <c r="O4" s="172" t="s">
        <v>307</v>
      </c>
      <c r="P4" s="172" t="s">
        <v>2765</v>
      </c>
      <c r="Q4" s="172" t="s">
        <v>307</v>
      </c>
      <c r="R4" s="177" t="s">
        <v>2768</v>
      </c>
      <c r="S4" s="177" t="s">
        <v>307</v>
      </c>
      <c r="T4" s="172" t="s">
        <v>2769</v>
      </c>
    </row>
    <row r="5" spans="1:21">
      <c r="A5" s="179"/>
      <c r="B5" s="171" t="s">
        <v>2770</v>
      </c>
      <c r="C5" s="171" t="s">
        <v>2771</v>
      </c>
      <c r="E5" s="173" t="s">
        <v>2766</v>
      </c>
      <c r="F5" s="172" t="s">
        <v>2772</v>
      </c>
      <c r="G5" s="174" t="s">
        <v>2773</v>
      </c>
      <c r="H5" s="175" t="s">
        <v>2772</v>
      </c>
      <c r="I5" s="174" t="s">
        <v>2774</v>
      </c>
      <c r="J5" s="175" t="s">
        <v>2772</v>
      </c>
      <c r="K5" s="176" t="s">
        <v>2775</v>
      </c>
      <c r="L5" s="172" t="s">
        <v>2776</v>
      </c>
      <c r="M5" s="172" t="s">
        <v>2777</v>
      </c>
      <c r="N5" s="172" t="s">
        <v>2778</v>
      </c>
      <c r="O5" s="172" t="s">
        <v>2777</v>
      </c>
      <c r="P5" s="172" t="s">
        <v>2766</v>
      </c>
      <c r="Q5" s="172" t="s">
        <v>2777</v>
      </c>
      <c r="R5" s="177" t="s">
        <v>2777</v>
      </c>
      <c r="S5" s="177" t="s">
        <v>2777</v>
      </c>
      <c r="T5" s="172" t="s">
        <v>2772</v>
      </c>
    </row>
    <row r="6" spans="1:21" ht="5.25" customHeight="1"/>
    <row r="7" spans="1:21" s="182" customFormat="1" ht="12.3">
      <c r="A7" s="178" t="s">
        <v>2779</v>
      </c>
      <c r="B7" s="171">
        <v>246.39570560825899</v>
      </c>
      <c r="C7" s="171">
        <v>15607.624950735875</v>
      </c>
      <c r="D7" s="172">
        <v>24.906561610376663</v>
      </c>
      <c r="E7" s="173">
        <v>14.801052411024255</v>
      </c>
      <c r="F7" s="172">
        <v>1.1112250366483021</v>
      </c>
      <c r="G7" s="174">
        <v>0.89146460922840021</v>
      </c>
      <c r="H7" s="175">
        <v>2.0015001625956965</v>
      </c>
      <c r="I7" s="174">
        <v>9.5738023536227027E-2</v>
      </c>
      <c r="J7" s="175">
        <v>1.6646867028953463</v>
      </c>
      <c r="K7" s="176">
        <v>0.83171949421001046</v>
      </c>
      <c r="L7" s="172">
        <v>589.38359602552907</v>
      </c>
      <c r="M7" s="172">
        <v>9.376240689267263</v>
      </c>
      <c r="N7" s="172">
        <v>647.15586585720746</v>
      </c>
      <c r="O7" s="172">
        <v>9.5786501164168953</v>
      </c>
      <c r="P7" s="172">
        <v>854.24435375086409</v>
      </c>
      <c r="Q7" s="172">
        <v>23.097159991657918</v>
      </c>
      <c r="R7" s="177">
        <v>589.38359602552907</v>
      </c>
      <c r="S7" s="177">
        <v>9.376240689267263</v>
      </c>
      <c r="T7" s="180">
        <v>91.072897136587898</v>
      </c>
      <c r="U7" s="181">
        <f>L7/N7*100</f>
        <v>91.072897136587855</v>
      </c>
    </row>
    <row r="8" spans="1:21" s="182" customFormat="1" ht="12.3">
      <c r="A8" s="178" t="s">
        <v>2780</v>
      </c>
      <c r="B8" s="171">
        <v>188.29200048157804</v>
      </c>
      <c r="C8" s="171">
        <v>5340.899469515396</v>
      </c>
      <c r="D8" s="172">
        <v>2.1445277456960619</v>
      </c>
      <c r="E8" s="173">
        <v>19.680760758366024</v>
      </c>
      <c r="F8" s="172">
        <v>2.9373832895182939</v>
      </c>
      <c r="G8" s="174">
        <v>0.35485071306379751</v>
      </c>
      <c r="H8" s="175">
        <v>3.1028843998976625</v>
      </c>
      <c r="I8" s="174">
        <v>5.0672848561487363E-2</v>
      </c>
      <c r="J8" s="175">
        <v>0.99983549126192028</v>
      </c>
      <c r="K8" s="176">
        <v>0.32222776049758606</v>
      </c>
      <c r="L8" s="172">
        <v>318.65119802324017</v>
      </c>
      <c r="M8" s="172">
        <v>3.108526667015326</v>
      </c>
      <c r="N8" s="172">
        <v>308.3629724336725</v>
      </c>
      <c r="O8" s="172">
        <v>8.2520016471472672</v>
      </c>
      <c r="P8" s="172">
        <v>231.24011734379104</v>
      </c>
      <c r="Q8" s="172">
        <v>67.861149928151946</v>
      </c>
      <c r="R8" s="177">
        <v>318.65119802324017</v>
      </c>
      <c r="S8" s="177">
        <v>3.108526667015326</v>
      </c>
      <c r="T8" s="180">
        <v>103.3364010952322</v>
      </c>
    </row>
    <row r="9" spans="1:21" s="182" customFormat="1" ht="12.3">
      <c r="A9" s="178" t="s">
        <v>2781</v>
      </c>
      <c r="B9" s="171">
        <v>190.87346735430259</v>
      </c>
      <c r="C9" s="171">
        <v>7725.8543477993317</v>
      </c>
      <c r="D9" s="172">
        <v>1.6301998334220975</v>
      </c>
      <c r="E9" s="173">
        <v>18.966947323439577</v>
      </c>
      <c r="F9" s="172">
        <v>1.9639286922927441</v>
      </c>
      <c r="G9" s="174">
        <v>0.41083567780481328</v>
      </c>
      <c r="H9" s="175">
        <v>2.4708629955226282</v>
      </c>
      <c r="I9" s="174">
        <v>5.653967972365033E-2</v>
      </c>
      <c r="J9" s="175">
        <v>1.4993825509963654</v>
      </c>
      <c r="K9" s="176">
        <v>0.60682545074872574</v>
      </c>
      <c r="L9" s="172">
        <v>354.54707546542562</v>
      </c>
      <c r="M9" s="172">
        <v>5.172473603255952</v>
      </c>
      <c r="N9" s="172">
        <v>349.47678135681934</v>
      </c>
      <c r="O9" s="172">
        <v>7.3059683849669739</v>
      </c>
      <c r="P9" s="172">
        <v>315.89533949378989</v>
      </c>
      <c r="Q9" s="172">
        <v>44.666541184942758</v>
      </c>
      <c r="R9" s="177">
        <v>354.54707546542562</v>
      </c>
      <c r="S9" s="177">
        <v>5.172473603255952</v>
      </c>
      <c r="T9" s="180">
        <v>101.45082431196751</v>
      </c>
    </row>
    <row r="10" spans="1:21" s="182" customFormat="1" ht="12.3">
      <c r="A10" s="178" t="s">
        <v>2782</v>
      </c>
      <c r="B10" s="171">
        <v>751.40851015120347</v>
      </c>
      <c r="C10" s="171">
        <v>1031.5504457996969</v>
      </c>
      <c r="D10" s="172">
        <v>2.3675510323859856</v>
      </c>
      <c r="E10" s="173">
        <v>9.9712788605996021</v>
      </c>
      <c r="F10" s="172">
        <v>1.8418049188568799</v>
      </c>
      <c r="G10" s="174">
        <v>0.78981341551995143</v>
      </c>
      <c r="H10" s="175">
        <v>2.2842629820595186</v>
      </c>
      <c r="I10" s="174">
        <v>5.714301127551924E-2</v>
      </c>
      <c r="J10" s="175">
        <v>1.3511521054574303</v>
      </c>
      <c r="K10" s="176">
        <v>0.59150461924450382</v>
      </c>
      <c r="L10" s="172">
        <v>358.22721647682118</v>
      </c>
      <c r="M10" s="172">
        <v>4.7081674959346458</v>
      </c>
      <c r="N10" s="172">
        <v>591.06602759801342</v>
      </c>
      <c r="O10" s="172">
        <v>10.235462456340031</v>
      </c>
      <c r="P10" s="172">
        <v>1628.6043391196483</v>
      </c>
      <c r="Q10" s="172">
        <v>34.24351519860636</v>
      </c>
      <c r="R10" s="177">
        <v>358.22721647682118</v>
      </c>
      <c r="S10" s="177">
        <v>4.7081674959346458</v>
      </c>
      <c r="T10" s="180">
        <v>60.606971091299641</v>
      </c>
    </row>
    <row r="11" spans="1:21" s="182" customFormat="1" ht="12.3">
      <c r="A11" s="178" t="s">
        <v>2783</v>
      </c>
      <c r="B11" s="171">
        <v>155.37450540180876</v>
      </c>
      <c r="C11" s="171">
        <v>27037.901220642572</v>
      </c>
      <c r="D11" s="172">
        <v>1.8694273908138068</v>
      </c>
      <c r="E11" s="173">
        <v>18.362253522548059</v>
      </c>
      <c r="F11" s="172">
        <v>1.4592879073180929</v>
      </c>
      <c r="G11" s="174">
        <v>0.44250936902379989</v>
      </c>
      <c r="H11" s="175">
        <v>2.0456040434211555</v>
      </c>
      <c r="I11" s="174">
        <v>5.8957112321272591E-2</v>
      </c>
      <c r="J11" s="175">
        <v>1.4335182963660289</v>
      </c>
      <c r="K11" s="176">
        <v>0.70077994858113013</v>
      </c>
      <c r="L11" s="172">
        <v>369.28004847056326</v>
      </c>
      <c r="M11" s="172">
        <v>5.14492881654229</v>
      </c>
      <c r="N11" s="172">
        <v>372.02032225164004</v>
      </c>
      <c r="O11" s="172">
        <v>6.3717835226094905</v>
      </c>
      <c r="P11" s="172">
        <v>389.10331847341735</v>
      </c>
      <c r="Q11" s="172">
        <v>32.760281514149028</v>
      </c>
      <c r="R11" s="177">
        <v>369.28004847056326</v>
      </c>
      <c r="S11" s="177">
        <v>5.14492881654229</v>
      </c>
      <c r="T11" s="180">
        <v>99.263407502984961</v>
      </c>
    </row>
    <row r="12" spans="1:21" s="182" customFormat="1" ht="12.3">
      <c r="A12" s="178" t="s">
        <v>2784</v>
      </c>
      <c r="B12" s="171">
        <v>514.00760961508013</v>
      </c>
      <c r="C12" s="171">
        <v>18969.427805544587</v>
      </c>
      <c r="D12" s="172">
        <v>2.8276761224709248</v>
      </c>
      <c r="E12" s="173">
        <v>18.555387432705523</v>
      </c>
      <c r="F12" s="172">
        <v>1.2036194269557881</v>
      </c>
      <c r="G12" s="174">
        <v>0.43966937883276092</v>
      </c>
      <c r="H12" s="175">
        <v>1.962978580659229</v>
      </c>
      <c r="I12" s="174">
        <v>5.9194860445064987E-2</v>
      </c>
      <c r="J12" s="175">
        <v>1.5506724938495366</v>
      </c>
      <c r="K12" s="176">
        <v>0.78995894765635843</v>
      </c>
      <c r="L12" s="172">
        <v>370.72718059623372</v>
      </c>
      <c r="M12" s="172">
        <v>5.5865865806366912</v>
      </c>
      <c r="N12" s="172">
        <v>370.01928130521497</v>
      </c>
      <c r="O12" s="172">
        <v>6.0871517205424084</v>
      </c>
      <c r="P12" s="172">
        <v>365.56672013006153</v>
      </c>
      <c r="Q12" s="172">
        <v>27.133060926027696</v>
      </c>
      <c r="R12" s="177">
        <v>370.72718059623372</v>
      </c>
      <c r="S12" s="177">
        <v>5.5865865806366912</v>
      </c>
      <c r="T12" s="180">
        <v>100.19131416301379</v>
      </c>
    </row>
    <row r="13" spans="1:21" s="182" customFormat="1" ht="12.3">
      <c r="A13" s="178" t="s">
        <v>2785</v>
      </c>
      <c r="B13" s="171">
        <v>216.00833715751753</v>
      </c>
      <c r="C13" s="171">
        <v>21549.172226895273</v>
      </c>
      <c r="D13" s="172">
        <v>2.4613124575663772</v>
      </c>
      <c r="E13" s="173">
        <v>18.646938729836865</v>
      </c>
      <c r="F13" s="172">
        <v>1.0730635429795319</v>
      </c>
      <c r="G13" s="174">
        <v>0.43838536838088066</v>
      </c>
      <c r="H13" s="175">
        <v>1.6357734676591231</v>
      </c>
      <c r="I13" s="174">
        <v>5.9313199131151101E-2</v>
      </c>
      <c r="J13" s="175">
        <v>1.2346211849088637</v>
      </c>
      <c r="K13" s="176">
        <v>0.75476293589458376</v>
      </c>
      <c r="L13" s="172">
        <v>371.44736684393115</v>
      </c>
      <c r="M13" s="172">
        <v>4.4563466326483194</v>
      </c>
      <c r="N13" s="172">
        <v>369.11327870689314</v>
      </c>
      <c r="O13" s="172">
        <v>5.0621785876130332</v>
      </c>
      <c r="P13" s="172">
        <v>354.49225502561171</v>
      </c>
      <c r="Q13" s="172">
        <v>24.215788281495747</v>
      </c>
      <c r="R13" s="177">
        <v>371.44736684393115</v>
      </c>
      <c r="S13" s="177">
        <v>4.4563466326483194</v>
      </c>
      <c r="T13" s="180">
        <v>100.63235008645989</v>
      </c>
    </row>
    <row r="14" spans="1:21" s="182" customFormat="1" ht="12.3">
      <c r="A14" s="178" t="s">
        <v>2786</v>
      </c>
      <c r="B14" s="171">
        <v>407.23387571654632</v>
      </c>
      <c r="C14" s="171">
        <v>6721.9408928570192</v>
      </c>
      <c r="D14" s="172">
        <v>3.5529755679719641</v>
      </c>
      <c r="E14" s="173">
        <v>15.934629553499347</v>
      </c>
      <c r="F14" s="172">
        <v>2.9049292933487614</v>
      </c>
      <c r="G14" s="174">
        <v>0.51331720587251306</v>
      </c>
      <c r="H14" s="175">
        <v>3.3341007673115444</v>
      </c>
      <c r="I14" s="174">
        <v>5.9349292693483206E-2</v>
      </c>
      <c r="J14" s="175">
        <v>1.6363415680204711</v>
      </c>
      <c r="K14" s="176">
        <v>0.49078947585016669</v>
      </c>
      <c r="L14" s="172">
        <v>371.6670092390936</v>
      </c>
      <c r="M14" s="172">
        <v>5.9097438402599494</v>
      </c>
      <c r="N14" s="172">
        <v>420.67732793412733</v>
      </c>
      <c r="O14" s="172">
        <v>11.483730722900617</v>
      </c>
      <c r="P14" s="172">
        <v>699.03976947347689</v>
      </c>
      <c r="Q14" s="172">
        <v>61.862245839934872</v>
      </c>
      <c r="R14" s="177">
        <v>371.6670092390936</v>
      </c>
      <c r="S14" s="177">
        <v>5.9097438402599494</v>
      </c>
      <c r="T14" s="180">
        <v>88.349664828453001</v>
      </c>
    </row>
    <row r="15" spans="1:21" s="182" customFormat="1" ht="12.3">
      <c r="A15" s="178" t="s">
        <v>2787</v>
      </c>
      <c r="B15" s="171">
        <v>440.79229955957209</v>
      </c>
      <c r="C15" s="171">
        <v>30605.799481236358</v>
      </c>
      <c r="D15" s="172">
        <v>2.1809806132838618</v>
      </c>
      <c r="E15" s="173">
        <v>18.618529812441121</v>
      </c>
      <c r="F15" s="172">
        <v>1.084364588504239</v>
      </c>
      <c r="G15" s="174">
        <v>0.44214210010004829</v>
      </c>
      <c r="H15" s="175">
        <v>1.7672577285810733</v>
      </c>
      <c r="I15" s="174">
        <v>5.9730342998462312E-2</v>
      </c>
      <c r="J15" s="175">
        <v>1.3954760185784516</v>
      </c>
      <c r="K15" s="176">
        <v>0.78962790543226302</v>
      </c>
      <c r="L15" s="172">
        <v>373.98538187145562</v>
      </c>
      <c r="M15" s="172">
        <v>5.0703776984062188</v>
      </c>
      <c r="N15" s="172">
        <v>371.7617685600265</v>
      </c>
      <c r="O15" s="172">
        <v>5.5015854742561601</v>
      </c>
      <c r="P15" s="172">
        <v>357.90259001106739</v>
      </c>
      <c r="Q15" s="172">
        <v>24.474604811151096</v>
      </c>
      <c r="R15" s="177">
        <v>373.98538187145562</v>
      </c>
      <c r="S15" s="177">
        <v>5.0703776984062188</v>
      </c>
      <c r="T15" s="180">
        <v>100.59812855959933</v>
      </c>
    </row>
    <row r="16" spans="1:21" s="182" customFormat="1" ht="12.3">
      <c r="A16" s="178" t="s">
        <v>2788</v>
      </c>
      <c r="B16" s="171">
        <v>496.7074198464889</v>
      </c>
      <c r="C16" s="171">
        <v>37993.932912880555</v>
      </c>
      <c r="D16" s="172">
        <v>2.3524715030619991</v>
      </c>
      <c r="E16" s="173">
        <v>17.999640993876358</v>
      </c>
      <c r="F16" s="172">
        <v>1.133944735018195</v>
      </c>
      <c r="G16" s="174">
        <v>0.4590445532718222</v>
      </c>
      <c r="H16" s="175">
        <v>1.7253849095128824</v>
      </c>
      <c r="I16" s="174">
        <v>5.9952381070143314E-2</v>
      </c>
      <c r="J16" s="175">
        <v>1.3004316298442196</v>
      </c>
      <c r="K16" s="176">
        <v>0.75370522987323607</v>
      </c>
      <c r="L16" s="172">
        <v>375.33591359324078</v>
      </c>
      <c r="M16" s="172">
        <v>4.7416106464436325</v>
      </c>
      <c r="N16" s="172">
        <v>383.59324356974849</v>
      </c>
      <c r="O16" s="172">
        <v>5.5119650735363166</v>
      </c>
      <c r="P16" s="172">
        <v>433.70400805422054</v>
      </c>
      <c r="Q16" s="172">
        <v>25.268120678173318</v>
      </c>
      <c r="R16" s="177">
        <v>375.33591359324078</v>
      </c>
      <c r="S16" s="177">
        <v>4.7416106464436325</v>
      </c>
      <c r="T16" s="180">
        <v>97.847373457450828</v>
      </c>
    </row>
    <row r="17" spans="1:20" s="182" customFormat="1" ht="12.3">
      <c r="A17" s="178" t="s">
        <v>2789</v>
      </c>
      <c r="B17" s="171">
        <v>416.17614947159848</v>
      </c>
      <c r="C17" s="171">
        <v>59770.784912082432</v>
      </c>
      <c r="D17" s="172">
        <v>1.2384263682584824</v>
      </c>
      <c r="E17" s="173">
        <v>18.746762040106105</v>
      </c>
      <c r="F17" s="172">
        <v>1.1399350423320447</v>
      </c>
      <c r="G17" s="174">
        <v>0.44174129991287081</v>
      </c>
      <c r="H17" s="175">
        <v>2.074159200750235</v>
      </c>
      <c r="I17" s="174">
        <v>6.0087208190057563E-2</v>
      </c>
      <c r="J17" s="175">
        <v>1.7328255796012171</v>
      </c>
      <c r="K17" s="176">
        <v>0.8354351869299349</v>
      </c>
      <c r="L17" s="172">
        <v>376.15585248827301</v>
      </c>
      <c r="M17" s="172">
        <v>6.3316022891247883</v>
      </c>
      <c r="N17" s="172">
        <v>371.47953404220897</v>
      </c>
      <c r="O17" s="172">
        <v>6.4529531245208318</v>
      </c>
      <c r="P17" s="172">
        <v>342.39324237509072</v>
      </c>
      <c r="Q17" s="172">
        <v>25.802644914521636</v>
      </c>
      <c r="R17" s="177">
        <v>376.15585248827301</v>
      </c>
      <c r="S17" s="177">
        <v>6.3316022891247883</v>
      </c>
      <c r="T17" s="180">
        <v>101.25883609123207</v>
      </c>
    </row>
    <row r="18" spans="1:20" s="182" customFormat="1" ht="12.3">
      <c r="A18" s="178" t="s">
        <v>2790</v>
      </c>
      <c r="B18" s="171">
        <v>327.96770297234997</v>
      </c>
      <c r="C18" s="171">
        <v>20689.711267048391</v>
      </c>
      <c r="D18" s="172">
        <v>1.7353280392920429</v>
      </c>
      <c r="E18" s="173">
        <v>18.564725593020114</v>
      </c>
      <c r="F18" s="172">
        <v>1.3379595042656776</v>
      </c>
      <c r="G18" s="174">
        <v>0.44771176897110337</v>
      </c>
      <c r="H18" s="175">
        <v>2.041691306094529</v>
      </c>
      <c r="I18" s="174">
        <v>6.0307982409767459E-2</v>
      </c>
      <c r="J18" s="175">
        <v>1.5421957574598388</v>
      </c>
      <c r="K18" s="176">
        <v>0.75535207151851202</v>
      </c>
      <c r="L18" s="172">
        <v>377.49824571047424</v>
      </c>
      <c r="M18" s="172">
        <v>5.6545830818299692</v>
      </c>
      <c r="N18" s="172">
        <v>375.67570652542565</v>
      </c>
      <c r="O18" s="172">
        <v>6.4112419610135021</v>
      </c>
      <c r="P18" s="172">
        <v>364.43163965009177</v>
      </c>
      <c r="Q18" s="172">
        <v>30.158080760580646</v>
      </c>
      <c r="R18" s="177">
        <v>377.49824571047424</v>
      </c>
      <c r="S18" s="177">
        <v>5.6545830818299692</v>
      </c>
      <c r="T18" s="180">
        <v>100.48513628999463</v>
      </c>
    </row>
    <row r="19" spans="1:20" s="182" customFormat="1" ht="12.3">
      <c r="A19" s="178" t="s">
        <v>2791</v>
      </c>
      <c r="B19" s="171">
        <v>262.10806199740739</v>
      </c>
      <c r="C19" s="171">
        <v>14285.65504632525</v>
      </c>
      <c r="D19" s="172">
        <v>2.4052611973861966</v>
      </c>
      <c r="E19" s="173">
        <v>18.596374407316013</v>
      </c>
      <c r="F19" s="172">
        <v>1.2161105431947525</v>
      </c>
      <c r="G19" s="174">
        <v>0.4473453442272044</v>
      </c>
      <c r="H19" s="175">
        <v>1.914206247036234</v>
      </c>
      <c r="I19" s="174">
        <v>6.0361351840217355E-2</v>
      </c>
      <c r="J19" s="175">
        <v>1.4782627313583696</v>
      </c>
      <c r="K19" s="176">
        <v>0.77225885854628495</v>
      </c>
      <c r="L19" s="172">
        <v>377.82271067807608</v>
      </c>
      <c r="M19" s="172">
        <v>5.4246909800151286</v>
      </c>
      <c r="N19" s="172">
        <v>375.41867430624103</v>
      </c>
      <c r="O19" s="172">
        <v>6.0075094237442102</v>
      </c>
      <c r="P19" s="172">
        <v>360.59050120724407</v>
      </c>
      <c r="Q19" s="172">
        <v>27.425898565506799</v>
      </c>
      <c r="R19" s="177">
        <v>377.82271067807608</v>
      </c>
      <c r="S19" s="177">
        <v>5.4246909800151286</v>
      </c>
      <c r="T19" s="180">
        <v>100.64036142482193</v>
      </c>
    </row>
    <row r="20" spans="1:20" s="182" customFormat="1" ht="12.3">
      <c r="A20" s="178" t="s">
        <v>2792</v>
      </c>
      <c r="B20" s="171">
        <v>389.64307871608639</v>
      </c>
      <c r="C20" s="171">
        <v>32275.671563941145</v>
      </c>
      <c r="D20" s="172">
        <v>2.4952117194735211</v>
      </c>
      <c r="E20" s="173">
        <v>18.657171232909313</v>
      </c>
      <c r="F20" s="172">
        <v>1.352158246458113</v>
      </c>
      <c r="G20" s="174">
        <v>0.45506425236250414</v>
      </c>
      <c r="H20" s="175">
        <v>2.2768462994704395</v>
      </c>
      <c r="I20" s="174">
        <v>6.1603625586294418E-2</v>
      </c>
      <c r="J20" s="175">
        <v>1.8318562028575156</v>
      </c>
      <c r="K20" s="176">
        <v>0.80455857002010966</v>
      </c>
      <c r="L20" s="172">
        <v>385.3706316804159</v>
      </c>
      <c r="M20" s="172">
        <v>6.852572326491611</v>
      </c>
      <c r="N20" s="172">
        <v>380.81947438468865</v>
      </c>
      <c r="O20" s="172">
        <v>7.2303865301194037</v>
      </c>
      <c r="P20" s="172">
        <v>353.25644945965155</v>
      </c>
      <c r="Q20" s="172">
        <v>30.529373737411163</v>
      </c>
      <c r="R20" s="177">
        <v>385.3706316804159</v>
      </c>
      <c r="S20" s="177">
        <v>6.852572326491611</v>
      </c>
      <c r="T20" s="180">
        <v>101.19509573481787</v>
      </c>
    </row>
    <row r="21" spans="1:20" s="182" customFormat="1" ht="12.3">
      <c r="A21" s="178" t="s">
        <v>2793</v>
      </c>
      <c r="B21" s="171">
        <v>241.64147457203924</v>
      </c>
      <c r="C21" s="171">
        <v>7076.7889969866037</v>
      </c>
      <c r="D21" s="172">
        <v>0.8740010586585375</v>
      </c>
      <c r="E21" s="173">
        <v>18.72275225726781</v>
      </c>
      <c r="F21" s="172">
        <v>1.0663875594304497</v>
      </c>
      <c r="G21" s="174">
        <v>0.49036974309437098</v>
      </c>
      <c r="H21" s="175">
        <v>1.6194522484967147</v>
      </c>
      <c r="I21" s="174">
        <v>6.6616392500478669E-2</v>
      </c>
      <c r="J21" s="175">
        <v>1.2187875771655345</v>
      </c>
      <c r="K21" s="176">
        <v>0.75259247581822553</v>
      </c>
      <c r="L21" s="172">
        <v>415.73819820158434</v>
      </c>
      <c r="M21" s="172">
        <v>4.9070351038773197</v>
      </c>
      <c r="N21" s="172">
        <v>405.16245001886824</v>
      </c>
      <c r="O21" s="172">
        <v>5.4104303186967684</v>
      </c>
      <c r="P21" s="172">
        <v>345.31418619110616</v>
      </c>
      <c r="Q21" s="172">
        <v>24.10433121065995</v>
      </c>
      <c r="R21" s="177">
        <v>415.73819820158434</v>
      </c>
      <c r="S21" s="177">
        <v>4.9070351038773197</v>
      </c>
      <c r="T21" s="180">
        <v>102.61024884764707</v>
      </c>
    </row>
    <row r="22" spans="1:20" s="182" customFormat="1" ht="12.3">
      <c r="A22" s="178" t="s">
        <v>2794</v>
      </c>
      <c r="B22" s="171">
        <v>226.90983082409056</v>
      </c>
      <c r="C22" s="171">
        <v>7134.3609891808255</v>
      </c>
      <c r="D22" s="172">
        <v>1.3296829406742641</v>
      </c>
      <c r="E22" s="173">
        <v>18.001485170849655</v>
      </c>
      <c r="F22" s="172">
        <v>1.0014296846828752</v>
      </c>
      <c r="G22" s="174">
        <v>0.60339381612347254</v>
      </c>
      <c r="H22" s="175">
        <v>1.6949324344939536</v>
      </c>
      <c r="I22" s="174">
        <v>7.8812834371855128E-2</v>
      </c>
      <c r="J22" s="175">
        <v>1.3674554998739659</v>
      </c>
      <c r="K22" s="176">
        <v>0.80679056701292007</v>
      </c>
      <c r="L22" s="172">
        <v>489.03277427292636</v>
      </c>
      <c r="M22" s="172">
        <v>6.4399484982927504</v>
      </c>
      <c r="N22" s="172">
        <v>479.38520372847921</v>
      </c>
      <c r="O22" s="172">
        <v>6.4766263390876588</v>
      </c>
      <c r="P22" s="172">
        <v>433.4758351015613</v>
      </c>
      <c r="Q22" s="172">
        <v>22.324956308887693</v>
      </c>
      <c r="R22" s="177">
        <v>489.03277427292636</v>
      </c>
      <c r="S22" s="177">
        <v>6.4399484982927504</v>
      </c>
      <c r="T22" s="180">
        <v>102.0124881764001</v>
      </c>
    </row>
    <row r="23" spans="1:20" s="182" customFormat="1" ht="12.3">
      <c r="A23" s="178" t="s">
        <v>2795</v>
      </c>
      <c r="B23" s="171">
        <v>150.44080728778098</v>
      </c>
      <c r="C23" s="171">
        <v>17636.562812361091</v>
      </c>
      <c r="D23" s="172">
        <v>1.2958451200459884</v>
      </c>
      <c r="E23" s="173">
        <v>17.781727452851843</v>
      </c>
      <c r="F23" s="172">
        <v>1.3205389229880211</v>
      </c>
      <c r="G23" s="174">
        <v>0.61322970019000489</v>
      </c>
      <c r="H23" s="175">
        <v>1.9250863447618143</v>
      </c>
      <c r="I23" s="174">
        <v>7.9119746007638325E-2</v>
      </c>
      <c r="J23" s="175">
        <v>1.4007620738947926</v>
      </c>
      <c r="K23" s="176">
        <v>0.72763597212472308</v>
      </c>
      <c r="L23" s="172">
        <v>490.86645485488424</v>
      </c>
      <c r="M23" s="172">
        <v>6.6206095739224793</v>
      </c>
      <c r="N23" s="172">
        <v>485.59495819447557</v>
      </c>
      <c r="O23" s="172">
        <v>7.4304454144459271</v>
      </c>
      <c r="P23" s="172">
        <v>460.77199615545419</v>
      </c>
      <c r="Q23" s="172">
        <v>29.280229538014879</v>
      </c>
      <c r="R23" s="177">
        <v>490.86645485488424</v>
      </c>
      <c r="S23" s="177">
        <v>6.6206095739224793</v>
      </c>
      <c r="T23" s="180">
        <v>101.08557483380984</v>
      </c>
    </row>
    <row r="24" spans="1:20" s="182" customFormat="1" ht="12.3">
      <c r="A24" s="178" t="s">
        <v>2796</v>
      </c>
      <c r="B24" s="171">
        <v>97.67143332011203</v>
      </c>
      <c r="C24" s="171">
        <v>4001.0655899861526</v>
      </c>
      <c r="D24" s="172">
        <v>1.9917304179206488</v>
      </c>
      <c r="E24" s="173">
        <v>18.614800586633208</v>
      </c>
      <c r="F24" s="172">
        <v>1.1985790893969281</v>
      </c>
      <c r="G24" s="174">
        <v>0.5906843267029076</v>
      </c>
      <c r="H24" s="175">
        <v>1.889142278664552</v>
      </c>
      <c r="I24" s="174">
        <v>7.9781388414049678E-2</v>
      </c>
      <c r="J24" s="175">
        <v>1.4602283093743684</v>
      </c>
      <c r="K24" s="176">
        <v>0.7729583556864833</v>
      </c>
      <c r="L24" s="172">
        <v>494.81774383028818</v>
      </c>
      <c r="M24" s="172">
        <v>6.9551242086366187</v>
      </c>
      <c r="N24" s="172">
        <v>471.30458221243396</v>
      </c>
      <c r="O24" s="172">
        <v>7.1231673573657588</v>
      </c>
      <c r="P24" s="172">
        <v>358.35559225495433</v>
      </c>
      <c r="Q24" s="172">
        <v>27.052498589655016</v>
      </c>
      <c r="R24" s="177">
        <v>494.81774383028818</v>
      </c>
      <c r="S24" s="177">
        <v>6.9551242086366187</v>
      </c>
      <c r="T24" s="180">
        <v>104.98895247474084</v>
      </c>
    </row>
    <row r="25" spans="1:20" s="182" customFormat="1" ht="12.3">
      <c r="A25" s="183" t="s">
        <v>2797</v>
      </c>
      <c r="B25" s="171">
        <v>218.33615270313589</v>
      </c>
      <c r="C25" s="171">
        <v>60707.463606039142</v>
      </c>
      <c r="D25" s="172">
        <v>1.9523249271993384</v>
      </c>
      <c r="E25" s="173">
        <v>17.26443607661956</v>
      </c>
      <c r="F25" s="172">
        <v>1.4557405262615435</v>
      </c>
      <c r="G25" s="174">
        <v>0.63894907726305472</v>
      </c>
      <c r="H25" s="175">
        <v>2.0741458494710323</v>
      </c>
      <c r="I25" s="174">
        <v>8.0039874478472356E-2</v>
      </c>
      <c r="J25" s="175">
        <v>1.4774642212512881</v>
      </c>
      <c r="K25" s="176">
        <v>0.71232417027379447</v>
      </c>
      <c r="L25" s="172">
        <v>496.36074951150442</v>
      </c>
      <c r="M25" s="172">
        <v>7.0583300279116941</v>
      </c>
      <c r="N25" s="172">
        <v>501.65530779806028</v>
      </c>
      <c r="O25" s="172">
        <v>8.2106862211945213</v>
      </c>
      <c r="P25" s="172">
        <v>525.89934138552132</v>
      </c>
      <c r="Q25" s="172">
        <v>31.922491906625964</v>
      </c>
      <c r="R25" s="177">
        <v>496.36074951150442</v>
      </c>
      <c r="S25" s="177">
        <v>7.0583300279116941</v>
      </c>
      <c r="T25" s="180">
        <v>98.944582424574463</v>
      </c>
    </row>
    <row r="26" spans="1:20" s="182" customFormat="1" ht="12.3">
      <c r="A26" s="178" t="s">
        <v>2798</v>
      </c>
      <c r="B26" s="171">
        <v>301.9017327485634</v>
      </c>
      <c r="C26" s="171">
        <v>31147.82949823271</v>
      </c>
      <c r="D26" s="172">
        <v>3.4303478694966834</v>
      </c>
      <c r="E26" s="173">
        <v>16.974565668516586</v>
      </c>
      <c r="F26" s="172">
        <v>1.082262260501339</v>
      </c>
      <c r="G26" s="174">
        <v>0.64996190857502034</v>
      </c>
      <c r="H26" s="175">
        <v>1.7684880727674579</v>
      </c>
      <c r="I26" s="174">
        <v>8.0052395146865893E-2</v>
      </c>
      <c r="J26" s="175">
        <v>1.398663098467708</v>
      </c>
      <c r="K26" s="176">
        <v>0.79088070765384288</v>
      </c>
      <c r="L26" s="172">
        <v>496.43548096204307</v>
      </c>
      <c r="M26" s="172">
        <v>6.6828387781647507</v>
      </c>
      <c r="N26" s="172">
        <v>508.45529972473093</v>
      </c>
      <c r="O26" s="172">
        <v>7.0738045986278735</v>
      </c>
      <c r="P26" s="172">
        <v>562.86359725749446</v>
      </c>
      <c r="Q26" s="172">
        <v>23.565625074146681</v>
      </c>
      <c r="R26" s="177">
        <v>496.43548096204307</v>
      </c>
      <c r="S26" s="177">
        <v>6.6828387781647507</v>
      </c>
      <c r="T26" s="180">
        <v>97.636012689966023</v>
      </c>
    </row>
    <row r="27" spans="1:20" s="182" customFormat="1" ht="12.3">
      <c r="A27" s="178" t="s">
        <v>2799</v>
      </c>
      <c r="B27" s="171">
        <v>102.31997913169849</v>
      </c>
      <c r="C27" s="171">
        <v>47771.481864140573</v>
      </c>
      <c r="D27" s="172">
        <v>1.861921953941271</v>
      </c>
      <c r="E27" s="173">
        <v>17.250234744630632</v>
      </c>
      <c r="F27" s="172">
        <v>0.99981710098249044</v>
      </c>
      <c r="G27" s="174">
        <v>0.63991051315423564</v>
      </c>
      <c r="H27" s="175">
        <v>2.005027497026707</v>
      </c>
      <c r="I27" s="174">
        <v>8.0094373584876019E-2</v>
      </c>
      <c r="J27" s="175">
        <v>1.7379588684477405</v>
      </c>
      <c r="K27" s="176">
        <v>0.86680051571611483</v>
      </c>
      <c r="L27" s="172">
        <v>496.68602912116125</v>
      </c>
      <c r="M27" s="172">
        <v>8.3080336192299455</v>
      </c>
      <c r="N27" s="172">
        <v>502.25077443013527</v>
      </c>
      <c r="O27" s="172">
        <v>7.9443469114409027</v>
      </c>
      <c r="P27" s="172">
        <v>527.70365360613619</v>
      </c>
      <c r="Q27" s="172">
        <v>21.922450355313487</v>
      </c>
      <c r="R27" s="177">
        <v>496.68602912116125</v>
      </c>
      <c r="S27" s="177">
        <v>8.3080336192299455</v>
      </c>
      <c r="T27" s="180">
        <v>98.892038481117751</v>
      </c>
    </row>
    <row r="28" spans="1:20" s="182" customFormat="1" ht="12.3">
      <c r="A28" s="178" t="s">
        <v>2800</v>
      </c>
      <c r="B28" s="171">
        <v>61.237705607561722</v>
      </c>
      <c r="C28" s="171">
        <v>5286.48284758716</v>
      </c>
      <c r="D28" s="172">
        <v>2.2536685064240025</v>
      </c>
      <c r="E28" s="173">
        <v>18.260381044478503</v>
      </c>
      <c r="F28" s="172">
        <v>2.5768408785989814</v>
      </c>
      <c r="G28" s="174">
        <v>0.60467436089542503</v>
      </c>
      <c r="H28" s="175">
        <v>3.0726521676330059</v>
      </c>
      <c r="I28" s="174">
        <v>8.0115979087048123E-2</v>
      </c>
      <c r="J28" s="175">
        <v>1.673643459534031</v>
      </c>
      <c r="K28" s="176">
        <v>0.54469017911106721</v>
      </c>
      <c r="L28" s="172">
        <v>496.81497768901306</v>
      </c>
      <c r="M28" s="172">
        <v>8.0025818862936262</v>
      </c>
      <c r="N28" s="172">
        <v>480.19581214306862</v>
      </c>
      <c r="O28" s="172">
        <v>11.757022770084916</v>
      </c>
      <c r="P28" s="172">
        <v>401.57838086497554</v>
      </c>
      <c r="Q28" s="172">
        <v>57.708276124515805</v>
      </c>
      <c r="R28" s="177">
        <v>496.81497768901306</v>
      </c>
      <c r="S28" s="177">
        <v>8.0025818862936262</v>
      </c>
      <c r="T28" s="180">
        <v>103.46091430322448</v>
      </c>
    </row>
    <row r="29" spans="1:20" s="182" customFormat="1" ht="12.3">
      <c r="A29" s="178" t="s">
        <v>2801</v>
      </c>
      <c r="B29" s="171">
        <v>385.1304637767945</v>
      </c>
      <c r="C29" s="171">
        <v>168352.09934535131</v>
      </c>
      <c r="D29" s="172">
        <v>2.2762556480304879</v>
      </c>
      <c r="E29" s="173">
        <v>17.701821863854178</v>
      </c>
      <c r="F29" s="172">
        <v>1.0958040388018029</v>
      </c>
      <c r="G29" s="174">
        <v>0.62552797227716306</v>
      </c>
      <c r="H29" s="175">
        <v>1.6632683743025434</v>
      </c>
      <c r="I29" s="174">
        <v>8.0343816108752408E-2</v>
      </c>
      <c r="J29" s="175">
        <v>1.2512694328164027</v>
      </c>
      <c r="K29" s="176">
        <v>0.75229557186830809</v>
      </c>
      <c r="L29" s="172">
        <v>498.1746251276146</v>
      </c>
      <c r="M29" s="172">
        <v>5.998734371705126</v>
      </c>
      <c r="N29" s="172">
        <v>493.30625884945601</v>
      </c>
      <c r="O29" s="172">
        <v>6.4990586932425458</v>
      </c>
      <c r="P29" s="172">
        <v>470.79059074069738</v>
      </c>
      <c r="Q29" s="172">
        <v>24.265070311363388</v>
      </c>
      <c r="R29" s="177">
        <v>498.1746251276146</v>
      </c>
      <c r="S29" s="177">
        <v>5.998734371705126</v>
      </c>
      <c r="T29" s="180">
        <v>100.98688516328845</v>
      </c>
    </row>
    <row r="30" spans="1:20" s="182" customFormat="1" ht="12.3">
      <c r="A30" s="178" t="s">
        <v>2802</v>
      </c>
      <c r="B30" s="171">
        <v>161.90174016659753</v>
      </c>
      <c r="C30" s="171">
        <v>6991.7698714264716</v>
      </c>
      <c r="D30" s="172">
        <v>1.819548835852655</v>
      </c>
      <c r="E30" s="173">
        <v>17.671209132299342</v>
      </c>
      <c r="F30" s="172">
        <v>1.5616935788450699</v>
      </c>
      <c r="G30" s="174">
        <v>0.64076952981154256</v>
      </c>
      <c r="H30" s="175">
        <v>2.1445192345272881</v>
      </c>
      <c r="I30" s="174">
        <v>8.2159137765962023E-2</v>
      </c>
      <c r="J30" s="175">
        <v>1.4697196715876071</v>
      </c>
      <c r="K30" s="176">
        <v>0.6853376029110666</v>
      </c>
      <c r="L30" s="172">
        <v>508.99756343063103</v>
      </c>
      <c r="M30" s="172">
        <v>7.1931254512077487</v>
      </c>
      <c r="N30" s="172">
        <v>502.78251234105937</v>
      </c>
      <c r="O30" s="172">
        <v>8.5040201441354952</v>
      </c>
      <c r="P30" s="172">
        <v>474.61143419502804</v>
      </c>
      <c r="Q30" s="172">
        <v>34.543108618851932</v>
      </c>
      <c r="R30" s="177">
        <v>508.99756343063103</v>
      </c>
      <c r="S30" s="177">
        <v>7.1931254512077487</v>
      </c>
      <c r="T30" s="180">
        <v>101.23613111773382</v>
      </c>
    </row>
    <row r="31" spans="1:20" s="182" customFormat="1" ht="12.3">
      <c r="A31" s="178" t="s">
        <v>2803</v>
      </c>
      <c r="B31" s="171">
        <v>188.85280016698837</v>
      </c>
      <c r="C31" s="171">
        <v>11944.199178567842</v>
      </c>
      <c r="D31" s="172">
        <v>1.9506348240017253</v>
      </c>
      <c r="E31" s="173">
        <v>17.192607402949164</v>
      </c>
      <c r="F31" s="172">
        <v>0.92909010457866792</v>
      </c>
      <c r="G31" s="174">
        <v>0.6592166879179775</v>
      </c>
      <c r="H31" s="175">
        <v>1.8515418441422513</v>
      </c>
      <c r="I31" s="174">
        <v>8.2235188716051733E-2</v>
      </c>
      <c r="J31" s="175">
        <v>1.6015613563593774</v>
      </c>
      <c r="K31" s="176">
        <v>0.86498793501548965</v>
      </c>
      <c r="L31" s="172">
        <v>509.45058247381041</v>
      </c>
      <c r="M31" s="172">
        <v>7.8450920500003747</v>
      </c>
      <c r="N31" s="172">
        <v>514.13475783349816</v>
      </c>
      <c r="O31" s="172">
        <v>7.4695830807205539</v>
      </c>
      <c r="P31" s="172">
        <v>535.00428943286761</v>
      </c>
      <c r="Q31" s="172">
        <v>20.359328119080203</v>
      </c>
      <c r="R31" s="177">
        <v>509.45058247381041</v>
      </c>
      <c r="S31" s="177">
        <v>7.8450920500003747</v>
      </c>
      <c r="T31" s="180">
        <v>99.08892069864595</v>
      </c>
    </row>
    <row r="32" spans="1:20" s="182" customFormat="1" ht="12.3">
      <c r="A32" s="178" t="s">
        <v>2804</v>
      </c>
      <c r="B32" s="171">
        <v>33.715683338069184</v>
      </c>
      <c r="C32" s="171">
        <v>3525.814398310923</v>
      </c>
      <c r="D32" s="172">
        <v>25.353827250986924</v>
      </c>
      <c r="E32" s="173">
        <v>18.327925958196158</v>
      </c>
      <c r="F32" s="172">
        <v>1.8590082826139995</v>
      </c>
      <c r="G32" s="174">
        <v>0.6298588044870117</v>
      </c>
      <c r="H32" s="175">
        <v>2.4101294247903096</v>
      </c>
      <c r="I32" s="174">
        <v>8.3761468094296188E-2</v>
      </c>
      <c r="J32" s="175">
        <v>1.5338878868459116</v>
      </c>
      <c r="K32" s="176">
        <v>0.6364338242869948</v>
      </c>
      <c r="L32" s="172">
        <v>518.53557402015224</v>
      </c>
      <c r="M32" s="172">
        <v>7.6422739444502099</v>
      </c>
      <c r="N32" s="172">
        <v>496.0079078566053</v>
      </c>
      <c r="O32" s="172">
        <v>9.4574936010842521</v>
      </c>
      <c r="P32" s="172">
        <v>393.30201165832545</v>
      </c>
      <c r="Q32" s="172">
        <v>41.683747464232511</v>
      </c>
      <c r="R32" s="177">
        <v>518.53557402015224</v>
      </c>
      <c r="S32" s="177">
        <v>7.6422739444502099</v>
      </c>
      <c r="T32" s="180">
        <v>104.54179576710693</v>
      </c>
    </row>
    <row r="33" spans="1:21" s="182" customFormat="1" ht="12.3">
      <c r="A33" s="178" t="s">
        <v>2805</v>
      </c>
      <c r="B33" s="171">
        <v>47.880521083644481</v>
      </c>
      <c r="C33" s="171">
        <v>8653.0851884008771</v>
      </c>
      <c r="D33" s="172">
        <v>2.4004555238249359</v>
      </c>
      <c r="E33" s="173">
        <v>17.681243157740081</v>
      </c>
      <c r="F33" s="172">
        <v>1.5008021917678513</v>
      </c>
      <c r="G33" s="174">
        <v>0.65754998628570704</v>
      </c>
      <c r="H33" s="175">
        <v>2.2088369189260009</v>
      </c>
      <c r="I33" s="174">
        <v>8.4358592337006544E-2</v>
      </c>
      <c r="J33" s="175">
        <v>1.6206644673081845</v>
      </c>
      <c r="K33" s="176">
        <v>0.73371848026525999</v>
      </c>
      <c r="L33" s="172">
        <v>522.08640162814856</v>
      </c>
      <c r="M33" s="172">
        <v>8.1277052410478632</v>
      </c>
      <c r="N33" s="172">
        <v>513.11428162825166</v>
      </c>
      <c r="O33" s="172">
        <v>8.8974758460412033</v>
      </c>
      <c r="P33" s="172">
        <v>473.32242557930863</v>
      </c>
      <c r="Q33" s="172">
        <v>33.203109051471785</v>
      </c>
      <c r="R33" s="177">
        <v>522.08640162814856</v>
      </c>
      <c r="S33" s="177">
        <v>8.1277052410478632</v>
      </c>
      <c r="T33" s="180">
        <v>101.74856173783078</v>
      </c>
    </row>
    <row r="34" spans="1:21" s="182" customFormat="1" ht="12.3">
      <c r="A34" s="178" t="s">
        <v>2806</v>
      </c>
      <c r="B34" s="171">
        <v>367.09699574151693</v>
      </c>
      <c r="C34" s="171">
        <v>81555.881447656517</v>
      </c>
      <c r="D34" s="172">
        <v>1.9063437956803775</v>
      </c>
      <c r="E34" s="173">
        <v>17.147828016779389</v>
      </c>
      <c r="F34" s="172">
        <v>0.98275249960049427</v>
      </c>
      <c r="G34" s="174">
        <v>0.67875479742967071</v>
      </c>
      <c r="H34" s="175">
        <v>1.5909653777348001</v>
      </c>
      <c r="I34" s="174">
        <v>8.4451970192192194E-2</v>
      </c>
      <c r="J34" s="175">
        <v>1.251146816996237</v>
      </c>
      <c r="K34" s="176">
        <v>0.78640731879257275</v>
      </c>
      <c r="L34" s="172">
        <v>522.64150066790455</v>
      </c>
      <c r="M34" s="172">
        <v>6.2809607854914589</v>
      </c>
      <c r="N34" s="172">
        <v>526.02155312019124</v>
      </c>
      <c r="O34" s="172">
        <v>6.5316405281706693</v>
      </c>
      <c r="P34" s="172">
        <v>540.73038119829516</v>
      </c>
      <c r="Q34" s="172">
        <v>21.492115892699474</v>
      </c>
      <c r="R34" s="177">
        <v>522.64150066790455</v>
      </c>
      <c r="S34" s="177">
        <v>6.2809607854914589</v>
      </c>
      <c r="T34" s="180">
        <v>99.357430806354358</v>
      </c>
    </row>
    <row r="35" spans="1:21" s="182" customFormat="1" ht="12.3">
      <c r="A35" s="178" t="s">
        <v>2807</v>
      </c>
      <c r="B35" s="171">
        <v>444.66834265671497</v>
      </c>
      <c r="C35" s="171">
        <v>112335.58615143409</v>
      </c>
      <c r="D35" s="172">
        <v>2.676327506229347</v>
      </c>
      <c r="E35" s="173">
        <v>17.005728103393903</v>
      </c>
      <c r="F35" s="172">
        <v>0.94723288849605936</v>
      </c>
      <c r="G35" s="174">
        <v>0.68515764528925938</v>
      </c>
      <c r="H35" s="175">
        <v>1.7034217034226242</v>
      </c>
      <c r="I35" s="174">
        <v>8.4542189985130967E-2</v>
      </c>
      <c r="J35" s="175">
        <v>1.4157667020532185</v>
      </c>
      <c r="K35" s="176">
        <v>0.8311310694284153</v>
      </c>
      <c r="L35" s="172">
        <v>523.17778072224655</v>
      </c>
      <c r="M35" s="172">
        <v>7.1143809754595395</v>
      </c>
      <c r="N35" s="172">
        <v>529.88690405971852</v>
      </c>
      <c r="O35" s="172">
        <v>7.0324880729380084</v>
      </c>
      <c r="P35" s="172">
        <v>558.88845660150105</v>
      </c>
      <c r="Q35" s="172">
        <v>20.67207491090852</v>
      </c>
      <c r="R35" s="177">
        <v>523.17778072224655</v>
      </c>
      <c r="S35" s="177">
        <v>7.1143809754595395</v>
      </c>
      <c r="T35" s="180">
        <v>98.733857491840212</v>
      </c>
    </row>
    <row r="36" spans="1:21" s="182" customFormat="1" ht="12.3">
      <c r="A36" s="178" t="s">
        <v>2808</v>
      </c>
      <c r="B36" s="171">
        <v>191.17266617093483</v>
      </c>
      <c r="C36" s="171">
        <v>87576.273892283672</v>
      </c>
      <c r="D36" s="172">
        <v>1.7745317902120488</v>
      </c>
      <c r="E36" s="173">
        <v>16.68020216187454</v>
      </c>
      <c r="F36" s="172">
        <v>1.2866861901577367</v>
      </c>
      <c r="G36" s="174">
        <v>0.7001250071861479</v>
      </c>
      <c r="H36" s="175">
        <v>2.1320406253934006</v>
      </c>
      <c r="I36" s="174">
        <v>8.4735355234717841E-2</v>
      </c>
      <c r="J36" s="175">
        <v>1.7000105518452673</v>
      </c>
      <c r="K36" s="176">
        <v>0.79736311381570635</v>
      </c>
      <c r="L36" s="172">
        <v>524.32583410108919</v>
      </c>
      <c r="M36" s="172">
        <v>8.5607326979915683</v>
      </c>
      <c r="N36" s="172">
        <v>538.86559577358537</v>
      </c>
      <c r="O36" s="172">
        <v>8.9152039136166081</v>
      </c>
      <c r="P36" s="172">
        <v>600.85581294688529</v>
      </c>
      <c r="Q36" s="172">
        <v>27.839622978947716</v>
      </c>
      <c r="R36" s="177">
        <v>524.32583410108919</v>
      </c>
      <c r="S36" s="177">
        <v>8.5607326979915683</v>
      </c>
      <c r="T36" s="180">
        <v>97.301783267194267</v>
      </c>
    </row>
    <row r="37" spans="1:21" s="182" customFormat="1" ht="12.3">
      <c r="A37" s="178" t="s">
        <v>2809</v>
      </c>
      <c r="B37" s="171">
        <v>393.23606540657738</v>
      </c>
      <c r="C37" s="171">
        <v>69047.196654546802</v>
      </c>
      <c r="D37" s="172">
        <v>2.2247474631967554</v>
      </c>
      <c r="E37" s="173">
        <v>17.240092144422498</v>
      </c>
      <c r="F37" s="172">
        <v>1.0112690642705253</v>
      </c>
      <c r="G37" s="174">
        <v>0.68066175640761828</v>
      </c>
      <c r="H37" s="175">
        <v>2.0333493850011322</v>
      </c>
      <c r="I37" s="174">
        <v>8.5144909299461613E-2</v>
      </c>
      <c r="J37" s="175">
        <v>1.7640421199999448</v>
      </c>
      <c r="K37" s="176">
        <v>0.86755484965460683</v>
      </c>
      <c r="L37" s="172">
        <v>526.75929110404854</v>
      </c>
      <c r="M37" s="172">
        <v>8.9227429785966024</v>
      </c>
      <c r="N37" s="172">
        <v>527.17430926484019</v>
      </c>
      <c r="O37" s="172">
        <v>8.3618576367055653</v>
      </c>
      <c r="P37" s="172">
        <v>528.99315644629053</v>
      </c>
      <c r="Q37" s="172">
        <v>22.159638476109762</v>
      </c>
      <c r="R37" s="177">
        <v>526.75929110404854</v>
      </c>
      <c r="S37" s="177">
        <v>8.9227429785966024</v>
      </c>
      <c r="T37" s="180">
        <v>99.921274964751149</v>
      </c>
    </row>
    <row r="38" spans="1:21" s="182" customFormat="1" ht="12.3">
      <c r="A38" s="178" t="s">
        <v>2810</v>
      </c>
      <c r="B38" s="171">
        <v>14.293269751072589</v>
      </c>
      <c r="C38" s="171">
        <v>2046.7576442002694</v>
      </c>
      <c r="D38" s="172">
        <v>1.3984869333988434</v>
      </c>
      <c r="E38" s="173">
        <v>18.876612671339213</v>
      </c>
      <c r="F38" s="172">
        <v>4.5107169138095937</v>
      </c>
      <c r="G38" s="174">
        <v>0.62182977147257568</v>
      </c>
      <c r="H38" s="175">
        <v>4.6899127532471221</v>
      </c>
      <c r="I38" s="174">
        <v>8.5169349467386371E-2</v>
      </c>
      <c r="J38" s="175">
        <v>1.2840228021892977</v>
      </c>
      <c r="K38" s="176">
        <v>0.27378394220666191</v>
      </c>
      <c r="L38" s="172">
        <v>526.90447878320037</v>
      </c>
      <c r="M38" s="172">
        <v>6.496461964962009</v>
      </c>
      <c r="N38" s="172">
        <v>490.99355273931059</v>
      </c>
      <c r="O38" s="172">
        <v>18.260292589416082</v>
      </c>
      <c r="P38" s="172">
        <v>326.76621374587728</v>
      </c>
      <c r="Q38" s="172">
        <v>102.41326755927538</v>
      </c>
      <c r="R38" s="177">
        <v>526.90447878320037</v>
      </c>
      <c r="S38" s="177">
        <v>6.496461964962009</v>
      </c>
      <c r="T38" s="180">
        <v>107.31393026314471</v>
      </c>
    </row>
    <row r="39" spans="1:21" s="182" customFormat="1" ht="12.3">
      <c r="A39" s="178" t="s">
        <v>2811</v>
      </c>
      <c r="B39" s="171">
        <v>170.34772819762713</v>
      </c>
      <c r="C39" s="171">
        <v>25274.210169463295</v>
      </c>
      <c r="D39" s="172">
        <v>1.8812316914497473</v>
      </c>
      <c r="E39" s="173">
        <v>17.444060255918071</v>
      </c>
      <c r="F39" s="172">
        <v>1.1282664858632809</v>
      </c>
      <c r="G39" s="174">
        <v>0.67898852967193191</v>
      </c>
      <c r="H39" s="175">
        <v>1.8256338523854212</v>
      </c>
      <c r="I39" s="174">
        <v>8.5940479064536321E-2</v>
      </c>
      <c r="J39" s="175">
        <v>1.4352538799297345</v>
      </c>
      <c r="K39" s="176">
        <v>0.78616743332974126</v>
      </c>
      <c r="L39" s="172">
        <v>531.48372292370334</v>
      </c>
      <c r="M39" s="172">
        <v>7.3221541913510464</v>
      </c>
      <c r="N39" s="172">
        <v>526.16291458535113</v>
      </c>
      <c r="O39" s="172">
        <v>7.4966319655820257</v>
      </c>
      <c r="P39" s="172">
        <v>503.15838043913766</v>
      </c>
      <c r="Q39" s="172">
        <v>24.854361920771169</v>
      </c>
      <c r="R39" s="177">
        <v>531.48372292370334</v>
      </c>
      <c r="S39" s="177">
        <v>7.3221541913510464</v>
      </c>
      <c r="T39" s="180">
        <v>101.01124731349516</v>
      </c>
    </row>
    <row r="40" spans="1:21" s="182" customFormat="1" ht="12.3">
      <c r="A40" s="178" t="s">
        <v>2812</v>
      </c>
      <c r="B40" s="171">
        <v>314.7627277868462</v>
      </c>
      <c r="C40" s="171">
        <v>102606.52957391129</v>
      </c>
      <c r="D40" s="172">
        <v>2.0116481809104383</v>
      </c>
      <c r="E40" s="173">
        <v>17.141572625519988</v>
      </c>
      <c r="F40" s="172">
        <v>1.1109056064305813</v>
      </c>
      <c r="G40" s="174">
        <v>0.69208581984492612</v>
      </c>
      <c r="H40" s="175">
        <v>1.8896359761554897</v>
      </c>
      <c r="I40" s="174">
        <v>8.6079229023105094E-2</v>
      </c>
      <c r="J40" s="175">
        <v>1.5285983304917656</v>
      </c>
      <c r="K40" s="176">
        <v>0.8089379911160115</v>
      </c>
      <c r="L40" s="172">
        <v>532.30732475251853</v>
      </c>
      <c r="M40" s="172">
        <v>7.8099572999368547</v>
      </c>
      <c r="N40" s="172">
        <v>534.05288200873804</v>
      </c>
      <c r="O40" s="172">
        <v>7.8479146709618703</v>
      </c>
      <c r="P40" s="172">
        <v>541.50660037234513</v>
      </c>
      <c r="Q40" s="172">
        <v>24.312034684062098</v>
      </c>
      <c r="R40" s="177">
        <v>532.30732475251853</v>
      </c>
      <c r="S40" s="177">
        <v>7.8099572999368547</v>
      </c>
      <c r="T40" s="180">
        <v>99.673148986734432</v>
      </c>
    </row>
    <row r="41" spans="1:21" s="182" customFormat="1" ht="12.3">
      <c r="A41" s="178" t="s">
        <v>2813</v>
      </c>
      <c r="B41" s="171">
        <v>25.081833806251634</v>
      </c>
      <c r="C41" s="171">
        <v>3283.1712699540676</v>
      </c>
      <c r="D41" s="172">
        <v>2.4269718133666616</v>
      </c>
      <c r="E41" s="173">
        <v>17.67645429023905</v>
      </c>
      <c r="F41" s="172">
        <v>4.3467767368654897</v>
      </c>
      <c r="G41" s="174">
        <v>0.67172372886909448</v>
      </c>
      <c r="H41" s="175">
        <v>4.587986590822652</v>
      </c>
      <c r="I41" s="174">
        <v>8.6153633645504851E-2</v>
      </c>
      <c r="J41" s="175">
        <v>1.4680439221676818</v>
      </c>
      <c r="K41" s="176">
        <v>0.3199756348687261</v>
      </c>
      <c r="L41" s="172">
        <v>532.74893763986836</v>
      </c>
      <c r="M41" s="172">
        <v>7.5065397869403228</v>
      </c>
      <c r="N41" s="172">
        <v>521.75993001971131</v>
      </c>
      <c r="O41" s="172">
        <v>18.720930909869509</v>
      </c>
      <c r="P41" s="172">
        <v>473.93705052542924</v>
      </c>
      <c r="Q41" s="172">
        <v>96.199970722789431</v>
      </c>
      <c r="R41" s="177">
        <v>532.74893763986836</v>
      </c>
      <c r="S41" s="177">
        <v>7.5065397869403228</v>
      </c>
      <c r="T41" s="180">
        <v>102.10614249732475</v>
      </c>
    </row>
    <row r="42" spans="1:21" s="182" customFormat="1" ht="12.3">
      <c r="A42" s="178" t="s">
        <v>2814</v>
      </c>
      <c r="B42" s="171">
        <v>27.948836244761722</v>
      </c>
      <c r="C42" s="171">
        <v>2830.5951966851289</v>
      </c>
      <c r="D42" s="172">
        <v>57.55938181652337</v>
      </c>
      <c r="E42" s="173">
        <v>19.090174543522178</v>
      </c>
      <c r="F42" s="172">
        <v>1.8470460560910518</v>
      </c>
      <c r="G42" s="174">
        <v>0.62206599311888766</v>
      </c>
      <c r="H42" s="175">
        <v>2.3185447227427414</v>
      </c>
      <c r="I42" s="174">
        <v>8.6165639139667904E-2</v>
      </c>
      <c r="J42" s="175">
        <v>1.4014529953004866</v>
      </c>
      <c r="K42" s="176">
        <v>0.60445372545698706</v>
      </c>
      <c r="L42" s="172">
        <v>532.82019087488413</v>
      </c>
      <c r="M42" s="172">
        <v>7.1669599000502444</v>
      </c>
      <c r="N42" s="172">
        <v>491.14143385159525</v>
      </c>
      <c r="O42" s="172">
        <v>9.0286906864329524</v>
      </c>
      <c r="P42" s="172">
        <v>301.14737016627117</v>
      </c>
      <c r="Q42" s="172">
        <v>42.132664560721793</v>
      </c>
      <c r="R42" s="177">
        <v>532.82019087488413</v>
      </c>
      <c r="S42" s="177">
        <v>7.1669599000502444</v>
      </c>
      <c r="T42" s="180">
        <v>108.48610077476842</v>
      </c>
    </row>
    <row r="43" spans="1:21" s="182" customFormat="1" ht="12.3">
      <c r="A43" s="178" t="s">
        <v>2815</v>
      </c>
      <c r="B43" s="171">
        <v>204.05664976975288</v>
      </c>
      <c r="C43" s="171">
        <v>40769.524616389994</v>
      </c>
      <c r="D43" s="172">
        <v>2.5486519329866395</v>
      </c>
      <c r="E43" s="173">
        <v>17.288422713636297</v>
      </c>
      <c r="F43" s="172">
        <v>0.86645611811780865</v>
      </c>
      <c r="G43" s="174">
        <v>0.68896009226240262</v>
      </c>
      <c r="H43" s="175">
        <v>1.4095319790453447</v>
      </c>
      <c r="I43" s="174">
        <v>8.6424563255393133E-2</v>
      </c>
      <c r="J43" s="175">
        <v>1.1117707476488594</v>
      </c>
      <c r="K43" s="176">
        <v>0.7887517021088416</v>
      </c>
      <c r="L43" s="172">
        <v>534.35672739959421</v>
      </c>
      <c r="M43" s="172">
        <v>5.7012643588687979</v>
      </c>
      <c r="N43" s="172">
        <v>532.17546785756213</v>
      </c>
      <c r="O43" s="172">
        <v>5.8382717852059045</v>
      </c>
      <c r="P43" s="172">
        <v>522.81254709315533</v>
      </c>
      <c r="Q43" s="172">
        <v>19.007112945867817</v>
      </c>
      <c r="R43" s="177">
        <v>534.35672739959421</v>
      </c>
      <c r="S43" s="177">
        <v>5.7012643588687979</v>
      </c>
      <c r="T43" s="172">
        <v>102.20809167083398</v>
      </c>
      <c r="U43" s="181"/>
    </row>
    <row r="44" spans="1:21" s="182" customFormat="1" ht="12.3">
      <c r="A44" s="178" t="s">
        <v>2816</v>
      </c>
      <c r="B44" s="171">
        <v>200.51661589782441</v>
      </c>
      <c r="C44" s="171">
        <v>28954.887493801685</v>
      </c>
      <c r="D44" s="172">
        <v>3.6266006341671697</v>
      </c>
      <c r="E44" s="173">
        <v>17.021129354572821</v>
      </c>
      <c r="F44" s="172">
        <v>1.0859568195234783</v>
      </c>
      <c r="G44" s="174">
        <v>0.70051318237476001</v>
      </c>
      <c r="H44" s="175">
        <v>1.7283771633926837</v>
      </c>
      <c r="I44" s="174">
        <v>8.6515204555102684E-2</v>
      </c>
      <c r="J44" s="175">
        <v>1.3446134779436769</v>
      </c>
      <c r="K44" s="176">
        <v>0.77796299697937144</v>
      </c>
      <c r="L44" s="172">
        <v>534.89453463100335</v>
      </c>
      <c r="M44" s="172">
        <v>6.9019603872719131</v>
      </c>
      <c r="N44" s="172">
        <v>539.0974031508789</v>
      </c>
      <c r="O44" s="172">
        <v>7.2295635283934985</v>
      </c>
      <c r="P44" s="172">
        <v>556.91747556558664</v>
      </c>
      <c r="Q44" s="172">
        <v>23.691159834796451</v>
      </c>
      <c r="R44" s="177">
        <v>534.89453463100335</v>
      </c>
      <c r="S44" s="177">
        <v>6.9019603872719131</v>
      </c>
      <c r="T44" s="172">
        <v>96.045564755852283</v>
      </c>
      <c r="U44" s="181"/>
    </row>
    <row r="45" spans="1:21" s="182" customFormat="1" ht="12.3">
      <c r="A45" s="178" t="s">
        <v>2817</v>
      </c>
      <c r="B45" s="171">
        <v>212.18704329210041</v>
      </c>
      <c r="C45" s="171">
        <v>315521.96553482732</v>
      </c>
      <c r="D45" s="172">
        <v>9.1220441086313873</v>
      </c>
      <c r="E45" s="173">
        <v>16.855415690604111</v>
      </c>
      <c r="F45" s="172">
        <v>1.1347523753391386</v>
      </c>
      <c r="G45" s="174">
        <v>0.70836333109874028</v>
      </c>
      <c r="H45" s="175">
        <v>1.6396948186715097</v>
      </c>
      <c r="I45" s="174">
        <v>8.6632987996301716E-2</v>
      </c>
      <c r="J45" s="175">
        <v>1.1836114839931124</v>
      </c>
      <c r="K45" s="176">
        <v>0.72184864556203288</v>
      </c>
      <c r="L45" s="172">
        <v>535.59331886404254</v>
      </c>
      <c r="M45" s="172">
        <v>6.0831414206805334</v>
      </c>
      <c r="N45" s="172">
        <v>543.77397153855748</v>
      </c>
      <c r="O45" s="172">
        <v>6.9035974162015918</v>
      </c>
      <c r="P45" s="172">
        <v>578.20495612539901</v>
      </c>
      <c r="Q45" s="172">
        <v>24.656900866387957</v>
      </c>
      <c r="R45" s="177">
        <v>535.59331886404254</v>
      </c>
      <c r="S45" s="177">
        <v>6.0831414206805334</v>
      </c>
      <c r="T45" s="172">
        <v>92.630357659522545</v>
      </c>
      <c r="U45" s="181"/>
    </row>
    <row r="46" spans="1:21" s="182" customFormat="1" ht="12.3">
      <c r="A46" s="178" t="s">
        <v>2818</v>
      </c>
      <c r="B46" s="171">
        <v>158.95839967059683</v>
      </c>
      <c r="C46" s="171">
        <v>11995.675100487913</v>
      </c>
      <c r="D46" s="172">
        <v>2.828269696889087</v>
      </c>
      <c r="E46" s="173">
        <v>17.702418847259189</v>
      </c>
      <c r="F46" s="172">
        <v>1.3872697036048967</v>
      </c>
      <c r="G46" s="174">
        <v>0.67575339618836128</v>
      </c>
      <c r="H46" s="175">
        <v>1.7815374702305142</v>
      </c>
      <c r="I46" s="174">
        <v>8.6797777222349826E-2</v>
      </c>
      <c r="J46" s="175">
        <v>1.1177470766212374</v>
      </c>
      <c r="K46" s="176">
        <v>0.62740587571060835</v>
      </c>
      <c r="L46" s="172">
        <v>536.57085136509238</v>
      </c>
      <c r="M46" s="172">
        <v>5.7546872451299578</v>
      </c>
      <c r="N46" s="172">
        <v>524.20455188257529</v>
      </c>
      <c r="O46" s="172">
        <v>7.294751002201906</v>
      </c>
      <c r="P46" s="172">
        <v>470.69986962190058</v>
      </c>
      <c r="Q46" s="172">
        <v>30.71979653462148</v>
      </c>
      <c r="R46" s="177">
        <v>536.57085136509238</v>
      </c>
      <c r="S46" s="177">
        <v>5.7546872451299578</v>
      </c>
      <c r="T46" s="180">
        <v>102.35905992004572</v>
      </c>
    </row>
    <row r="47" spans="1:21" s="182" customFormat="1" ht="12.3">
      <c r="A47" s="178" t="s">
        <v>2819</v>
      </c>
      <c r="B47" s="171">
        <v>206.79022427852141</v>
      </c>
      <c r="C47" s="171">
        <v>112010.9229505884</v>
      </c>
      <c r="D47" s="172">
        <v>2.357356210700126</v>
      </c>
      <c r="E47" s="173">
        <v>17.147449344784281</v>
      </c>
      <c r="F47" s="172">
        <v>1.0259388936174045</v>
      </c>
      <c r="G47" s="174">
        <v>0.70496011501242839</v>
      </c>
      <c r="H47" s="175">
        <v>1.4245818260961927</v>
      </c>
      <c r="I47" s="174">
        <v>8.7710548993389328E-2</v>
      </c>
      <c r="J47" s="175">
        <v>0.98837379862411301</v>
      </c>
      <c r="K47" s="176">
        <v>0.6937992472728447</v>
      </c>
      <c r="L47" s="172">
        <v>541.98274624221187</v>
      </c>
      <c r="M47" s="172">
        <v>5.1378096511195963</v>
      </c>
      <c r="N47" s="172">
        <v>541.74921816243409</v>
      </c>
      <c r="O47" s="172">
        <v>5.9809842075417805</v>
      </c>
      <c r="P47" s="172">
        <v>540.76154685717313</v>
      </c>
      <c r="Q47" s="172">
        <v>22.436697544172148</v>
      </c>
      <c r="R47" s="177">
        <v>541.98274624221187</v>
      </c>
      <c r="S47" s="177">
        <v>5.1378096511195963</v>
      </c>
      <c r="T47" s="172">
        <v>100.22582955318036</v>
      </c>
      <c r="U47" s="181"/>
    </row>
    <row r="48" spans="1:21" s="182" customFormat="1" ht="12.3">
      <c r="A48" s="178" t="s">
        <v>2820</v>
      </c>
      <c r="B48" s="171">
        <v>507.7295124171801</v>
      </c>
      <c r="C48" s="171">
        <v>49656.952560792473</v>
      </c>
      <c r="D48" s="172">
        <v>1.4852854423217676</v>
      </c>
      <c r="E48" s="173">
        <v>17.285857850506037</v>
      </c>
      <c r="F48" s="172">
        <v>0.9516390333938215</v>
      </c>
      <c r="G48" s="174">
        <v>0.70109009211917528</v>
      </c>
      <c r="H48" s="175">
        <v>1.8326793092642581</v>
      </c>
      <c r="I48" s="174">
        <v>8.7933127795459642E-2</v>
      </c>
      <c r="J48" s="175">
        <v>1.5662364447064152</v>
      </c>
      <c r="K48" s="176">
        <v>0.85461566395660993</v>
      </c>
      <c r="L48" s="172">
        <v>543.30174453831728</v>
      </c>
      <c r="M48" s="172">
        <v>8.1606750093907863</v>
      </c>
      <c r="N48" s="172">
        <v>539.44181978978952</v>
      </c>
      <c r="O48" s="172">
        <v>7.6695725735436326</v>
      </c>
      <c r="P48" s="172">
        <v>523.13913142744946</v>
      </c>
      <c r="Q48" s="172">
        <v>20.869931365687563</v>
      </c>
      <c r="R48" s="177">
        <v>543.30174453831728</v>
      </c>
      <c r="S48" s="177">
        <v>8.1606750093907863</v>
      </c>
      <c r="T48" s="172">
        <v>103.85415884601323</v>
      </c>
      <c r="U48" s="181"/>
    </row>
    <row r="49" spans="1:21" s="184" customFormat="1" ht="12.3">
      <c r="A49" s="178" t="s">
        <v>2821</v>
      </c>
      <c r="B49" s="171">
        <v>323.30304363109582</v>
      </c>
      <c r="C49" s="171">
        <v>9231.1843690398273</v>
      </c>
      <c r="D49" s="172">
        <v>2.3570882236283177</v>
      </c>
      <c r="E49" s="173">
        <v>17.537028433776229</v>
      </c>
      <c r="F49" s="172">
        <v>0.82425827492182779</v>
      </c>
      <c r="G49" s="174">
        <v>0.69119667414278463</v>
      </c>
      <c r="H49" s="175">
        <v>1.548953980220156</v>
      </c>
      <c r="I49" s="174">
        <v>8.7951935334302553E-2</v>
      </c>
      <c r="J49" s="175">
        <v>1.3114330821901496</v>
      </c>
      <c r="K49" s="176">
        <v>0.8466572273527152</v>
      </c>
      <c r="L49" s="172">
        <v>543.41318533745266</v>
      </c>
      <c r="M49" s="172">
        <v>6.8343968693828288</v>
      </c>
      <c r="N49" s="172">
        <v>533.51918522153801</v>
      </c>
      <c r="O49" s="172">
        <v>6.4280870793337499</v>
      </c>
      <c r="P49" s="172">
        <v>491.45393016155538</v>
      </c>
      <c r="Q49" s="172">
        <v>18.196757070848946</v>
      </c>
      <c r="R49" s="177">
        <v>543.41318533745266</v>
      </c>
      <c r="S49" s="177">
        <v>6.8343968693828288</v>
      </c>
      <c r="T49" s="180">
        <v>101.85447878726353</v>
      </c>
      <c r="U49" s="182"/>
    </row>
    <row r="50" spans="1:21" s="184" customFormat="1" ht="12.3">
      <c r="A50" s="178" t="s">
        <v>2822</v>
      </c>
      <c r="B50" s="171">
        <v>154.29622955454647</v>
      </c>
      <c r="C50" s="171">
        <v>7124.6202124202391</v>
      </c>
      <c r="D50" s="172">
        <v>0.73104539479582598</v>
      </c>
      <c r="E50" s="173">
        <v>17.506203732579632</v>
      </c>
      <c r="F50" s="172">
        <v>1.3092777038985757</v>
      </c>
      <c r="G50" s="174">
        <v>0.69331022605905679</v>
      </c>
      <c r="H50" s="175">
        <v>2.0656612721074561</v>
      </c>
      <c r="I50" s="174">
        <v>8.8065810965539754E-2</v>
      </c>
      <c r="J50" s="175">
        <v>1.597732263290276</v>
      </c>
      <c r="K50" s="176">
        <v>0.77347253630805435</v>
      </c>
      <c r="L50" s="172">
        <v>544.08789443495164</v>
      </c>
      <c r="M50" s="172">
        <v>8.3363247981868085</v>
      </c>
      <c r="N50" s="172">
        <v>534.78735523283433</v>
      </c>
      <c r="O50" s="172">
        <v>8.5879686113494813</v>
      </c>
      <c r="P50" s="172">
        <v>495.31725411644192</v>
      </c>
      <c r="Q50" s="172">
        <v>28.84548267458203</v>
      </c>
      <c r="R50" s="177">
        <v>544.08789443495164</v>
      </c>
      <c r="S50" s="177">
        <v>8.3363247981868085</v>
      </c>
      <c r="T50" s="180">
        <v>101.73910978094611</v>
      </c>
      <c r="U50" s="182"/>
    </row>
    <row r="51" spans="1:21" s="184" customFormat="1" ht="12.3">
      <c r="A51" s="183" t="s">
        <v>2823</v>
      </c>
      <c r="B51" s="171">
        <v>43.35717401098168</v>
      </c>
      <c r="C51" s="171">
        <v>4887.6258357709548</v>
      </c>
      <c r="D51" s="172">
        <v>1.6742214938032858</v>
      </c>
      <c r="E51" s="173">
        <v>17.444531069791026</v>
      </c>
      <c r="F51" s="172">
        <v>2.7548802069787337</v>
      </c>
      <c r="G51" s="174">
        <v>0.69739609602696828</v>
      </c>
      <c r="H51" s="175">
        <v>3.2946157698330087</v>
      </c>
      <c r="I51" s="174">
        <v>8.8272731570841784E-2</v>
      </c>
      <c r="J51" s="175">
        <v>1.8069665508882993</v>
      </c>
      <c r="K51" s="176">
        <v>0.54846048132037195</v>
      </c>
      <c r="L51" s="172">
        <v>545.3137110094774</v>
      </c>
      <c r="M51" s="172">
        <v>9.4483821037064786</v>
      </c>
      <c r="N51" s="172">
        <v>537.23447081125585</v>
      </c>
      <c r="O51" s="172">
        <v>13.745404482926858</v>
      </c>
      <c r="P51" s="172">
        <v>503.08320247190204</v>
      </c>
      <c r="Q51" s="172">
        <v>60.643722814854897</v>
      </c>
      <c r="R51" s="177">
        <v>545.3137110094774</v>
      </c>
      <c r="S51" s="177">
        <v>9.4483821037064786</v>
      </c>
      <c r="T51" s="180">
        <v>101.50385737274479</v>
      </c>
      <c r="U51" s="182"/>
    </row>
    <row r="52" spans="1:21" s="184" customFormat="1" ht="12.3">
      <c r="A52" s="178" t="s">
        <v>2824</v>
      </c>
      <c r="B52" s="171">
        <v>242.16516031152693</v>
      </c>
      <c r="C52" s="171">
        <v>30416.406678186904</v>
      </c>
      <c r="D52" s="172">
        <v>2.7169219267475717</v>
      </c>
      <c r="E52" s="173">
        <v>16.997934635450751</v>
      </c>
      <c r="F52" s="172">
        <v>1.2474154525915147</v>
      </c>
      <c r="G52" s="174">
        <v>0.71759883020074899</v>
      </c>
      <c r="H52" s="175">
        <v>2.0265839969767669</v>
      </c>
      <c r="I52" s="174">
        <v>8.8504556742332416E-2</v>
      </c>
      <c r="J52" s="175">
        <v>1.5971842052306411</v>
      </c>
      <c r="K52" s="176">
        <v>0.78811645982268741</v>
      </c>
      <c r="L52" s="172">
        <v>546.68678770128281</v>
      </c>
      <c r="M52" s="172">
        <v>8.3716070738121857</v>
      </c>
      <c r="N52" s="172">
        <v>549.24839977258853</v>
      </c>
      <c r="O52" s="172">
        <v>8.5973554844203477</v>
      </c>
      <c r="P52" s="172">
        <v>559.90860260707871</v>
      </c>
      <c r="Q52" s="172">
        <v>27.200252957784301</v>
      </c>
      <c r="R52" s="177">
        <v>546.68678770128281</v>
      </c>
      <c r="S52" s="177">
        <v>8.3716070738121857</v>
      </c>
      <c r="T52" s="172">
        <v>97.638576216862589</v>
      </c>
      <c r="U52" s="181"/>
    </row>
    <row r="53" spans="1:21" s="184" customFormat="1" ht="12.3">
      <c r="A53" s="178" t="s">
        <v>2825</v>
      </c>
      <c r="B53" s="171">
        <v>200.76212497091942</v>
      </c>
      <c r="C53" s="171">
        <v>58248.798740133185</v>
      </c>
      <c r="D53" s="172">
        <v>2.8997496830665388</v>
      </c>
      <c r="E53" s="173">
        <v>17.036656522920229</v>
      </c>
      <c r="F53" s="172">
        <v>1.2007006754194869</v>
      </c>
      <c r="G53" s="174">
        <v>0.71792133255038504</v>
      </c>
      <c r="H53" s="175">
        <v>1.8883198212082304</v>
      </c>
      <c r="I53" s="174">
        <v>8.8746039421985917E-2</v>
      </c>
      <c r="J53" s="175">
        <v>1.457418826286758</v>
      </c>
      <c r="K53" s="176">
        <v>0.77180719596230096</v>
      </c>
      <c r="L53" s="172">
        <v>548.11675389808011</v>
      </c>
      <c r="M53" s="172">
        <v>7.6581730759215816</v>
      </c>
      <c r="N53" s="172">
        <v>549.43903374119009</v>
      </c>
      <c r="O53" s="172">
        <v>8.0128693828911537</v>
      </c>
      <c r="P53" s="172">
        <v>554.94677637833911</v>
      </c>
      <c r="Q53" s="172">
        <v>26.185178981754746</v>
      </c>
      <c r="R53" s="177">
        <v>548.11675389808011</v>
      </c>
      <c r="S53" s="177">
        <v>7.6581730759215816</v>
      </c>
      <c r="T53" s="172">
        <v>98.76924729163531</v>
      </c>
      <c r="U53" s="181"/>
    </row>
    <row r="54" spans="1:21" s="184" customFormat="1" ht="12.3">
      <c r="A54" s="178" t="s">
        <v>2826</v>
      </c>
      <c r="B54" s="171">
        <v>354.96391044855352</v>
      </c>
      <c r="C54" s="171">
        <v>420945.77651468915</v>
      </c>
      <c r="D54" s="172">
        <v>2.4189075244872877</v>
      </c>
      <c r="E54" s="173">
        <v>17.304166598244592</v>
      </c>
      <c r="F54" s="172">
        <v>1.2924440670716546</v>
      </c>
      <c r="G54" s="174">
        <v>0.70710690214423899</v>
      </c>
      <c r="H54" s="175">
        <v>2.2844103612018865</v>
      </c>
      <c r="I54" s="174">
        <v>8.8781712650359515E-2</v>
      </c>
      <c r="J54" s="175">
        <v>1.8836451448873841</v>
      </c>
      <c r="K54" s="176">
        <v>0.82456513806755394</v>
      </c>
      <c r="L54" s="172">
        <v>548.32796994812747</v>
      </c>
      <c r="M54" s="172">
        <v>9.9014851014794658</v>
      </c>
      <c r="N54" s="172">
        <v>543.0269255165183</v>
      </c>
      <c r="O54" s="172">
        <v>9.608184907212717</v>
      </c>
      <c r="P54" s="172">
        <v>520.81689420803048</v>
      </c>
      <c r="Q54" s="172">
        <v>28.368746821754144</v>
      </c>
      <c r="R54" s="177">
        <v>548.32796994812747</v>
      </c>
      <c r="S54" s="177">
        <v>9.9014851014794658</v>
      </c>
      <c r="T54" s="180">
        <v>100.9762028699713</v>
      </c>
      <c r="U54" s="182"/>
    </row>
    <row r="55" spans="1:21" s="184" customFormat="1" ht="12.3">
      <c r="A55" s="178" t="s">
        <v>2827</v>
      </c>
      <c r="B55" s="171">
        <v>222.76990633387288</v>
      </c>
      <c r="C55" s="171">
        <v>202600.38253134387</v>
      </c>
      <c r="D55" s="172">
        <v>2.5391962586623689</v>
      </c>
      <c r="E55" s="173">
        <v>17.111708209364725</v>
      </c>
      <c r="F55" s="172">
        <v>0.8496444192882735</v>
      </c>
      <c r="G55" s="174">
        <v>0.71617303118847964</v>
      </c>
      <c r="H55" s="175">
        <v>1.765189935334246</v>
      </c>
      <c r="I55" s="174">
        <v>8.8919924082959845E-2</v>
      </c>
      <c r="J55" s="175">
        <v>1.5472555925178011</v>
      </c>
      <c r="K55" s="176">
        <v>0.87653773769383159</v>
      </c>
      <c r="L55" s="172">
        <v>549.14623460423263</v>
      </c>
      <c r="M55" s="172">
        <v>8.1448602439090791</v>
      </c>
      <c r="N55" s="172">
        <v>548.40516830815091</v>
      </c>
      <c r="O55" s="172">
        <v>7.4797330555396115</v>
      </c>
      <c r="P55" s="172">
        <v>545.30637541029444</v>
      </c>
      <c r="Q55" s="172">
        <v>18.545037609027759</v>
      </c>
      <c r="R55" s="177">
        <v>549.14623460423263</v>
      </c>
      <c r="S55" s="177">
        <v>8.1448602439090791</v>
      </c>
      <c r="T55" s="172">
        <v>100.70416546864118</v>
      </c>
      <c r="U55" s="181"/>
    </row>
    <row r="56" spans="1:21" s="184" customFormat="1" ht="12.3">
      <c r="A56" s="178" t="s">
        <v>2828</v>
      </c>
      <c r="B56" s="171">
        <v>208.43824533270487</v>
      </c>
      <c r="C56" s="171">
        <v>15437.105598591588</v>
      </c>
      <c r="D56" s="172">
        <v>2.4883676717181342</v>
      </c>
      <c r="E56" s="173">
        <v>16.896085774378118</v>
      </c>
      <c r="F56" s="172">
        <v>1.0112964790310894</v>
      </c>
      <c r="G56" s="174">
        <v>0.72743968229436895</v>
      </c>
      <c r="H56" s="175">
        <v>1.6830959332472666</v>
      </c>
      <c r="I56" s="174">
        <v>8.918069414984782E-2</v>
      </c>
      <c r="J56" s="175">
        <v>1.345396354987187</v>
      </c>
      <c r="K56" s="176">
        <v>0.79935809267357572</v>
      </c>
      <c r="L56" s="172">
        <v>550.68981055422933</v>
      </c>
      <c r="M56" s="172">
        <v>7.1013274924469556</v>
      </c>
      <c r="N56" s="172">
        <v>555.04935763557307</v>
      </c>
      <c r="O56" s="172">
        <v>7.1968118745181755</v>
      </c>
      <c r="P56" s="172">
        <v>572.97266835971834</v>
      </c>
      <c r="Q56" s="172">
        <v>21.996942498263763</v>
      </c>
      <c r="R56" s="177">
        <v>550.68981055422933</v>
      </c>
      <c r="S56" s="177">
        <v>7.1013274924469556</v>
      </c>
      <c r="T56" s="172">
        <v>96.111008598493981</v>
      </c>
      <c r="U56" s="181"/>
    </row>
    <row r="57" spans="1:21" s="184" customFormat="1" ht="12.3">
      <c r="A57" s="178" t="s">
        <v>2829</v>
      </c>
      <c r="B57" s="171">
        <v>237.74267528259142</v>
      </c>
      <c r="C57" s="171">
        <v>19437.688063741989</v>
      </c>
      <c r="D57" s="172">
        <v>8.7704468106572033</v>
      </c>
      <c r="E57" s="173">
        <v>17.192171286549016</v>
      </c>
      <c r="F57" s="172">
        <v>0.99690282938664865</v>
      </c>
      <c r="G57" s="174">
        <v>0.71567023532667517</v>
      </c>
      <c r="H57" s="175">
        <v>1.4881170277376909</v>
      </c>
      <c r="I57" s="174">
        <v>8.9275324847054444E-2</v>
      </c>
      <c r="J57" s="175">
        <v>1.1048425394615082</v>
      </c>
      <c r="K57" s="176">
        <v>0.74244331518815043</v>
      </c>
      <c r="L57" s="172">
        <v>551.24986654213922</v>
      </c>
      <c r="M57" s="172">
        <v>5.8373063326666852</v>
      </c>
      <c r="N57" s="172">
        <v>548.10764283199762</v>
      </c>
      <c r="O57" s="172">
        <v>6.3030639525684933</v>
      </c>
      <c r="P57" s="172">
        <v>535.04769357089367</v>
      </c>
      <c r="Q57" s="172">
        <v>21.811430491298722</v>
      </c>
      <c r="R57" s="177">
        <v>551.24986654213922</v>
      </c>
      <c r="S57" s="177">
        <v>5.8373063326666852</v>
      </c>
      <c r="T57" s="172">
        <v>103.02817359385529</v>
      </c>
      <c r="U57" s="181"/>
    </row>
    <row r="58" spans="1:21">
      <c r="A58" s="178" t="s">
        <v>2830</v>
      </c>
      <c r="B58" s="171">
        <v>27.954545778620474</v>
      </c>
      <c r="C58" s="171">
        <v>4596.2959758532133</v>
      </c>
      <c r="D58" s="172">
        <v>4.3419550256012798</v>
      </c>
      <c r="E58" s="173">
        <v>17.621250057236505</v>
      </c>
      <c r="F58" s="172">
        <v>2.2609269801518685</v>
      </c>
      <c r="G58" s="174">
        <v>0.69850153613878629</v>
      </c>
      <c r="H58" s="175">
        <v>2.7225355939605578</v>
      </c>
      <c r="I58" s="174">
        <v>8.9308302377487839E-2</v>
      </c>
      <c r="J58" s="175">
        <v>1.5167100088031062</v>
      </c>
      <c r="K58" s="176">
        <v>0.55709464815359899</v>
      </c>
      <c r="L58" s="172">
        <v>551.44502712008284</v>
      </c>
      <c r="M58" s="172">
        <v>8.0160792558104959</v>
      </c>
      <c r="N58" s="172">
        <v>537.89553031136859</v>
      </c>
      <c r="O58" s="172">
        <v>11.369020432467778</v>
      </c>
      <c r="P58" s="172">
        <v>480.83583418367454</v>
      </c>
      <c r="Q58" s="172">
        <v>49.978863540339688</v>
      </c>
      <c r="R58" s="177">
        <v>551.44502712008284</v>
      </c>
      <c r="S58" s="177">
        <v>8.0160792558104959</v>
      </c>
      <c r="T58" s="180">
        <v>102.51898297070268</v>
      </c>
      <c r="U58" s="182"/>
    </row>
    <row r="59" spans="1:21">
      <c r="A59" s="178" t="s">
        <v>2831</v>
      </c>
      <c r="B59" s="171">
        <v>424.78280898800983</v>
      </c>
      <c r="C59" s="171">
        <v>50041.847973125783</v>
      </c>
      <c r="D59" s="172">
        <v>7.5115715031213721</v>
      </c>
      <c r="E59" s="173">
        <v>17.029416195620314</v>
      </c>
      <c r="F59" s="172">
        <v>0.77860131872906335</v>
      </c>
      <c r="G59" s="174">
        <v>0.72554245575467025</v>
      </c>
      <c r="H59" s="175">
        <v>1.743081518622478</v>
      </c>
      <c r="I59" s="174">
        <v>8.965001049658046E-2</v>
      </c>
      <c r="J59" s="175">
        <v>1.5595233781628948</v>
      </c>
      <c r="K59" s="176">
        <v>0.89469331267728369</v>
      </c>
      <c r="L59" s="172">
        <v>553.46690341767339</v>
      </c>
      <c r="M59" s="172">
        <v>8.2712976706304175</v>
      </c>
      <c r="N59" s="172">
        <v>553.93356161147722</v>
      </c>
      <c r="O59" s="172">
        <v>7.442049713563847</v>
      </c>
      <c r="P59" s="172">
        <v>555.85625076110955</v>
      </c>
      <c r="Q59" s="172">
        <v>16.999659860958559</v>
      </c>
      <c r="R59" s="177">
        <v>553.46690341767339</v>
      </c>
      <c r="S59" s="177">
        <v>8.2712976706304175</v>
      </c>
      <c r="T59" s="172">
        <v>99.570150135009811</v>
      </c>
      <c r="U59" s="181"/>
    </row>
    <row r="60" spans="1:21">
      <c r="A60" s="178" t="s">
        <v>2832</v>
      </c>
      <c r="B60" s="171">
        <v>478.65894026422006</v>
      </c>
      <c r="C60" s="171">
        <v>37820.343813126608</v>
      </c>
      <c r="D60" s="172">
        <v>3.0002129702760612</v>
      </c>
      <c r="E60" s="173">
        <v>16.82743733297778</v>
      </c>
      <c r="F60" s="172">
        <v>0.99782660629311248</v>
      </c>
      <c r="G60" s="174">
        <v>0.73712058277919212</v>
      </c>
      <c r="H60" s="175">
        <v>1.9570307653234968</v>
      </c>
      <c r="I60" s="174">
        <v>9.0000365792808859E-2</v>
      </c>
      <c r="J60" s="175">
        <v>1.6835413509017954</v>
      </c>
      <c r="K60" s="176">
        <v>0.86025287937847328</v>
      </c>
      <c r="L60" s="172">
        <v>555.53928658004111</v>
      </c>
      <c r="M60" s="172">
        <v>8.9610707053772103</v>
      </c>
      <c r="N60" s="172">
        <v>560.72387164259101</v>
      </c>
      <c r="O60" s="172">
        <v>8.4323013634137283</v>
      </c>
      <c r="P60" s="172">
        <v>581.82013603996666</v>
      </c>
      <c r="Q60" s="172">
        <v>21.65673559110104</v>
      </c>
      <c r="R60" s="177">
        <v>555.53928658004111</v>
      </c>
      <c r="S60" s="177">
        <v>8.9610707053772103</v>
      </c>
      <c r="T60" s="172">
        <v>95.482994170878911</v>
      </c>
      <c r="U60" s="181"/>
    </row>
    <row r="61" spans="1:21">
      <c r="A61" s="178" t="s">
        <v>2833</v>
      </c>
      <c r="B61" s="171">
        <v>292.88505163521484</v>
      </c>
      <c r="C61" s="171">
        <v>18283.749906225341</v>
      </c>
      <c r="D61" s="172">
        <v>18.799377908495732</v>
      </c>
      <c r="E61" s="173">
        <v>17.154121042303824</v>
      </c>
      <c r="F61" s="172">
        <v>1.2283388842935341</v>
      </c>
      <c r="G61" s="174">
        <v>0.72444982139184355</v>
      </c>
      <c r="H61" s="175">
        <v>2.0027293549208443</v>
      </c>
      <c r="I61" s="174">
        <v>9.017051171985975E-2</v>
      </c>
      <c r="J61" s="175">
        <v>1.581805441384678</v>
      </c>
      <c r="K61" s="176">
        <v>0.78982486450207223</v>
      </c>
      <c r="L61" s="172">
        <v>556.54547479281769</v>
      </c>
      <c r="M61" s="172">
        <v>8.4341558584226277</v>
      </c>
      <c r="N61" s="172">
        <v>553.29040512683059</v>
      </c>
      <c r="O61" s="172">
        <v>8.543192067475843</v>
      </c>
      <c r="P61" s="172">
        <v>539.91625365625862</v>
      </c>
      <c r="Q61" s="172">
        <v>26.884236654383415</v>
      </c>
      <c r="R61" s="177">
        <v>556.54547479281769</v>
      </c>
      <c r="S61" s="177">
        <v>8.4341558584226277</v>
      </c>
      <c r="T61" s="172">
        <v>103.0799630542603</v>
      </c>
      <c r="U61" s="181"/>
    </row>
    <row r="62" spans="1:21">
      <c r="A62" s="178" t="s">
        <v>2834</v>
      </c>
      <c r="B62" s="171">
        <v>52.561378569165278</v>
      </c>
      <c r="C62" s="171">
        <v>21432.725752118178</v>
      </c>
      <c r="D62" s="172">
        <v>2.0458978186405483</v>
      </c>
      <c r="E62" s="173">
        <v>17.025223886825422</v>
      </c>
      <c r="F62" s="172">
        <v>1.5177783937491254</v>
      </c>
      <c r="G62" s="174">
        <v>0.73182546429345741</v>
      </c>
      <c r="H62" s="175">
        <v>2.0713003657556808</v>
      </c>
      <c r="I62" s="174">
        <v>9.0404095020142766E-2</v>
      </c>
      <c r="J62" s="175">
        <v>1.4094800291766967</v>
      </c>
      <c r="K62" s="176">
        <v>0.68048075135759967</v>
      </c>
      <c r="L62" s="172">
        <v>557.92655544995694</v>
      </c>
      <c r="M62" s="172">
        <v>7.5331733131037595</v>
      </c>
      <c r="N62" s="172">
        <v>557.62403804572443</v>
      </c>
      <c r="O62" s="172">
        <v>8.8876609671820574</v>
      </c>
      <c r="P62" s="172">
        <v>556.38725199575924</v>
      </c>
      <c r="Q62" s="172">
        <v>33.116378494057869</v>
      </c>
      <c r="R62" s="177">
        <v>557.92655544995694</v>
      </c>
      <c r="S62" s="177">
        <v>7.5331733131037595</v>
      </c>
      <c r="T62" s="172">
        <v>100.27666044624067</v>
      </c>
      <c r="U62" s="181"/>
    </row>
    <row r="63" spans="1:21">
      <c r="A63" s="178" t="s">
        <v>2835</v>
      </c>
      <c r="B63" s="171">
        <v>260.89997270508815</v>
      </c>
      <c r="C63" s="171">
        <v>35823.671471393434</v>
      </c>
      <c r="D63" s="172">
        <v>2.0635397863377056</v>
      </c>
      <c r="E63" s="173">
        <v>16.981275676182722</v>
      </c>
      <c r="F63" s="172">
        <v>1.0895612372099019</v>
      </c>
      <c r="G63" s="174">
        <v>0.73401266797386333</v>
      </c>
      <c r="H63" s="175">
        <v>1.7783604841970444</v>
      </c>
      <c r="I63" s="174">
        <v>9.0440222498001391E-2</v>
      </c>
      <c r="J63" s="175">
        <v>1.4054971796923585</v>
      </c>
      <c r="K63" s="176">
        <v>0.79033311422625363</v>
      </c>
      <c r="L63" s="172">
        <v>558.14013574432488</v>
      </c>
      <c r="M63" s="172">
        <v>7.5146393110877057</v>
      </c>
      <c r="N63" s="172">
        <v>558.90560386684615</v>
      </c>
      <c r="O63" s="172">
        <v>7.6437980341560774</v>
      </c>
      <c r="P63" s="172">
        <v>562.00295190220743</v>
      </c>
      <c r="Q63" s="172">
        <v>23.762714125194236</v>
      </c>
      <c r="R63" s="177">
        <v>558.14013574432488</v>
      </c>
      <c r="S63" s="177">
        <v>7.5146393110877057</v>
      </c>
      <c r="T63" s="172">
        <v>99.312669774276429</v>
      </c>
      <c r="U63" s="181"/>
    </row>
    <row r="64" spans="1:21">
      <c r="A64" s="178" t="s">
        <v>2836</v>
      </c>
      <c r="B64" s="171">
        <v>103.13960985698181</v>
      </c>
      <c r="C64" s="171">
        <v>5650.6193510353396</v>
      </c>
      <c r="D64" s="172">
        <v>1.8810543035947256</v>
      </c>
      <c r="E64" s="173">
        <v>17.693813715735622</v>
      </c>
      <c r="F64" s="172">
        <v>1.3432524522361267</v>
      </c>
      <c r="G64" s="174">
        <v>0.70499277430773899</v>
      </c>
      <c r="H64" s="175">
        <v>1.843991184078885</v>
      </c>
      <c r="I64" s="174">
        <v>9.050943853969512E-2</v>
      </c>
      <c r="J64" s="175">
        <v>1.2633195702284836</v>
      </c>
      <c r="K64" s="176">
        <v>0.68510065619404814</v>
      </c>
      <c r="L64" s="172">
        <v>558.54931095907216</v>
      </c>
      <c r="M64" s="172">
        <v>6.7592114151452165</v>
      </c>
      <c r="N64" s="172">
        <v>541.76866810562524</v>
      </c>
      <c r="O64" s="172">
        <v>7.7421091595614371</v>
      </c>
      <c r="P64" s="172">
        <v>471.75017863958652</v>
      </c>
      <c r="Q64" s="172">
        <v>29.735213858553436</v>
      </c>
      <c r="R64" s="177">
        <v>558.54931095907216</v>
      </c>
      <c r="S64" s="177">
        <v>6.7592114151452165</v>
      </c>
      <c r="T64" s="180">
        <v>103.09738156547941</v>
      </c>
      <c r="U64" s="182"/>
    </row>
    <row r="65" spans="1:21" s="184" customFormat="1" ht="12.3">
      <c r="A65" s="178" t="s">
        <v>2837</v>
      </c>
      <c r="B65" s="171">
        <v>316.91928897330308</v>
      </c>
      <c r="C65" s="171">
        <v>33383.955428517627</v>
      </c>
      <c r="D65" s="172">
        <v>5.9000755293722618</v>
      </c>
      <c r="E65" s="173">
        <v>17.019255762927397</v>
      </c>
      <c r="F65" s="172">
        <v>1.260865722475957</v>
      </c>
      <c r="G65" s="174">
        <v>0.73473599959597147</v>
      </c>
      <c r="H65" s="175">
        <v>1.8957934134604926</v>
      </c>
      <c r="I65" s="174">
        <v>9.0731823359120292E-2</v>
      </c>
      <c r="J65" s="175">
        <v>1.4157154715568272</v>
      </c>
      <c r="K65" s="176">
        <v>0.74676674235967844</v>
      </c>
      <c r="L65" s="172">
        <v>559.86377780309988</v>
      </c>
      <c r="M65" s="172">
        <v>7.5916475750472614</v>
      </c>
      <c r="N65" s="172">
        <v>559.32907570179668</v>
      </c>
      <c r="O65" s="172">
        <v>8.1532016312021369</v>
      </c>
      <c r="P65" s="172">
        <v>557.15864679810159</v>
      </c>
      <c r="Q65" s="172">
        <v>27.497624599624316</v>
      </c>
      <c r="R65" s="177">
        <v>559.86377780309988</v>
      </c>
      <c r="S65" s="177">
        <v>7.5916475750472614</v>
      </c>
      <c r="T65" s="172">
        <v>100.48552257432317</v>
      </c>
      <c r="U65" s="181"/>
    </row>
    <row r="66" spans="1:21" s="184" customFormat="1" ht="12.3">
      <c r="A66" s="178" t="s">
        <v>2838</v>
      </c>
      <c r="B66" s="171">
        <v>58.20160819355565</v>
      </c>
      <c r="C66" s="171">
        <v>24935.22498377275</v>
      </c>
      <c r="D66" s="172">
        <v>0.62495820196294627</v>
      </c>
      <c r="E66" s="173">
        <v>17.414110336354124</v>
      </c>
      <c r="F66" s="172">
        <v>1.6914931430320446</v>
      </c>
      <c r="G66" s="174">
        <v>0.71962286993527602</v>
      </c>
      <c r="H66" s="175">
        <v>2.1923922280737513</v>
      </c>
      <c r="I66" s="174">
        <v>9.0927238844991362E-2</v>
      </c>
      <c r="J66" s="175">
        <v>1.3947883813660638</v>
      </c>
      <c r="K66" s="176">
        <v>0.63619472989627068</v>
      </c>
      <c r="L66" s="172">
        <v>561.01861375773274</v>
      </c>
      <c r="M66" s="172">
        <v>7.4941941459168788</v>
      </c>
      <c r="N66" s="172">
        <v>550.44423528300877</v>
      </c>
      <c r="O66" s="172">
        <v>9.3160561008122045</v>
      </c>
      <c r="P66" s="172">
        <v>506.90267975913054</v>
      </c>
      <c r="Q66" s="172">
        <v>37.194348686965583</v>
      </c>
      <c r="R66" s="177">
        <v>561.01861375773274</v>
      </c>
      <c r="S66" s="177">
        <v>7.4941941459168788</v>
      </c>
      <c r="T66" s="180">
        <v>101.92106262486102</v>
      </c>
      <c r="U66" s="182"/>
    </row>
    <row r="67" spans="1:21" s="184" customFormat="1" ht="12.3">
      <c r="A67" s="178" t="s">
        <v>2839</v>
      </c>
      <c r="B67" s="171">
        <v>87.890639752612358</v>
      </c>
      <c r="C67" s="171">
        <v>16635.395293229216</v>
      </c>
      <c r="D67" s="172">
        <v>1.5727321990540566</v>
      </c>
      <c r="E67" s="173">
        <v>17.042111680859879</v>
      </c>
      <c r="F67" s="172">
        <v>1.2482239419688883</v>
      </c>
      <c r="G67" s="174">
        <v>0.73600316551368827</v>
      </c>
      <c r="H67" s="175">
        <v>1.9988771917228794</v>
      </c>
      <c r="I67" s="174">
        <v>9.1010362386813773E-2</v>
      </c>
      <c r="J67" s="175">
        <v>1.5612325317791691</v>
      </c>
      <c r="K67" s="176">
        <v>0.78105475326050711</v>
      </c>
      <c r="L67" s="172">
        <v>561.50978158840564</v>
      </c>
      <c r="M67" s="172">
        <v>8.3955279416085773</v>
      </c>
      <c r="N67" s="172">
        <v>560.0705078835166</v>
      </c>
      <c r="O67" s="172">
        <v>8.6050934225942228</v>
      </c>
      <c r="P67" s="172">
        <v>554.20567189139683</v>
      </c>
      <c r="Q67" s="172">
        <v>27.232075878996227</v>
      </c>
      <c r="R67" s="177">
        <v>561.50978158840564</v>
      </c>
      <c r="S67" s="177">
        <v>8.3955279416085773</v>
      </c>
      <c r="T67" s="172">
        <v>101.31794206870553</v>
      </c>
      <c r="U67" s="181"/>
    </row>
    <row r="68" spans="1:21" s="184" customFormat="1" ht="12.3">
      <c r="A68" s="178" t="s">
        <v>2840</v>
      </c>
      <c r="B68" s="171">
        <v>159.65074420943381</v>
      </c>
      <c r="C68" s="171">
        <v>31746.610896474911</v>
      </c>
      <c r="D68" s="172">
        <v>6.9582682253696335</v>
      </c>
      <c r="E68" s="173">
        <v>17.097340705669659</v>
      </c>
      <c r="F68" s="172">
        <v>1.0187368908423422</v>
      </c>
      <c r="G68" s="174">
        <v>0.7338180373653348</v>
      </c>
      <c r="H68" s="175">
        <v>1.7742774371392391</v>
      </c>
      <c r="I68" s="174">
        <v>9.1034225807582053E-2</v>
      </c>
      <c r="J68" s="175">
        <v>1.4526649893138697</v>
      </c>
      <c r="K68" s="176">
        <v>0.81873610006340236</v>
      </c>
      <c r="L68" s="172">
        <v>561.65078099319601</v>
      </c>
      <c r="M68" s="172">
        <v>7.8135827584867457</v>
      </c>
      <c r="N68" s="172">
        <v>558.79162793287207</v>
      </c>
      <c r="O68" s="172">
        <v>7.6250811515756709</v>
      </c>
      <c r="P68" s="172">
        <v>547.18328788941267</v>
      </c>
      <c r="Q68" s="172">
        <v>22.274907177401531</v>
      </c>
      <c r="R68" s="177">
        <v>561.65078099319601</v>
      </c>
      <c r="S68" s="177">
        <v>7.8135827584867457</v>
      </c>
      <c r="T68" s="172">
        <v>102.64399396399462</v>
      </c>
      <c r="U68" s="181"/>
    </row>
    <row r="69" spans="1:21">
      <c r="A69" s="178" t="s">
        <v>2841</v>
      </c>
      <c r="B69" s="171">
        <v>66.006068401094851</v>
      </c>
      <c r="C69" s="171">
        <v>13491.417230373538</v>
      </c>
      <c r="D69" s="172">
        <v>3.719208943798753</v>
      </c>
      <c r="E69" s="173">
        <v>17.110970011427941</v>
      </c>
      <c r="F69" s="172">
        <v>1.3936764298165956</v>
      </c>
      <c r="G69" s="174">
        <v>0.73429152769941231</v>
      </c>
      <c r="H69" s="175">
        <v>1.9698162143881268</v>
      </c>
      <c r="I69" s="174">
        <v>9.1165580540634547E-2</v>
      </c>
      <c r="J69" s="175">
        <v>1.3920639092513096</v>
      </c>
      <c r="K69" s="176">
        <v>0.70669735535897138</v>
      </c>
      <c r="L69" s="172">
        <v>562.4268483474292</v>
      </c>
      <c r="M69" s="172">
        <v>7.4975232126296305</v>
      </c>
      <c r="N69" s="172">
        <v>559.06888218627489</v>
      </c>
      <c r="O69" s="172">
        <v>8.4686094216148717</v>
      </c>
      <c r="P69" s="172">
        <v>545.40175362019352</v>
      </c>
      <c r="Q69" s="172">
        <v>30.474743939998348</v>
      </c>
      <c r="R69" s="177">
        <v>562.4268483474292</v>
      </c>
      <c r="S69" s="177">
        <v>7.4975232126296305</v>
      </c>
      <c r="T69" s="172">
        <v>103.1215694878553</v>
      </c>
      <c r="U69" s="181"/>
    </row>
    <row r="70" spans="1:21" s="182" customFormat="1" ht="12.3">
      <c r="A70" s="178" t="s">
        <v>2842</v>
      </c>
      <c r="B70" s="171">
        <v>407.10690419283742</v>
      </c>
      <c r="C70" s="171">
        <v>44553.254586110605</v>
      </c>
      <c r="D70" s="172">
        <v>3.4831527224044572</v>
      </c>
      <c r="E70" s="173">
        <v>17.047901563073768</v>
      </c>
      <c r="F70" s="172">
        <v>1.0944636020848371</v>
      </c>
      <c r="G70" s="174">
        <v>0.73852576036984752</v>
      </c>
      <c r="H70" s="175">
        <v>1.9147748196606356</v>
      </c>
      <c r="I70" s="174">
        <v>9.1353319290229038E-2</v>
      </c>
      <c r="J70" s="175">
        <v>1.5711499080984928</v>
      </c>
      <c r="K70" s="176">
        <v>0.82054030164077219</v>
      </c>
      <c r="L70" s="172">
        <v>563.53588043049194</v>
      </c>
      <c r="M70" s="172">
        <v>8.4780317464876589</v>
      </c>
      <c r="N70" s="172">
        <v>561.54489510081362</v>
      </c>
      <c r="O70" s="172">
        <v>8.2592709722305244</v>
      </c>
      <c r="P70" s="172">
        <v>553.47814656745436</v>
      </c>
      <c r="Q70" s="172">
        <v>23.872935121437592</v>
      </c>
      <c r="R70" s="177">
        <v>563.53588043049194</v>
      </c>
      <c r="S70" s="177">
        <v>8.4780317464876589</v>
      </c>
      <c r="T70" s="172">
        <v>101.81718716907133</v>
      </c>
      <c r="U70" s="181"/>
    </row>
    <row r="71" spans="1:21" s="182" customFormat="1" ht="12.3">
      <c r="A71" s="178" t="s">
        <v>2843</v>
      </c>
      <c r="B71" s="171">
        <v>297.63537827413791</v>
      </c>
      <c r="C71" s="171">
        <v>25256.685867842967</v>
      </c>
      <c r="D71" s="172">
        <v>5.6464713224241381</v>
      </c>
      <c r="E71" s="173">
        <v>16.938469767049792</v>
      </c>
      <c r="F71" s="172">
        <v>1.2229397316722932</v>
      </c>
      <c r="G71" s="174">
        <v>0.74377648241008532</v>
      </c>
      <c r="H71" s="175">
        <v>1.9707695251834729</v>
      </c>
      <c r="I71" s="174">
        <v>9.1412243946784724E-2</v>
      </c>
      <c r="J71" s="175">
        <v>1.5454290453104569</v>
      </c>
      <c r="K71" s="176">
        <v>0.78417543277496249</v>
      </c>
      <c r="L71" s="172">
        <v>563.88392764929335</v>
      </c>
      <c r="M71" s="172">
        <v>8.3441685214835388</v>
      </c>
      <c r="N71" s="172">
        <v>564.60694879161997</v>
      </c>
      <c r="O71" s="172">
        <v>8.5354732214157707</v>
      </c>
      <c r="P71" s="172">
        <v>567.54214755956161</v>
      </c>
      <c r="Q71" s="172">
        <v>26.625039053242517</v>
      </c>
      <c r="R71" s="177">
        <v>563.88392764929335</v>
      </c>
      <c r="S71" s="177">
        <v>8.3441685214835388</v>
      </c>
      <c r="T71" s="172">
        <v>99.355427623129188</v>
      </c>
      <c r="U71" s="181"/>
    </row>
    <row r="72" spans="1:21" s="182" customFormat="1" ht="12.3">
      <c r="A72" s="178" t="s">
        <v>2844</v>
      </c>
      <c r="B72" s="171">
        <v>64.665196596536873</v>
      </c>
      <c r="C72" s="171">
        <v>21484.205157811975</v>
      </c>
      <c r="D72" s="172">
        <v>4.4570614115805247</v>
      </c>
      <c r="E72" s="173">
        <v>16.827549503214779</v>
      </c>
      <c r="F72" s="172">
        <v>1.6659239057273432</v>
      </c>
      <c r="G72" s="174">
        <v>0.75074696876188141</v>
      </c>
      <c r="H72" s="175">
        <v>2.4709028912107689</v>
      </c>
      <c r="I72" s="174">
        <v>9.1664720513923964E-2</v>
      </c>
      <c r="J72" s="175">
        <v>1.8248448257646159</v>
      </c>
      <c r="K72" s="176">
        <v>0.7385336073933777</v>
      </c>
      <c r="L72" s="172">
        <v>565.37500520341484</v>
      </c>
      <c r="M72" s="172">
        <v>9.8777363276603865</v>
      </c>
      <c r="N72" s="172">
        <v>568.65770031776356</v>
      </c>
      <c r="O72" s="172">
        <v>10.759003422695002</v>
      </c>
      <c r="P72" s="172">
        <v>581.80981949877162</v>
      </c>
      <c r="Q72" s="172">
        <v>36.181860669473281</v>
      </c>
      <c r="R72" s="177">
        <v>565.37500520341484</v>
      </c>
      <c r="S72" s="177">
        <v>9.8777363276603865</v>
      </c>
      <c r="T72" s="172">
        <v>97.175225693248805</v>
      </c>
      <c r="U72" s="181"/>
    </row>
    <row r="73" spans="1:21" s="182" customFormat="1" ht="12.3">
      <c r="A73" s="178" t="s">
        <v>2845</v>
      </c>
      <c r="B73" s="171">
        <v>347.95085620315359</v>
      </c>
      <c r="C73" s="171">
        <v>47235.221105233155</v>
      </c>
      <c r="D73" s="172">
        <v>11.57090105145768</v>
      </c>
      <c r="E73" s="173">
        <v>16.847962041467412</v>
      </c>
      <c r="F73" s="172">
        <v>0.96603302503211141</v>
      </c>
      <c r="G73" s="174">
        <v>0.75056575051514018</v>
      </c>
      <c r="H73" s="175">
        <v>1.789184009735779</v>
      </c>
      <c r="I73" s="174">
        <v>9.175376051592353E-2</v>
      </c>
      <c r="J73" s="175">
        <v>1.50597463964089</v>
      </c>
      <c r="K73" s="176">
        <v>0.8417103167959159</v>
      </c>
      <c r="L73" s="172">
        <v>565.90077590378212</v>
      </c>
      <c r="M73" s="172">
        <v>8.1589687956196713</v>
      </c>
      <c r="N73" s="172">
        <v>568.55259348978257</v>
      </c>
      <c r="O73" s="172">
        <v>7.7893954740509344</v>
      </c>
      <c r="P73" s="172">
        <v>579.15306219583942</v>
      </c>
      <c r="Q73" s="172">
        <v>20.9679978689216</v>
      </c>
      <c r="R73" s="177">
        <v>565.90077590378212</v>
      </c>
      <c r="S73" s="177">
        <v>8.1589687956196713</v>
      </c>
      <c r="T73" s="172">
        <v>97.711781710725717</v>
      </c>
      <c r="U73" s="181"/>
    </row>
    <row r="74" spans="1:21" s="182" customFormat="1" ht="12.3">
      <c r="A74" s="178" t="s">
        <v>2846</v>
      </c>
      <c r="B74" s="171">
        <v>239.15303142460792</v>
      </c>
      <c r="C74" s="171">
        <v>7245.9401701716315</v>
      </c>
      <c r="D74" s="172">
        <v>3.085360586777488</v>
      </c>
      <c r="E74" s="173">
        <v>17.189251386903866</v>
      </c>
      <c r="F74" s="172">
        <v>1.2111041183203084</v>
      </c>
      <c r="G74" s="174">
        <v>0.73632018829246737</v>
      </c>
      <c r="H74" s="175">
        <v>1.9631234469480985</v>
      </c>
      <c r="I74" s="174">
        <v>9.1835675648030843E-2</v>
      </c>
      <c r="J74" s="175">
        <v>1.5450179554118368</v>
      </c>
      <c r="K74" s="176">
        <v>0.78702027517105211</v>
      </c>
      <c r="L74" s="172">
        <v>566.38443721927263</v>
      </c>
      <c r="M74" s="172">
        <v>8.3773396863686571</v>
      </c>
      <c r="N74" s="172">
        <v>560.25591662870761</v>
      </c>
      <c r="O74" s="172">
        <v>8.453264292305164</v>
      </c>
      <c r="P74" s="172">
        <v>535.46077924347833</v>
      </c>
      <c r="Q74" s="172">
        <v>26.509326158865491</v>
      </c>
      <c r="R74" s="177">
        <v>566.38443721927263</v>
      </c>
      <c r="S74" s="177">
        <v>8.3773396863686571</v>
      </c>
      <c r="T74" s="180">
        <v>101.09387878086909</v>
      </c>
    </row>
    <row r="75" spans="1:21" s="182" customFormat="1" ht="12.3">
      <c r="A75" s="178" t="s">
        <v>2847</v>
      </c>
      <c r="B75" s="171">
        <v>119.66516901564466</v>
      </c>
      <c r="C75" s="171">
        <v>21181.021173919733</v>
      </c>
      <c r="D75" s="172">
        <v>0.89471383499897961</v>
      </c>
      <c r="E75" s="173">
        <v>16.83896565576984</v>
      </c>
      <c r="F75" s="172">
        <v>1.2988381255582764</v>
      </c>
      <c r="G75" s="174">
        <v>0.75235352631497732</v>
      </c>
      <c r="H75" s="175">
        <v>2.0532578475955967</v>
      </c>
      <c r="I75" s="174">
        <v>9.1923198306597259E-2</v>
      </c>
      <c r="J75" s="175">
        <v>1.5902475632143465</v>
      </c>
      <c r="K75" s="176">
        <v>0.77449968842274508</v>
      </c>
      <c r="L75" s="172">
        <v>566.90116762799232</v>
      </c>
      <c r="M75" s="172">
        <v>8.6301081328415989</v>
      </c>
      <c r="N75" s="172">
        <v>569.58903039530628</v>
      </c>
      <c r="O75" s="172">
        <v>8.951274728050123</v>
      </c>
      <c r="P75" s="172">
        <v>580.3145924307255</v>
      </c>
      <c r="Q75" s="172">
        <v>28.212222480611274</v>
      </c>
      <c r="R75" s="177">
        <v>566.90116762799232</v>
      </c>
      <c r="S75" s="177">
        <v>8.6301081328415989</v>
      </c>
      <c r="T75" s="172">
        <v>97.688594259443093</v>
      </c>
      <c r="U75" s="181"/>
    </row>
    <row r="76" spans="1:21" s="182" customFormat="1" ht="12.3">
      <c r="A76" s="178" t="s">
        <v>2848</v>
      </c>
      <c r="B76" s="171">
        <v>300.61242531613709</v>
      </c>
      <c r="C76" s="171">
        <v>35248.172522528745</v>
      </c>
      <c r="D76" s="172">
        <v>5.6270509902965875</v>
      </c>
      <c r="E76" s="173">
        <v>16.943390780166496</v>
      </c>
      <c r="F76" s="172">
        <v>1.1397424113936026</v>
      </c>
      <c r="G76" s="174">
        <v>0.75294805102964146</v>
      </c>
      <c r="H76" s="175">
        <v>1.9391866575219203</v>
      </c>
      <c r="I76" s="174">
        <v>9.2566340630967636E-2</v>
      </c>
      <c r="J76" s="175">
        <v>1.5688951935619324</v>
      </c>
      <c r="K76" s="176">
        <v>0.80904805500612209</v>
      </c>
      <c r="L76" s="172">
        <v>570.69698522915326</v>
      </c>
      <c r="M76" s="172">
        <v>8.5687539502172285</v>
      </c>
      <c r="N76" s="172">
        <v>569.93346314237874</v>
      </c>
      <c r="O76" s="172">
        <v>8.4577634939522</v>
      </c>
      <c r="P76" s="172">
        <v>566.90983559306642</v>
      </c>
      <c r="Q76" s="172">
        <v>24.814796318151707</v>
      </c>
      <c r="R76" s="177">
        <v>570.69698522915326</v>
      </c>
      <c r="S76" s="177">
        <v>8.5687539502172285</v>
      </c>
      <c r="T76" s="172">
        <v>100.66803385623483</v>
      </c>
      <c r="U76" s="181"/>
    </row>
    <row r="77" spans="1:21" s="182" customFormat="1" ht="12.3">
      <c r="A77" s="178" t="s">
        <v>2849</v>
      </c>
      <c r="B77" s="171">
        <v>198.21281424776046</v>
      </c>
      <c r="C77" s="171">
        <v>8072.8883514636882</v>
      </c>
      <c r="D77" s="172">
        <v>3.6740761722951558</v>
      </c>
      <c r="E77" s="173">
        <v>17.320562857188314</v>
      </c>
      <c r="F77" s="172">
        <v>1.7507349757575701</v>
      </c>
      <c r="G77" s="174">
        <v>0.73675142404026051</v>
      </c>
      <c r="H77" s="175">
        <v>2.2324023235989907</v>
      </c>
      <c r="I77" s="174">
        <v>9.2591418881238813E-2</v>
      </c>
      <c r="J77" s="175">
        <v>1.3851163052499642</v>
      </c>
      <c r="K77" s="176">
        <v>0.62045998188038742</v>
      </c>
      <c r="L77" s="172">
        <v>570.84495146867528</v>
      </c>
      <c r="M77" s="172">
        <v>7.5668931369513643</v>
      </c>
      <c r="N77" s="172">
        <v>560.50806776257025</v>
      </c>
      <c r="O77" s="172">
        <v>9.6160935662104521</v>
      </c>
      <c r="P77" s="172">
        <v>518.73806041792989</v>
      </c>
      <c r="Q77" s="172">
        <v>38.436723450992758</v>
      </c>
      <c r="R77" s="177">
        <v>570.84495146867528</v>
      </c>
      <c r="S77" s="177">
        <v>7.5668931369513643</v>
      </c>
      <c r="T77" s="180">
        <v>101.84419891534615</v>
      </c>
    </row>
    <row r="78" spans="1:21" s="182" customFormat="1" ht="12.3">
      <c r="A78" s="178" t="s">
        <v>2850</v>
      </c>
      <c r="B78" s="171">
        <v>866.30529473625336</v>
      </c>
      <c r="C78" s="171">
        <v>43093.368894305677</v>
      </c>
      <c r="D78" s="172">
        <v>20.492284670452566</v>
      </c>
      <c r="E78" s="173">
        <v>16.715562896693239</v>
      </c>
      <c r="F78" s="172">
        <v>0.77190905412795541</v>
      </c>
      <c r="G78" s="174">
        <v>0.76636612480674171</v>
      </c>
      <c r="H78" s="175">
        <v>1.5338593006524979</v>
      </c>
      <c r="I78" s="174">
        <v>9.2949072421289747E-2</v>
      </c>
      <c r="J78" s="175">
        <v>1.3254737893875741</v>
      </c>
      <c r="K78" s="176">
        <v>0.86414300765638852</v>
      </c>
      <c r="L78" s="172">
        <v>572.95480290599494</v>
      </c>
      <c r="M78" s="172">
        <v>7.266657113223232</v>
      </c>
      <c r="N78" s="172">
        <v>577.67619371917829</v>
      </c>
      <c r="O78" s="172">
        <v>6.7573656310959223</v>
      </c>
      <c r="P78" s="172">
        <v>596.30937388008329</v>
      </c>
      <c r="Q78" s="172">
        <v>16.702544114724731</v>
      </c>
      <c r="R78" s="177">
        <v>572.95480290599494</v>
      </c>
      <c r="S78" s="177">
        <v>7.266657113223232</v>
      </c>
      <c r="T78" s="172">
        <v>96.083480824370724</v>
      </c>
      <c r="U78" s="181"/>
    </row>
    <row r="79" spans="1:21" s="182" customFormat="1" ht="12.3">
      <c r="A79" s="178" t="s">
        <v>2851</v>
      </c>
      <c r="B79" s="171">
        <v>131.42635002290478</v>
      </c>
      <c r="C79" s="171">
        <v>24967.787365704491</v>
      </c>
      <c r="D79" s="172">
        <v>3.2734677820089453</v>
      </c>
      <c r="E79" s="173">
        <v>17.174867131119598</v>
      </c>
      <c r="F79" s="172">
        <v>0.96272324190281233</v>
      </c>
      <c r="G79" s="174">
        <v>0.74628179055648958</v>
      </c>
      <c r="H79" s="175">
        <v>1.8240017404620417</v>
      </c>
      <c r="I79" s="174">
        <v>9.3000221993772558E-2</v>
      </c>
      <c r="J79" s="175">
        <v>1.5492405586960005</v>
      </c>
      <c r="K79" s="176">
        <v>0.84936353092709183</v>
      </c>
      <c r="L79" s="172">
        <v>573.25648541104215</v>
      </c>
      <c r="M79" s="172">
        <v>8.4976932583904272</v>
      </c>
      <c r="N79" s="172">
        <v>566.06471692786829</v>
      </c>
      <c r="O79" s="172">
        <v>7.9150283537000519</v>
      </c>
      <c r="P79" s="172">
        <v>537.26805373263767</v>
      </c>
      <c r="Q79" s="172">
        <v>21.0875775323413</v>
      </c>
      <c r="R79" s="177">
        <v>573.25648541104215</v>
      </c>
      <c r="S79" s="177">
        <v>8.4976932583904272</v>
      </c>
      <c r="T79" s="180">
        <v>101.27048520568547</v>
      </c>
    </row>
    <row r="80" spans="1:21" s="182" customFormat="1" ht="12.3">
      <c r="A80" s="178" t="s">
        <v>2852</v>
      </c>
      <c r="B80" s="171">
        <v>94.290571491715625</v>
      </c>
      <c r="C80" s="171">
        <v>15797.77068626089</v>
      </c>
      <c r="D80" s="172">
        <v>1.2226752814637578</v>
      </c>
      <c r="E80" s="173">
        <v>16.913088038788022</v>
      </c>
      <c r="F80" s="172">
        <v>1.3418910534926647</v>
      </c>
      <c r="G80" s="174">
        <v>0.75822131691431272</v>
      </c>
      <c r="H80" s="175">
        <v>1.9063670838260178</v>
      </c>
      <c r="I80" s="174">
        <v>9.3047916745447434E-2</v>
      </c>
      <c r="J80" s="175">
        <v>1.354091525286109</v>
      </c>
      <c r="K80" s="176">
        <v>0.71029946791175758</v>
      </c>
      <c r="L80" s="172">
        <v>573.53777850629353</v>
      </c>
      <c r="M80" s="172">
        <v>7.4307708911194936</v>
      </c>
      <c r="N80" s="172">
        <v>572.98338086450701</v>
      </c>
      <c r="O80" s="172">
        <v>8.3477354023992234</v>
      </c>
      <c r="P80" s="172">
        <v>570.76384750023385</v>
      </c>
      <c r="Q80" s="172">
        <v>29.186110158038332</v>
      </c>
      <c r="R80" s="177">
        <v>573.53777850629353</v>
      </c>
      <c r="S80" s="177">
        <v>7.4307708911194936</v>
      </c>
      <c r="T80" s="172">
        <v>100.48600327757418</v>
      </c>
      <c r="U80" s="181"/>
    </row>
    <row r="81" spans="1:21" s="182" customFormat="1" ht="12.3">
      <c r="A81" s="178" t="s">
        <v>2853</v>
      </c>
      <c r="B81" s="171">
        <v>522.15847074747194</v>
      </c>
      <c r="C81" s="171">
        <v>63881.096481141525</v>
      </c>
      <c r="D81" s="172">
        <v>2.1921423724708968</v>
      </c>
      <c r="E81" s="173">
        <v>16.932039990145192</v>
      </c>
      <c r="F81" s="172">
        <v>1.0026453592007645</v>
      </c>
      <c r="G81" s="174">
        <v>0.75828953021354839</v>
      </c>
      <c r="H81" s="175">
        <v>2.2460646805657647</v>
      </c>
      <c r="I81" s="174">
        <v>9.3160561962590427E-2</v>
      </c>
      <c r="J81" s="175">
        <v>2.0098529381420325</v>
      </c>
      <c r="K81" s="176">
        <v>0.89483306314926236</v>
      </c>
      <c r="L81" s="172">
        <v>574.20208635529514</v>
      </c>
      <c r="M81" s="172">
        <v>11.041575734788978</v>
      </c>
      <c r="N81" s="172">
        <v>573.02277367804879</v>
      </c>
      <c r="O81" s="172">
        <v>9.8358166070616448</v>
      </c>
      <c r="P81" s="172">
        <v>568.36886258931179</v>
      </c>
      <c r="Q81" s="172">
        <v>21.824445299938532</v>
      </c>
      <c r="R81" s="177">
        <v>574.20208635529514</v>
      </c>
      <c r="S81" s="177">
        <v>11.041575734788978</v>
      </c>
      <c r="T81" s="172">
        <v>101.02630952360919</v>
      </c>
      <c r="U81" s="181"/>
    </row>
    <row r="82" spans="1:21" s="182" customFormat="1" ht="12.3">
      <c r="A82" s="178" t="s">
        <v>2854</v>
      </c>
      <c r="B82" s="171">
        <v>181.36472978344455</v>
      </c>
      <c r="C82" s="171">
        <v>10612.357069581907</v>
      </c>
      <c r="D82" s="172">
        <v>78.162301544315483</v>
      </c>
      <c r="E82" s="173">
        <v>17.287943849155045</v>
      </c>
      <c r="F82" s="172">
        <v>0.96490650097553365</v>
      </c>
      <c r="G82" s="174">
        <v>0.74467549098081964</v>
      </c>
      <c r="H82" s="175">
        <v>1.5902450402603594</v>
      </c>
      <c r="I82" s="174">
        <v>9.3411029414586955E-2</v>
      </c>
      <c r="J82" s="175">
        <v>1.2640548771504443</v>
      </c>
      <c r="K82" s="176">
        <v>0.79488056566646459</v>
      </c>
      <c r="L82" s="172">
        <v>575.67893435619021</v>
      </c>
      <c r="M82" s="172">
        <v>6.9614388197943526</v>
      </c>
      <c r="N82" s="172">
        <v>565.13029731103643</v>
      </c>
      <c r="O82" s="172">
        <v>6.8921231738326014</v>
      </c>
      <c r="P82" s="172">
        <v>522.87316573485487</v>
      </c>
      <c r="Q82" s="172">
        <v>21.149051511881964</v>
      </c>
      <c r="R82" s="177">
        <v>575.67893435619021</v>
      </c>
      <c r="S82" s="177">
        <v>6.9614388197943526</v>
      </c>
      <c r="T82" s="180">
        <v>101.86658494427667</v>
      </c>
    </row>
    <row r="83" spans="1:21" s="182" customFormat="1" ht="12.3">
      <c r="A83" s="178" t="s">
        <v>2855</v>
      </c>
      <c r="B83" s="171">
        <v>52.995553379162807</v>
      </c>
      <c r="C83" s="171">
        <v>5918.1188746496473</v>
      </c>
      <c r="D83" s="172">
        <v>148.04511542725507</v>
      </c>
      <c r="E83" s="173">
        <v>17.500249685879435</v>
      </c>
      <c r="F83" s="172">
        <v>1.4041920312869294</v>
      </c>
      <c r="G83" s="174">
        <v>0.73593336329319448</v>
      </c>
      <c r="H83" s="175">
        <v>1.9729310430532014</v>
      </c>
      <c r="I83" s="174">
        <v>9.3448103394281848E-2</v>
      </c>
      <c r="J83" s="175">
        <v>1.3858938054242398</v>
      </c>
      <c r="K83" s="176">
        <v>0.70245425470091716</v>
      </c>
      <c r="L83" s="172">
        <v>575.89750739999499</v>
      </c>
      <c r="M83" s="172">
        <v>7.6352045766992092</v>
      </c>
      <c r="N83" s="172">
        <v>560.02967995294193</v>
      </c>
      <c r="O83" s="172">
        <v>8.4929269115278316</v>
      </c>
      <c r="P83" s="172">
        <v>496.06986211647552</v>
      </c>
      <c r="Q83" s="172">
        <v>30.950641996881416</v>
      </c>
      <c r="R83" s="177">
        <v>575.89750739999499</v>
      </c>
      <c r="S83" s="177">
        <v>7.6352045766992092</v>
      </c>
      <c r="T83" s="180">
        <v>102.83339044608964</v>
      </c>
    </row>
    <row r="84" spans="1:21" s="182" customFormat="1" ht="12.3">
      <c r="A84" s="178" t="s">
        <v>2856</v>
      </c>
      <c r="B84" s="171">
        <v>283.7431312291738</v>
      </c>
      <c r="C84" s="171">
        <v>13570.210426005449</v>
      </c>
      <c r="D84" s="172">
        <v>4.5116894256884903</v>
      </c>
      <c r="E84" s="173">
        <v>17.274198058827466</v>
      </c>
      <c r="F84" s="172">
        <v>0.99886779411547588</v>
      </c>
      <c r="G84" s="174">
        <v>0.74618252152615017</v>
      </c>
      <c r="H84" s="175">
        <v>1.8512097434674657</v>
      </c>
      <c r="I84" s="174">
        <v>9.3525646966173326E-2</v>
      </c>
      <c r="J84" s="175">
        <v>1.5586021442907627</v>
      </c>
      <c r="K84" s="176">
        <v>0.84193708994388439</v>
      </c>
      <c r="L84" s="172">
        <v>576.35464867267899</v>
      </c>
      <c r="M84" s="172">
        <v>8.5932110859404816</v>
      </c>
      <c r="N84" s="172">
        <v>566.00699488283647</v>
      </c>
      <c r="O84" s="172">
        <v>8.0324870247591207</v>
      </c>
      <c r="P84" s="172">
        <v>524.61786331441328</v>
      </c>
      <c r="Q84" s="172">
        <v>21.894490883679509</v>
      </c>
      <c r="R84" s="177">
        <v>576.35464867267899</v>
      </c>
      <c r="S84" s="177">
        <v>8.5932110859404816</v>
      </c>
      <c r="T84" s="180">
        <v>101.82818478983364</v>
      </c>
    </row>
    <row r="85" spans="1:21" s="182" customFormat="1" ht="12.3">
      <c r="A85" s="178" t="s">
        <v>2857</v>
      </c>
      <c r="B85" s="171">
        <v>503.20285536045776</v>
      </c>
      <c r="C85" s="171">
        <v>150030.01225625299</v>
      </c>
      <c r="D85" s="172">
        <v>4.8376332945412974</v>
      </c>
      <c r="E85" s="173">
        <v>16.681108513162318</v>
      </c>
      <c r="F85" s="172">
        <v>0.9672629018302773</v>
      </c>
      <c r="G85" s="174">
        <v>0.77465499288144468</v>
      </c>
      <c r="H85" s="175">
        <v>1.8424469106565153</v>
      </c>
      <c r="I85" s="174">
        <v>9.3760731363505753E-2</v>
      </c>
      <c r="J85" s="175">
        <v>1.5681240694953344</v>
      </c>
      <c r="K85" s="176">
        <v>0.85110950032018462</v>
      </c>
      <c r="L85" s="172">
        <v>577.74033955779237</v>
      </c>
      <c r="M85" s="172">
        <v>8.6655782294579922</v>
      </c>
      <c r="N85" s="172">
        <v>582.42984599421777</v>
      </c>
      <c r="O85" s="172">
        <v>8.1663623552354352</v>
      </c>
      <c r="P85" s="172">
        <v>600.73776165956247</v>
      </c>
      <c r="Q85" s="172">
        <v>20.928529800864908</v>
      </c>
      <c r="R85" s="177">
        <v>577.74033955779237</v>
      </c>
      <c r="S85" s="177">
        <v>8.6655782294579922</v>
      </c>
      <c r="T85" s="172">
        <v>96.171803477404396</v>
      </c>
      <c r="U85" s="181"/>
    </row>
    <row r="86" spans="1:21" s="182" customFormat="1" ht="12.3">
      <c r="A86" s="178" t="s">
        <v>2858</v>
      </c>
      <c r="B86" s="171">
        <v>817.33482313388345</v>
      </c>
      <c r="C86" s="171">
        <v>2457804.6349573252</v>
      </c>
      <c r="D86" s="172">
        <v>11.788388597304641</v>
      </c>
      <c r="E86" s="173">
        <v>16.779413818654824</v>
      </c>
      <c r="F86" s="172">
        <v>1.1222447579186401</v>
      </c>
      <c r="G86" s="174">
        <v>0.77634840194609911</v>
      </c>
      <c r="H86" s="175">
        <v>1.8409381819268851</v>
      </c>
      <c r="I86" s="174">
        <v>9.4519453662058953E-2</v>
      </c>
      <c r="J86" s="175">
        <v>1.4593217921350994</v>
      </c>
      <c r="K86" s="176">
        <v>0.7927054837917733</v>
      </c>
      <c r="L86" s="172">
        <v>582.21055175012464</v>
      </c>
      <c r="M86" s="172">
        <v>8.1239496096917492</v>
      </c>
      <c r="N86" s="172">
        <v>583.39828156334772</v>
      </c>
      <c r="O86" s="172">
        <v>8.1697167847514152</v>
      </c>
      <c r="P86" s="172">
        <v>588.04151311017574</v>
      </c>
      <c r="Q86" s="172">
        <v>24.346735345295656</v>
      </c>
      <c r="R86" s="177">
        <v>582.21055175012464</v>
      </c>
      <c r="S86" s="177">
        <v>8.1239496096917492</v>
      </c>
      <c r="T86" s="172">
        <v>99.008409911536532</v>
      </c>
      <c r="U86" s="181"/>
    </row>
    <row r="87" spans="1:21" s="182" customFormat="1" ht="12.3">
      <c r="A87" s="178" t="s">
        <v>2859</v>
      </c>
      <c r="B87" s="171">
        <v>279.5649000295079</v>
      </c>
      <c r="C87" s="171">
        <v>24164.395817099379</v>
      </c>
      <c r="D87" s="172">
        <v>3.7804727858671558</v>
      </c>
      <c r="E87" s="173">
        <v>16.782600992925357</v>
      </c>
      <c r="F87" s="172">
        <v>1.166530724096738</v>
      </c>
      <c r="G87" s="174">
        <v>0.77774854492786538</v>
      </c>
      <c r="H87" s="175">
        <v>2.0467407532281854</v>
      </c>
      <c r="I87" s="174">
        <v>9.4707905255787594E-2</v>
      </c>
      <c r="J87" s="175">
        <v>1.6817710250398001</v>
      </c>
      <c r="K87" s="176">
        <v>0.82168248342505357</v>
      </c>
      <c r="L87" s="172">
        <v>583.32038351291965</v>
      </c>
      <c r="M87" s="172">
        <v>9.3793632216048195</v>
      </c>
      <c r="N87" s="172">
        <v>584.19830562044035</v>
      </c>
      <c r="O87" s="172">
        <v>9.092288986711992</v>
      </c>
      <c r="P87" s="172">
        <v>587.59790622917353</v>
      </c>
      <c r="Q87" s="172">
        <v>25.309961797843982</v>
      </c>
      <c r="R87" s="177">
        <v>583.32038351291965</v>
      </c>
      <c r="S87" s="177">
        <v>9.3793632216048195</v>
      </c>
      <c r="T87" s="172">
        <v>99.27203234203057</v>
      </c>
      <c r="U87" s="181"/>
    </row>
    <row r="88" spans="1:21" s="182" customFormat="1" ht="12.3">
      <c r="A88" s="178" t="s">
        <v>2860</v>
      </c>
      <c r="B88" s="171">
        <v>226.21328186008785</v>
      </c>
      <c r="C88" s="171">
        <v>9394.5935281282818</v>
      </c>
      <c r="D88" s="172">
        <v>9.9981604279814746</v>
      </c>
      <c r="E88" s="173">
        <v>17.242085911654566</v>
      </c>
      <c r="F88" s="172">
        <v>1.1818384648271607</v>
      </c>
      <c r="G88" s="174">
        <v>0.75871594605964621</v>
      </c>
      <c r="H88" s="175">
        <v>1.9841892017005731</v>
      </c>
      <c r="I88" s="174">
        <v>9.4919790483984134E-2</v>
      </c>
      <c r="J88" s="175">
        <v>1.5938207650799814</v>
      </c>
      <c r="K88" s="176">
        <v>0.80326047723371252</v>
      </c>
      <c r="L88" s="172">
        <v>584.56799281832502</v>
      </c>
      <c r="M88" s="172">
        <v>8.9070200081005169</v>
      </c>
      <c r="N88" s="172">
        <v>573.26899190478207</v>
      </c>
      <c r="O88" s="172">
        <v>8.6917476829060547</v>
      </c>
      <c r="P88" s="172">
        <v>528.73941779376503</v>
      </c>
      <c r="Q88" s="172">
        <v>25.889340626477605</v>
      </c>
      <c r="R88" s="177">
        <v>584.56799281832502</v>
      </c>
      <c r="S88" s="177">
        <v>8.9070200081005169</v>
      </c>
      <c r="T88" s="180">
        <v>101.97097716309409</v>
      </c>
    </row>
    <row r="89" spans="1:21" s="182" customFormat="1" ht="12.3">
      <c r="A89" s="178" t="s">
        <v>2861</v>
      </c>
      <c r="B89" s="171">
        <v>229.46136605476775</v>
      </c>
      <c r="C89" s="171">
        <v>26582.625006087386</v>
      </c>
      <c r="D89" s="172">
        <v>2.8332390917390264</v>
      </c>
      <c r="E89" s="173">
        <v>16.854317898561995</v>
      </c>
      <c r="F89" s="172">
        <v>1.3221288840378564</v>
      </c>
      <c r="G89" s="174">
        <v>0.77618229558974994</v>
      </c>
      <c r="H89" s="175">
        <v>1.7783728853527569</v>
      </c>
      <c r="I89" s="174">
        <v>9.4921079357896246E-2</v>
      </c>
      <c r="J89" s="175">
        <v>1.1893634151724621</v>
      </c>
      <c r="K89" s="176">
        <v>0.66879304389334582</v>
      </c>
      <c r="L89" s="172">
        <v>584.57558114602625</v>
      </c>
      <c r="M89" s="172">
        <v>6.646802675168999</v>
      </c>
      <c r="N89" s="172">
        <v>583.30332864456489</v>
      </c>
      <c r="O89" s="172">
        <v>7.8911023743609121</v>
      </c>
      <c r="P89" s="172">
        <v>578.37424871221151</v>
      </c>
      <c r="Q89" s="172">
        <v>28.715318519490268</v>
      </c>
      <c r="R89" s="177">
        <v>584.57558114602625</v>
      </c>
      <c r="S89" s="177">
        <v>6.646802675168999</v>
      </c>
      <c r="T89" s="172">
        <v>101.0722006464884</v>
      </c>
      <c r="U89" s="181"/>
    </row>
    <row r="90" spans="1:21" s="182" customFormat="1" ht="12.3">
      <c r="A90" s="178" t="s">
        <v>2862</v>
      </c>
      <c r="B90" s="171">
        <v>359.63374891022346</v>
      </c>
      <c r="C90" s="171">
        <v>32561.601927651991</v>
      </c>
      <c r="D90" s="172">
        <v>1.7572580773463553</v>
      </c>
      <c r="E90" s="173">
        <v>17.029518973976089</v>
      </c>
      <c r="F90" s="172">
        <v>1.2059622251085895</v>
      </c>
      <c r="G90" s="174">
        <v>0.76831722075929376</v>
      </c>
      <c r="H90" s="175">
        <v>1.857177955757167</v>
      </c>
      <c r="I90" s="174">
        <v>9.49359504350092E-2</v>
      </c>
      <c r="J90" s="175">
        <v>1.4123615227559512</v>
      </c>
      <c r="K90" s="176">
        <v>0.76048798575155119</v>
      </c>
      <c r="L90" s="172">
        <v>584.6631349188076</v>
      </c>
      <c r="M90" s="172">
        <v>7.8941665952458493</v>
      </c>
      <c r="N90" s="172">
        <v>578.79714842602152</v>
      </c>
      <c r="O90" s="172">
        <v>8.1935715067439219</v>
      </c>
      <c r="P90" s="172">
        <v>555.8298940447321</v>
      </c>
      <c r="Q90" s="172">
        <v>26.285031895403279</v>
      </c>
      <c r="R90" s="177">
        <v>584.6631349188076</v>
      </c>
      <c r="S90" s="177">
        <v>7.8941665952458493</v>
      </c>
      <c r="T90" s="180">
        <v>101.01347881701525</v>
      </c>
    </row>
    <row r="91" spans="1:21" s="182" customFormat="1" ht="12.3">
      <c r="A91" s="178" t="s">
        <v>2863</v>
      </c>
      <c r="B91" s="171">
        <v>418.48953783029003</v>
      </c>
      <c r="C91" s="171">
        <v>44398.853800737517</v>
      </c>
      <c r="D91" s="172">
        <v>8.4960520217766362</v>
      </c>
      <c r="E91" s="173">
        <v>16.909295935926721</v>
      </c>
      <c r="F91" s="172">
        <v>1.0701745650794572</v>
      </c>
      <c r="G91" s="174">
        <v>0.7739442565057103</v>
      </c>
      <c r="H91" s="175">
        <v>1.8402888218733884</v>
      </c>
      <c r="I91" s="174">
        <v>9.4956120092626883E-2</v>
      </c>
      <c r="J91" s="175">
        <v>1.4971270314068672</v>
      </c>
      <c r="K91" s="176">
        <v>0.81352829708698271</v>
      </c>
      <c r="L91" s="172">
        <v>584.78188229331818</v>
      </c>
      <c r="M91" s="172">
        <v>8.3695738745075232</v>
      </c>
      <c r="N91" s="172">
        <v>582.02311103758473</v>
      </c>
      <c r="O91" s="172">
        <v>8.1525776537179695</v>
      </c>
      <c r="P91" s="172">
        <v>571.25878632024876</v>
      </c>
      <c r="Q91" s="172">
        <v>23.269867594650691</v>
      </c>
      <c r="R91" s="177">
        <v>584.78188229331818</v>
      </c>
      <c r="S91" s="177">
        <v>8.3695738745075232</v>
      </c>
      <c r="T91" s="172">
        <v>102.36724516049516</v>
      </c>
      <c r="U91" s="181"/>
    </row>
    <row r="92" spans="1:21" s="182" customFormat="1" ht="12.3">
      <c r="A92" s="178" t="s">
        <v>2864</v>
      </c>
      <c r="B92" s="171">
        <v>314.9995632294337</v>
      </c>
      <c r="C92" s="171">
        <v>21627.944565185022</v>
      </c>
      <c r="D92" s="172">
        <v>4.8449019633131467</v>
      </c>
      <c r="E92" s="173">
        <v>16.758324683988654</v>
      </c>
      <c r="F92" s="172">
        <v>0.86048732871752054</v>
      </c>
      <c r="G92" s="174">
        <v>0.78163939601237453</v>
      </c>
      <c r="H92" s="175">
        <v>1.5611568372014899</v>
      </c>
      <c r="I92" s="174">
        <v>9.5044019621043085E-2</v>
      </c>
      <c r="J92" s="175">
        <v>1.3026020986692541</v>
      </c>
      <c r="K92" s="176">
        <v>0.83438259861467989</v>
      </c>
      <c r="L92" s="172">
        <v>585.29935875974661</v>
      </c>
      <c r="M92" s="172">
        <v>7.288252020058394</v>
      </c>
      <c r="N92" s="172">
        <v>586.418184932896</v>
      </c>
      <c r="O92" s="172">
        <v>6.9545633955975745</v>
      </c>
      <c r="P92" s="172">
        <v>590.73176108683288</v>
      </c>
      <c r="Q92" s="172">
        <v>18.659791242897029</v>
      </c>
      <c r="R92" s="177">
        <v>585.29935875974661</v>
      </c>
      <c r="S92" s="177">
        <v>7.288252020058394</v>
      </c>
      <c r="T92" s="172">
        <v>99.080394404883251</v>
      </c>
      <c r="U92" s="181"/>
    </row>
    <row r="93" spans="1:21" s="182" customFormat="1" ht="12.3">
      <c r="A93" s="178" t="s">
        <v>2865</v>
      </c>
      <c r="B93" s="171">
        <v>88.407482231422833</v>
      </c>
      <c r="C93" s="171">
        <v>20502.902343257214</v>
      </c>
      <c r="D93" s="172">
        <v>0.41186143430283562</v>
      </c>
      <c r="E93" s="173">
        <v>16.617176335104666</v>
      </c>
      <c r="F93" s="172">
        <v>1.3956950533416654</v>
      </c>
      <c r="G93" s="174">
        <v>0.78867921680859898</v>
      </c>
      <c r="H93" s="175">
        <v>2.0896070305603445</v>
      </c>
      <c r="I93" s="174">
        <v>9.5092306033527307E-2</v>
      </c>
      <c r="J93" s="175">
        <v>1.5551504301014827</v>
      </c>
      <c r="K93" s="176">
        <v>0.74423104792313821</v>
      </c>
      <c r="L93" s="172">
        <v>585.58360975421283</v>
      </c>
      <c r="M93" s="172">
        <v>8.7053357543773586</v>
      </c>
      <c r="N93" s="172">
        <v>590.42237882886832</v>
      </c>
      <c r="O93" s="172">
        <v>9.3556670346513329</v>
      </c>
      <c r="P93" s="172">
        <v>609.04392319364831</v>
      </c>
      <c r="Q93" s="172">
        <v>30.188460279515027</v>
      </c>
      <c r="R93" s="177">
        <v>585.58360975421283</v>
      </c>
      <c r="S93" s="177">
        <v>8.7053357543773586</v>
      </c>
      <c r="T93" s="172">
        <v>96.148009602260458</v>
      </c>
      <c r="U93" s="181"/>
    </row>
    <row r="94" spans="1:21" s="182" customFormat="1" ht="12.3">
      <c r="A94" s="178" t="s">
        <v>2866</v>
      </c>
      <c r="B94" s="171">
        <v>55.074740269456932</v>
      </c>
      <c r="C94" s="171">
        <v>6395.540396398299</v>
      </c>
      <c r="D94" s="172">
        <v>2.8066852755378431</v>
      </c>
      <c r="E94" s="173">
        <v>17.235426245314589</v>
      </c>
      <c r="F94" s="172">
        <v>1.7805337149296567</v>
      </c>
      <c r="G94" s="174">
        <v>0.76125815152742782</v>
      </c>
      <c r="H94" s="175">
        <v>2.3664347888682133</v>
      </c>
      <c r="I94" s="174">
        <v>9.5201050096470036E-2</v>
      </c>
      <c r="J94" s="175">
        <v>1.5587537650201659</v>
      </c>
      <c r="K94" s="176">
        <v>0.65869288786346192</v>
      </c>
      <c r="L94" s="172">
        <v>586.22371512474467</v>
      </c>
      <c r="M94" s="172">
        <v>8.7346171500630589</v>
      </c>
      <c r="N94" s="172">
        <v>574.73565769670415</v>
      </c>
      <c r="O94" s="172">
        <v>10.386005246622005</v>
      </c>
      <c r="P94" s="172">
        <v>529.5859210761314</v>
      </c>
      <c r="Q94" s="172">
        <v>39.035795504721477</v>
      </c>
      <c r="R94" s="177">
        <v>586.22371512474467</v>
      </c>
      <c r="S94" s="177">
        <v>8.7346171500630589</v>
      </c>
      <c r="T94" s="180">
        <v>101.99884195006791</v>
      </c>
    </row>
    <row r="95" spans="1:21" s="182" customFormat="1" ht="12.3">
      <c r="A95" s="178" t="s">
        <v>2867</v>
      </c>
      <c r="B95" s="171">
        <v>340.83725860601731</v>
      </c>
      <c r="C95" s="171">
        <v>36306.50692046951</v>
      </c>
      <c r="D95" s="172">
        <v>4.029886084780304</v>
      </c>
      <c r="E95" s="173">
        <v>17.054187744512554</v>
      </c>
      <c r="F95" s="172">
        <v>0.93066542755060211</v>
      </c>
      <c r="G95" s="174">
        <v>0.7715257837644397</v>
      </c>
      <c r="H95" s="175">
        <v>1.6597380559551036</v>
      </c>
      <c r="I95" s="174">
        <v>9.5470509113705915E-2</v>
      </c>
      <c r="J95" s="175">
        <v>1.374260628973879</v>
      </c>
      <c r="K95" s="176">
        <v>0.82799850497074656</v>
      </c>
      <c r="L95" s="172">
        <v>587.80957077861092</v>
      </c>
      <c r="M95" s="172">
        <v>7.7206891235105104</v>
      </c>
      <c r="N95" s="172">
        <v>580.63786361524876</v>
      </c>
      <c r="O95" s="172">
        <v>7.3397284685735258</v>
      </c>
      <c r="P95" s="172">
        <v>552.69855444666166</v>
      </c>
      <c r="Q95" s="172">
        <v>20.307095837131556</v>
      </c>
      <c r="R95" s="177">
        <v>587.80957077861092</v>
      </c>
      <c r="S95" s="177">
        <v>7.7206891235105104</v>
      </c>
      <c r="T95" s="180">
        <v>101.23514286834632</v>
      </c>
    </row>
    <row r="96" spans="1:21" s="182" customFormat="1" ht="12.3">
      <c r="A96" s="178" t="s">
        <v>2868</v>
      </c>
      <c r="B96" s="171">
        <v>303.75674733798428</v>
      </c>
      <c r="C96" s="171">
        <v>34348.144924737309</v>
      </c>
      <c r="D96" s="172">
        <v>0.71850588714567054</v>
      </c>
      <c r="E96" s="173">
        <v>16.307762781207852</v>
      </c>
      <c r="F96" s="172">
        <v>1.137546897251275</v>
      </c>
      <c r="G96" s="174">
        <v>0.81074513499128109</v>
      </c>
      <c r="H96" s="175">
        <v>2.0350388505248347</v>
      </c>
      <c r="I96" s="174">
        <v>9.5932660988652954E-2</v>
      </c>
      <c r="J96" s="175">
        <v>1.6874152363006083</v>
      </c>
      <c r="K96" s="176">
        <v>0.82918084628478994</v>
      </c>
      <c r="L96" s="172">
        <v>590.52857975492498</v>
      </c>
      <c r="M96" s="172">
        <v>9.5218888740139391</v>
      </c>
      <c r="N96" s="172">
        <v>602.87194735528954</v>
      </c>
      <c r="O96" s="172">
        <v>9.2521285646182037</v>
      </c>
      <c r="P96" s="172">
        <v>649.53865014476128</v>
      </c>
      <c r="Q96" s="172">
        <v>24.427124255459603</v>
      </c>
      <c r="R96" s="177">
        <v>590.52857975492498</v>
      </c>
      <c r="S96" s="177">
        <v>9.5218888740139391</v>
      </c>
      <c r="T96" s="172">
        <v>90.915079437276773</v>
      </c>
      <c r="U96" s="181"/>
    </row>
    <row r="97" spans="1:21" s="182" customFormat="1" ht="12.3">
      <c r="A97" s="178" t="s">
        <v>2869</v>
      </c>
      <c r="B97" s="171">
        <v>348.6418051008892</v>
      </c>
      <c r="C97" s="171">
        <v>136680.54066116468</v>
      </c>
      <c r="D97" s="172">
        <v>1.1254800711655581</v>
      </c>
      <c r="E97" s="173">
        <v>16.360208597656413</v>
      </c>
      <c r="F97" s="172">
        <v>1.590250674904812</v>
      </c>
      <c r="G97" s="174">
        <v>0.8108669956235538</v>
      </c>
      <c r="H97" s="175">
        <v>2.0223432575851503</v>
      </c>
      <c r="I97" s="174">
        <v>9.625564644722312E-2</v>
      </c>
      <c r="J97" s="175">
        <v>1.24938986808158</v>
      </c>
      <c r="K97" s="176">
        <v>0.61779317798574784</v>
      </c>
      <c r="L97" s="172">
        <v>592.42814107339802</v>
      </c>
      <c r="M97" s="172">
        <v>7.0718123989348101</v>
      </c>
      <c r="N97" s="172">
        <v>602.94027892501754</v>
      </c>
      <c r="O97" s="172">
        <v>9.195169184289739</v>
      </c>
      <c r="P97" s="172">
        <v>642.68270432940471</v>
      </c>
      <c r="Q97" s="172">
        <v>34.192746564863455</v>
      </c>
      <c r="R97" s="177">
        <v>592.42814107339802</v>
      </c>
      <c r="S97" s="177">
        <v>7.0718123989348101</v>
      </c>
      <c r="T97" s="172">
        <v>92.180501681861202</v>
      </c>
      <c r="U97" s="181"/>
    </row>
    <row r="98" spans="1:21" s="182" customFormat="1" ht="12.3">
      <c r="A98" s="178" t="s">
        <v>2870</v>
      </c>
      <c r="B98" s="171">
        <v>434.8733985237933</v>
      </c>
      <c r="C98" s="171">
        <v>53845.334867183432</v>
      </c>
      <c r="D98" s="172">
        <v>41.220070517975913</v>
      </c>
      <c r="E98" s="173">
        <v>16.68041825693312</v>
      </c>
      <c r="F98" s="172">
        <v>1.1594937447819156</v>
      </c>
      <c r="G98" s="174">
        <v>0.80146856916257614</v>
      </c>
      <c r="H98" s="175">
        <v>2.0150324711431185</v>
      </c>
      <c r="I98" s="174">
        <v>9.7002111111721814E-2</v>
      </c>
      <c r="J98" s="175">
        <v>1.648007923395016</v>
      </c>
      <c r="K98" s="176">
        <v>0.81785675764326937</v>
      </c>
      <c r="L98" s="172">
        <v>596.81615298753388</v>
      </c>
      <c r="M98" s="172">
        <v>9.3940210957038062</v>
      </c>
      <c r="N98" s="172">
        <v>597.65670306814286</v>
      </c>
      <c r="O98" s="172">
        <v>9.1029760653758558</v>
      </c>
      <c r="P98" s="172">
        <v>600.8262071542913</v>
      </c>
      <c r="Q98" s="172">
        <v>25.101176857111739</v>
      </c>
      <c r="R98" s="177">
        <v>596.81615298753388</v>
      </c>
      <c r="S98" s="177">
        <v>9.3940210957038062</v>
      </c>
      <c r="T98" s="172">
        <v>99.332576688731606</v>
      </c>
      <c r="U98" s="181"/>
    </row>
    <row r="99" spans="1:21" s="182" customFormat="1" ht="12.3">
      <c r="A99" s="178" t="s">
        <v>2871</v>
      </c>
      <c r="B99" s="171">
        <v>513.96815155379602</v>
      </c>
      <c r="C99" s="171">
        <v>60657.743082744972</v>
      </c>
      <c r="D99" s="172">
        <v>4.5778712610335104</v>
      </c>
      <c r="E99" s="173">
        <v>16.912580980929203</v>
      </c>
      <c r="F99" s="172">
        <v>0.85945466402639115</v>
      </c>
      <c r="G99" s="174">
        <v>0.79391733178871104</v>
      </c>
      <c r="H99" s="175">
        <v>1.6230300921049183</v>
      </c>
      <c r="I99" s="174">
        <v>9.7425563532432258E-2</v>
      </c>
      <c r="J99" s="175">
        <v>1.3767949594479865</v>
      </c>
      <c r="K99" s="176">
        <v>0.84828677308281575</v>
      </c>
      <c r="L99" s="172">
        <v>599.30404516620024</v>
      </c>
      <c r="M99" s="172">
        <v>7.8792620244677778</v>
      </c>
      <c r="N99" s="172">
        <v>593.39156439004626</v>
      </c>
      <c r="O99" s="172">
        <v>7.2935138023050854</v>
      </c>
      <c r="P99" s="172">
        <v>570.87007805949168</v>
      </c>
      <c r="Q99" s="172">
        <v>18.710442340711154</v>
      </c>
      <c r="R99" s="177">
        <v>599.30404516620024</v>
      </c>
      <c r="S99" s="177">
        <v>7.8792620244677778</v>
      </c>
      <c r="T99" s="172">
        <v>104.98081230730496</v>
      </c>
      <c r="U99" s="181"/>
    </row>
    <row r="100" spans="1:21" s="182" customFormat="1" ht="12.3">
      <c r="A100" s="178" t="s">
        <v>2872</v>
      </c>
      <c r="B100" s="171">
        <v>243.1816212198851</v>
      </c>
      <c r="C100" s="171">
        <v>14233.356923530449</v>
      </c>
      <c r="D100" s="172">
        <v>3.1091429644960105</v>
      </c>
      <c r="E100" s="173">
        <v>16.582413598098388</v>
      </c>
      <c r="F100" s="172">
        <v>1.1470136953281105</v>
      </c>
      <c r="G100" s="174">
        <v>0.81148573031664872</v>
      </c>
      <c r="H100" s="175">
        <v>1.8354427425228841</v>
      </c>
      <c r="I100" s="174">
        <v>9.7637440205090673E-2</v>
      </c>
      <c r="J100" s="175">
        <v>1.4329025241828834</v>
      </c>
      <c r="K100" s="176">
        <v>0.78068494918741294</v>
      </c>
      <c r="L100" s="172">
        <v>600.54851495080322</v>
      </c>
      <c r="M100" s="172">
        <v>8.2166078655426418</v>
      </c>
      <c r="N100" s="172">
        <v>603.28715443685917</v>
      </c>
      <c r="O100" s="172">
        <v>8.3488471250964835</v>
      </c>
      <c r="P100" s="172">
        <v>613.56966534963431</v>
      </c>
      <c r="Q100" s="172">
        <v>24.777583252194745</v>
      </c>
      <c r="R100" s="177">
        <v>600.54851495080322</v>
      </c>
      <c r="S100" s="177">
        <v>8.2166078655426418</v>
      </c>
      <c r="T100" s="172">
        <v>97.877804080908859</v>
      </c>
      <c r="U100" s="181"/>
    </row>
    <row r="101" spans="1:21" s="182" customFormat="1" ht="12.3">
      <c r="A101" s="178" t="s">
        <v>2873</v>
      </c>
      <c r="B101" s="171">
        <v>295.30069296955344</v>
      </c>
      <c r="C101" s="171">
        <v>15098.305065002953</v>
      </c>
      <c r="D101" s="172">
        <v>0.66529111179585498</v>
      </c>
      <c r="E101" s="173">
        <v>17.014378763875015</v>
      </c>
      <c r="F101" s="172">
        <v>1.0849510983984632</v>
      </c>
      <c r="G101" s="174">
        <v>0.79675439057927788</v>
      </c>
      <c r="H101" s="175">
        <v>1.6231058154343871</v>
      </c>
      <c r="I101" s="174">
        <v>9.8362218713512167E-2</v>
      </c>
      <c r="J101" s="175">
        <v>1.2072090134607574</v>
      </c>
      <c r="K101" s="176">
        <v>0.74376482542370503</v>
      </c>
      <c r="L101" s="172">
        <v>604.80372747440401</v>
      </c>
      <c r="M101" s="172">
        <v>6.9692103792141324</v>
      </c>
      <c r="N101" s="172">
        <v>594.99611208431327</v>
      </c>
      <c r="O101" s="172">
        <v>7.3083610561008641</v>
      </c>
      <c r="P101" s="172">
        <v>557.76649486907002</v>
      </c>
      <c r="Q101" s="172">
        <v>23.656096721602978</v>
      </c>
      <c r="R101" s="177">
        <v>604.80372747440401</v>
      </c>
      <c r="S101" s="177">
        <v>6.9692103792141324</v>
      </c>
      <c r="T101" s="180">
        <v>101.64834949185364</v>
      </c>
    </row>
    <row r="102" spans="1:21" s="182" customFormat="1" ht="12.3">
      <c r="A102" s="178" t="s">
        <v>2874</v>
      </c>
      <c r="B102" s="171">
        <v>359.87033092540224</v>
      </c>
      <c r="C102" s="171">
        <v>513508.63300571684</v>
      </c>
      <c r="D102" s="172">
        <v>2.8206692768585793</v>
      </c>
      <c r="E102" s="173">
        <v>16.61692582670215</v>
      </c>
      <c r="F102" s="172">
        <v>1.0507812613412191</v>
      </c>
      <c r="G102" s="174">
        <v>0.81642335459928017</v>
      </c>
      <c r="H102" s="175">
        <v>1.8375521661436967</v>
      </c>
      <c r="I102" s="174">
        <v>9.8435976828933305E-2</v>
      </c>
      <c r="J102" s="175">
        <v>1.5074669827606668</v>
      </c>
      <c r="K102" s="176">
        <v>0.82036690469814011</v>
      </c>
      <c r="L102" s="172">
        <v>605.23660780218279</v>
      </c>
      <c r="M102" s="172">
        <v>8.7085406829692147</v>
      </c>
      <c r="N102" s="172">
        <v>606.051051214989</v>
      </c>
      <c r="O102" s="172">
        <v>8.3864431172535205</v>
      </c>
      <c r="P102" s="172">
        <v>609.07644627493289</v>
      </c>
      <c r="Q102" s="172">
        <v>22.736667248173887</v>
      </c>
      <c r="R102" s="177">
        <v>605.23660780218279</v>
      </c>
      <c r="S102" s="177">
        <v>8.7085406829692147</v>
      </c>
      <c r="T102" s="172">
        <v>99.369563788546699</v>
      </c>
      <c r="U102" s="181"/>
    </row>
    <row r="103" spans="1:21" s="182" customFormat="1" ht="12.3">
      <c r="A103" s="178" t="s">
        <v>2875</v>
      </c>
      <c r="B103" s="171">
        <v>359.11643369554241</v>
      </c>
      <c r="C103" s="171">
        <v>26084.415425847059</v>
      </c>
      <c r="D103" s="172">
        <v>3.064020635928173</v>
      </c>
      <c r="E103" s="173">
        <v>16.76105901594282</v>
      </c>
      <c r="F103" s="172">
        <v>1.05173236646136</v>
      </c>
      <c r="G103" s="174">
        <v>0.81190918178535987</v>
      </c>
      <c r="H103" s="175">
        <v>1.973992103137127</v>
      </c>
      <c r="I103" s="174">
        <v>9.8740804756133102E-2</v>
      </c>
      <c r="J103" s="175">
        <v>1.6704801263664664</v>
      </c>
      <c r="K103" s="176">
        <v>0.84624458411545289</v>
      </c>
      <c r="L103" s="172">
        <v>607.02530965091989</v>
      </c>
      <c r="M103" s="172">
        <v>9.6774570807131113</v>
      </c>
      <c r="N103" s="172">
        <v>603.52448183704257</v>
      </c>
      <c r="O103" s="172">
        <v>8.9816820211544268</v>
      </c>
      <c r="P103" s="172">
        <v>590.40366556216952</v>
      </c>
      <c r="Q103" s="172">
        <v>22.787272213745439</v>
      </c>
      <c r="R103" s="177">
        <v>607.02530965091989</v>
      </c>
      <c r="S103" s="177">
        <v>9.6774570807131113</v>
      </c>
      <c r="T103" s="172">
        <v>102.81530164161897</v>
      </c>
      <c r="U103" s="181"/>
    </row>
    <row r="104" spans="1:21" s="182" customFormat="1" ht="12.3">
      <c r="A104" s="178" t="s">
        <v>2876</v>
      </c>
      <c r="B104" s="171">
        <v>477.96189405697436</v>
      </c>
      <c r="C104" s="171">
        <v>106599.4061249339</v>
      </c>
      <c r="D104" s="172">
        <v>4.225731812059581</v>
      </c>
      <c r="E104" s="173">
        <v>16.991689670555196</v>
      </c>
      <c r="F104" s="172">
        <v>1.0658303040798998</v>
      </c>
      <c r="G104" s="174">
        <v>0.80401056581947727</v>
      </c>
      <c r="H104" s="175">
        <v>2.0014510733670847</v>
      </c>
      <c r="I104" s="174">
        <v>9.9125656844086862E-2</v>
      </c>
      <c r="J104" s="175">
        <v>1.6940519950660324</v>
      </c>
      <c r="K104" s="176">
        <v>0.84641189465405808</v>
      </c>
      <c r="L104" s="172">
        <v>609.28287718425327</v>
      </c>
      <c r="M104" s="172">
        <v>9.8488157248718835</v>
      </c>
      <c r="N104" s="172">
        <v>599.08846881016541</v>
      </c>
      <c r="O104" s="172">
        <v>9.0575155209983791</v>
      </c>
      <c r="P104" s="172">
        <v>560.68612419356839</v>
      </c>
      <c r="Q104" s="172">
        <v>23.243899592986565</v>
      </c>
      <c r="R104" s="177">
        <v>609.28287718425327</v>
      </c>
      <c r="S104" s="177">
        <v>9.8488157248718835</v>
      </c>
      <c r="T104" s="180">
        <v>101.7016532456942</v>
      </c>
    </row>
    <row r="105" spans="1:21" s="182" customFormat="1" ht="12.3">
      <c r="A105" s="178" t="s">
        <v>2877</v>
      </c>
      <c r="B105" s="171">
        <v>56.281696597478778</v>
      </c>
      <c r="C105" s="171">
        <v>3848.9238833756922</v>
      </c>
      <c r="D105" s="172">
        <v>0.76599823194160355</v>
      </c>
      <c r="E105" s="173">
        <v>17.615071472781494</v>
      </c>
      <c r="F105" s="172">
        <v>1.8709918592171968</v>
      </c>
      <c r="G105" s="174">
        <v>0.77652908464252979</v>
      </c>
      <c r="H105" s="175">
        <v>2.2601801366440939</v>
      </c>
      <c r="I105" s="174">
        <v>9.9249857253459237E-2</v>
      </c>
      <c r="J105" s="175">
        <v>1.267992000299486</v>
      </c>
      <c r="K105" s="176">
        <v>0.56101369078581298</v>
      </c>
      <c r="L105" s="172">
        <v>610.01127620081797</v>
      </c>
      <c r="M105" s="172">
        <v>7.3802042585712684</v>
      </c>
      <c r="N105" s="172">
        <v>583.50155680929868</v>
      </c>
      <c r="O105" s="172">
        <v>10.031652952569743</v>
      </c>
      <c r="P105" s="172">
        <v>481.65254084015476</v>
      </c>
      <c r="Q105" s="172">
        <v>41.335180490919583</v>
      </c>
      <c r="R105" s="177">
        <v>610.01127620081797</v>
      </c>
      <c r="S105" s="177">
        <v>7.3802042585712684</v>
      </c>
      <c r="T105" s="180">
        <v>104.54321313836412</v>
      </c>
    </row>
    <row r="106" spans="1:21" s="182" customFormat="1" ht="12.3">
      <c r="A106" s="178" t="s">
        <v>2878</v>
      </c>
      <c r="B106" s="171">
        <v>312.45293284801312</v>
      </c>
      <c r="C106" s="171">
        <v>90834.319356194552</v>
      </c>
      <c r="D106" s="172">
        <v>18.543357389741669</v>
      </c>
      <c r="E106" s="173">
        <v>15.448830144785887</v>
      </c>
      <c r="F106" s="172">
        <v>0.83902856159352979</v>
      </c>
      <c r="G106" s="174">
        <v>0.89730085900642287</v>
      </c>
      <c r="H106" s="175">
        <v>1.5360679733981319</v>
      </c>
      <c r="I106" s="174">
        <v>0.10058227078479681</v>
      </c>
      <c r="J106" s="175">
        <v>1.2866762964047085</v>
      </c>
      <c r="K106" s="176">
        <v>0.83764281183357225</v>
      </c>
      <c r="L106" s="172">
        <v>617.82031801426137</v>
      </c>
      <c r="M106" s="172">
        <v>7.5803041180974446</v>
      </c>
      <c r="N106" s="172">
        <v>650.28407944344463</v>
      </c>
      <c r="O106" s="172">
        <v>7.3764918229879299</v>
      </c>
      <c r="P106" s="172">
        <v>764.62996726051176</v>
      </c>
      <c r="Q106" s="172">
        <v>17.680570938560209</v>
      </c>
      <c r="R106" s="177">
        <v>617.82031801426137</v>
      </c>
      <c r="S106" s="177">
        <v>7.5803041180974446</v>
      </c>
      <c r="T106" s="172">
        <v>80.799909036754784</v>
      </c>
      <c r="U106" s="181"/>
    </row>
    <row r="107" spans="1:21" s="182" customFormat="1" ht="12.3">
      <c r="A107" s="178" t="s">
        <v>2879</v>
      </c>
      <c r="B107" s="171">
        <v>701.06494006640855</v>
      </c>
      <c r="C107" s="171">
        <v>67161.933798661601</v>
      </c>
      <c r="D107" s="172">
        <v>16.088179445447544</v>
      </c>
      <c r="E107" s="173">
        <v>16.656282708237566</v>
      </c>
      <c r="F107" s="172">
        <v>0.88701660500979151</v>
      </c>
      <c r="G107" s="174">
        <v>0.84882174396396559</v>
      </c>
      <c r="H107" s="175">
        <v>1.5863948199347182</v>
      </c>
      <c r="I107" s="174">
        <v>0.10258463892296513</v>
      </c>
      <c r="J107" s="175">
        <v>1.3152376466451263</v>
      </c>
      <c r="K107" s="176">
        <v>0.82907333667368488</v>
      </c>
      <c r="L107" s="172">
        <v>629.53808470815727</v>
      </c>
      <c r="M107" s="172">
        <v>7.8884749392415188</v>
      </c>
      <c r="N107" s="172">
        <v>624.00217396734979</v>
      </c>
      <c r="O107" s="172">
        <v>7.39554747663027</v>
      </c>
      <c r="P107" s="172">
        <v>603.96131936065626</v>
      </c>
      <c r="Q107" s="172">
        <v>19.1717674790562</v>
      </c>
      <c r="R107" s="177">
        <v>629.53808470815727</v>
      </c>
      <c r="S107" s="177">
        <v>7.8884749392415188</v>
      </c>
      <c r="T107" s="172">
        <v>104.23483500144945</v>
      </c>
      <c r="U107" s="181"/>
    </row>
    <row r="108" spans="1:21" s="182" customFormat="1" ht="12.3">
      <c r="A108" s="178" t="s">
        <v>2880</v>
      </c>
      <c r="B108" s="171">
        <v>135.93395724072047</v>
      </c>
      <c r="C108" s="171">
        <v>20057.243288698552</v>
      </c>
      <c r="D108" s="172">
        <v>2.0366928643153202</v>
      </c>
      <c r="E108" s="173">
        <v>16.206548159254083</v>
      </c>
      <c r="F108" s="172">
        <v>0.87793520301248218</v>
      </c>
      <c r="G108" s="174">
        <v>0.87578293760505899</v>
      </c>
      <c r="H108" s="175">
        <v>1.5458457258865939</v>
      </c>
      <c r="I108" s="174">
        <v>0.10298518615113483</v>
      </c>
      <c r="J108" s="175">
        <v>1.272347746315166</v>
      </c>
      <c r="K108" s="176">
        <v>0.82307550165488363</v>
      </c>
      <c r="L108" s="172">
        <v>631.87951442061535</v>
      </c>
      <c r="M108" s="172">
        <v>7.6582460119133771</v>
      </c>
      <c r="N108" s="172">
        <v>638.70248158435288</v>
      </c>
      <c r="O108" s="172">
        <v>7.3285406311680958</v>
      </c>
      <c r="P108" s="172">
        <v>662.93398239920054</v>
      </c>
      <c r="Q108" s="172">
        <v>18.789481047481218</v>
      </c>
      <c r="R108" s="177">
        <v>631.87951442061535</v>
      </c>
      <c r="S108" s="177">
        <v>7.6582460119133771</v>
      </c>
      <c r="T108" s="172">
        <v>95.315601733645167</v>
      </c>
      <c r="U108" s="181"/>
    </row>
    <row r="109" spans="1:21" s="182" customFormat="1" ht="12.3">
      <c r="A109" s="178" t="s">
        <v>2881</v>
      </c>
      <c r="B109" s="171">
        <v>191.04827569862218</v>
      </c>
      <c r="C109" s="171">
        <v>102189.58629199975</v>
      </c>
      <c r="D109" s="172">
        <v>1.8778972600297141</v>
      </c>
      <c r="E109" s="173">
        <v>16.548576164581025</v>
      </c>
      <c r="F109" s="172">
        <v>0.84386037750221077</v>
      </c>
      <c r="G109" s="174">
        <v>0.85775430494067106</v>
      </c>
      <c r="H109" s="175">
        <v>1.764454012417993</v>
      </c>
      <c r="I109" s="174">
        <v>0.10299385028158434</v>
      </c>
      <c r="J109" s="175">
        <v>1.5495798221517281</v>
      </c>
      <c r="K109" s="176">
        <v>0.87822057772318851</v>
      </c>
      <c r="L109" s="172">
        <v>631.93015186773835</v>
      </c>
      <c r="M109" s="172">
        <v>9.3276161147969106</v>
      </c>
      <c r="N109" s="172">
        <v>628.89617235128048</v>
      </c>
      <c r="O109" s="172">
        <v>8.2722660332477176</v>
      </c>
      <c r="P109" s="172">
        <v>617.98114132283001</v>
      </c>
      <c r="Q109" s="172">
        <v>18.236676408228902</v>
      </c>
      <c r="R109" s="177">
        <v>631.93015186773835</v>
      </c>
      <c r="S109" s="177">
        <v>9.3276161147969106</v>
      </c>
      <c r="T109" s="172">
        <v>102.25719032704615</v>
      </c>
      <c r="U109" s="181"/>
    </row>
    <row r="110" spans="1:21" s="182" customFormat="1" ht="12.3">
      <c r="A110" s="178" t="s">
        <v>2882</v>
      </c>
      <c r="B110" s="171">
        <v>122.54190096122746</v>
      </c>
      <c r="C110" s="171">
        <v>9484.1839311662588</v>
      </c>
      <c r="D110" s="172">
        <v>1.4160595568681962</v>
      </c>
      <c r="E110" s="173">
        <v>16.486192622643092</v>
      </c>
      <c r="F110" s="172">
        <v>1.4036495108008988</v>
      </c>
      <c r="G110" s="174">
        <v>0.86454179319211721</v>
      </c>
      <c r="H110" s="175">
        <v>1.9009426238802929</v>
      </c>
      <c r="I110" s="174">
        <v>0.10341751946662686</v>
      </c>
      <c r="J110" s="175">
        <v>1.2819324904663625</v>
      </c>
      <c r="K110" s="176">
        <v>0.67436674540424679</v>
      </c>
      <c r="L110" s="172">
        <v>634.40579817195396</v>
      </c>
      <c r="M110" s="172">
        <v>7.7452922751320443</v>
      </c>
      <c r="N110" s="172">
        <v>632.59921370082634</v>
      </c>
      <c r="O110" s="172">
        <v>8.9500206393092299</v>
      </c>
      <c r="P110" s="172">
        <v>626.12733368316572</v>
      </c>
      <c r="Q110" s="172">
        <v>30.277038285537856</v>
      </c>
      <c r="R110" s="177">
        <v>634.40579817195396</v>
      </c>
      <c r="S110" s="177">
        <v>7.7452922751320443</v>
      </c>
      <c r="T110" s="172">
        <v>101.32216947630933</v>
      </c>
      <c r="U110" s="181"/>
    </row>
    <row r="111" spans="1:21" s="182" customFormat="1" ht="12.3">
      <c r="A111" s="178" t="s">
        <v>2883</v>
      </c>
      <c r="B111" s="171">
        <v>141.75128663422808</v>
      </c>
      <c r="C111" s="171">
        <v>108198.92839695535</v>
      </c>
      <c r="D111" s="172">
        <v>0.60667938247455422</v>
      </c>
      <c r="E111" s="173">
        <v>16.443530720295861</v>
      </c>
      <c r="F111" s="172">
        <v>0.85496038558296972</v>
      </c>
      <c r="G111" s="174">
        <v>0.87667172584795805</v>
      </c>
      <c r="H111" s="175">
        <v>1.5077076469651054</v>
      </c>
      <c r="I111" s="174">
        <v>0.10459714450439479</v>
      </c>
      <c r="J111" s="175">
        <v>1.2418635544216903</v>
      </c>
      <c r="K111" s="176">
        <v>0.82367663049362538</v>
      </c>
      <c r="L111" s="172">
        <v>641.29375269562661</v>
      </c>
      <c r="M111" s="172">
        <v>7.5806806187484312</v>
      </c>
      <c r="N111" s="172">
        <v>639.18347902074538</v>
      </c>
      <c r="O111" s="172">
        <v>7.151595109820903</v>
      </c>
      <c r="P111" s="172">
        <v>631.75138639294642</v>
      </c>
      <c r="Q111" s="172">
        <v>18.423625173025641</v>
      </c>
      <c r="R111" s="177">
        <v>641.29375269562661</v>
      </c>
      <c r="S111" s="177">
        <v>7.5806806187484312</v>
      </c>
      <c r="T111" s="172">
        <v>101.51046226541162</v>
      </c>
      <c r="U111" s="181"/>
    </row>
    <row r="112" spans="1:21" s="182" customFormat="1" ht="12.3">
      <c r="A112" s="178" t="s">
        <v>2884</v>
      </c>
      <c r="B112" s="171">
        <v>255.90635813399237</v>
      </c>
      <c r="C112" s="171">
        <v>84180.047943520331</v>
      </c>
      <c r="D112" s="172">
        <v>2.6992622612477457</v>
      </c>
      <c r="E112" s="173">
        <v>15.593416699391653</v>
      </c>
      <c r="F112" s="172">
        <v>1.1198942079175045</v>
      </c>
      <c r="G112" s="174">
        <v>0.92574124703572258</v>
      </c>
      <c r="H112" s="175">
        <v>1.808727476845756</v>
      </c>
      <c r="I112" s="174">
        <v>0.1047414672822703</v>
      </c>
      <c r="J112" s="175">
        <v>1.4203281482001404</v>
      </c>
      <c r="K112" s="176">
        <v>0.78526376492994643</v>
      </c>
      <c r="L112" s="172">
        <v>642.1359634807543</v>
      </c>
      <c r="M112" s="172">
        <v>8.6809081203285245</v>
      </c>
      <c r="N112" s="172">
        <v>665.39164036862974</v>
      </c>
      <c r="O112" s="172">
        <v>8.8288812095379967</v>
      </c>
      <c r="P112" s="172">
        <v>744.9674678679304</v>
      </c>
      <c r="Q112" s="172">
        <v>23.674628230996348</v>
      </c>
      <c r="R112" s="177">
        <v>642.1359634807543</v>
      </c>
      <c r="S112" s="177">
        <v>8.6809081203285245</v>
      </c>
      <c r="T112" s="172">
        <v>86.196510744089792</v>
      </c>
      <c r="U112" s="181"/>
    </row>
    <row r="113" spans="1:21" s="182" customFormat="1" ht="12.3">
      <c r="A113" s="178" t="s">
        <v>2885</v>
      </c>
      <c r="B113" s="171">
        <v>127.72973876739789</v>
      </c>
      <c r="C113" s="171">
        <v>6332.1953581663574</v>
      </c>
      <c r="D113" s="172">
        <v>2.1661291895461585</v>
      </c>
      <c r="E113" s="173">
        <v>16.353768323450236</v>
      </c>
      <c r="F113" s="172">
        <v>1.3428911032704118</v>
      </c>
      <c r="G113" s="174">
        <v>0.8838193692075148</v>
      </c>
      <c r="H113" s="175">
        <v>1.979803550525739</v>
      </c>
      <c r="I113" s="174">
        <v>0.10487430854591225</v>
      </c>
      <c r="J113" s="175">
        <v>1.4547390086993262</v>
      </c>
      <c r="K113" s="176">
        <v>0.73478957460856076</v>
      </c>
      <c r="L113" s="172">
        <v>642.91107544031775</v>
      </c>
      <c r="M113" s="172">
        <v>8.9014304199650951</v>
      </c>
      <c r="N113" s="172">
        <v>643.04340289479103</v>
      </c>
      <c r="O113" s="172">
        <v>9.4316734715918642</v>
      </c>
      <c r="P113" s="172">
        <v>643.5291172212975</v>
      </c>
      <c r="Q113" s="172">
        <v>28.865305958708234</v>
      </c>
      <c r="R113" s="177">
        <v>642.91107544031775</v>
      </c>
      <c r="S113" s="177">
        <v>8.9014304199650951</v>
      </c>
      <c r="T113" s="172">
        <v>99.903960556804577</v>
      </c>
      <c r="U113" s="181"/>
    </row>
    <row r="114" spans="1:21" s="182" customFormat="1" ht="12.3">
      <c r="A114" s="178" t="s">
        <v>2886</v>
      </c>
      <c r="B114" s="171">
        <v>326.73203308491975</v>
      </c>
      <c r="C114" s="171">
        <v>43728.777732963703</v>
      </c>
      <c r="D114" s="172">
        <v>3.7216607084368158</v>
      </c>
      <c r="E114" s="173">
        <v>15.73209595223399</v>
      </c>
      <c r="F114" s="172">
        <v>1.0518350687059361</v>
      </c>
      <c r="G114" s="174">
        <v>0.92658860076362781</v>
      </c>
      <c r="H114" s="175">
        <v>1.8912720622218115</v>
      </c>
      <c r="I114" s="174">
        <v>0.10576970523479631</v>
      </c>
      <c r="J114" s="175">
        <v>1.5717992879439544</v>
      </c>
      <c r="K114" s="176">
        <v>0.83108047717759359</v>
      </c>
      <c r="L114" s="172">
        <v>648.13317198187349</v>
      </c>
      <c r="M114" s="172">
        <v>9.6919737017437342</v>
      </c>
      <c r="N114" s="172">
        <v>665.83832518706322</v>
      </c>
      <c r="O114" s="172">
        <v>9.2362113594285233</v>
      </c>
      <c r="P114" s="172">
        <v>726.22365463442577</v>
      </c>
      <c r="Q114" s="172">
        <v>22.293279432034467</v>
      </c>
      <c r="R114" s="177">
        <v>648.13317198187349</v>
      </c>
      <c r="S114" s="177">
        <v>9.6919737017437342</v>
      </c>
      <c r="T114" s="172">
        <v>89.247047771824185</v>
      </c>
      <c r="U114" s="181"/>
    </row>
    <row r="115" spans="1:21" s="182" customFormat="1" ht="12.3">
      <c r="A115" s="178" t="s">
        <v>2887</v>
      </c>
      <c r="B115" s="171">
        <v>616.70091164523285</v>
      </c>
      <c r="C115" s="171">
        <v>72929.002009749674</v>
      </c>
      <c r="D115" s="172">
        <v>2.5507611532494145</v>
      </c>
      <c r="E115" s="173">
        <v>16.47608332550233</v>
      </c>
      <c r="F115" s="172">
        <v>1.2106764793692302</v>
      </c>
      <c r="G115" s="174">
        <v>0.89305813154817981</v>
      </c>
      <c r="H115" s="175">
        <v>2.0892626009190036</v>
      </c>
      <c r="I115" s="174">
        <v>0.10676317072924998</v>
      </c>
      <c r="J115" s="175">
        <v>1.7027274232539293</v>
      </c>
      <c r="K115" s="176">
        <v>0.81498966310168519</v>
      </c>
      <c r="L115" s="172">
        <v>653.92227509790962</v>
      </c>
      <c r="M115" s="172">
        <v>10.588403698832508</v>
      </c>
      <c r="N115" s="172">
        <v>648.01094628078624</v>
      </c>
      <c r="O115" s="172">
        <v>10.0081264394816</v>
      </c>
      <c r="P115" s="172">
        <v>627.4504982005169</v>
      </c>
      <c r="Q115" s="172">
        <v>26.092594821125658</v>
      </c>
      <c r="R115" s="177">
        <v>653.92227509790962</v>
      </c>
      <c r="S115" s="177">
        <v>10.588403698832508</v>
      </c>
      <c r="T115" s="172">
        <v>104.21894268524957</v>
      </c>
      <c r="U115" s="181"/>
    </row>
    <row r="116" spans="1:21" s="182" customFormat="1" ht="12.3">
      <c r="A116" s="178" t="s">
        <v>2888</v>
      </c>
      <c r="B116" s="171">
        <v>236.2982185456772</v>
      </c>
      <c r="C116" s="171">
        <v>13030.519135014178</v>
      </c>
      <c r="D116" s="172">
        <v>1.5684014250107432</v>
      </c>
      <c r="E116" s="173">
        <v>15.755122849127886</v>
      </c>
      <c r="F116" s="172">
        <v>1.2861979561709569</v>
      </c>
      <c r="G116" s="174">
        <v>0.94888506126107275</v>
      </c>
      <c r="H116" s="175">
        <v>1.9405219256539912</v>
      </c>
      <c r="I116" s="174">
        <v>0.1084733762144133</v>
      </c>
      <c r="J116" s="175">
        <v>1.4530382519003164</v>
      </c>
      <c r="K116" s="176">
        <v>0.74878734050408424</v>
      </c>
      <c r="L116" s="172">
        <v>663.87579008427247</v>
      </c>
      <c r="M116" s="172">
        <v>9.1662867000036385</v>
      </c>
      <c r="N116" s="172">
        <v>677.52190242243807</v>
      </c>
      <c r="O116" s="172">
        <v>9.5937582558928511</v>
      </c>
      <c r="P116" s="172">
        <v>723.11977716456784</v>
      </c>
      <c r="Q116" s="172">
        <v>27.266924307914962</v>
      </c>
      <c r="R116" s="177">
        <v>663.87579008427247</v>
      </c>
      <c r="S116" s="177">
        <v>9.1662867000036385</v>
      </c>
      <c r="T116" s="172">
        <v>91.807168196588734</v>
      </c>
      <c r="U116" s="181"/>
    </row>
    <row r="117" spans="1:21" s="182" customFormat="1" ht="12.3">
      <c r="A117" s="178" t="s">
        <v>2889</v>
      </c>
      <c r="B117" s="171">
        <v>523.85703046327581</v>
      </c>
      <c r="C117" s="171">
        <v>40424.295711267419</v>
      </c>
      <c r="D117" s="172">
        <v>3.9503745658703839</v>
      </c>
      <c r="E117" s="173">
        <v>16.049646373886844</v>
      </c>
      <c r="F117" s="172">
        <v>1.0041407666041295</v>
      </c>
      <c r="G117" s="174">
        <v>0.93191604331807498</v>
      </c>
      <c r="H117" s="175">
        <v>1.9744080988098094</v>
      </c>
      <c r="I117" s="174">
        <v>0.10852505402268842</v>
      </c>
      <c r="J117" s="175">
        <v>1.699996665140681</v>
      </c>
      <c r="K117" s="176">
        <v>0.8610158488336096</v>
      </c>
      <c r="L117" s="172">
        <v>664.1763194411559</v>
      </c>
      <c r="M117" s="172">
        <v>10.728800591787092</v>
      </c>
      <c r="N117" s="172">
        <v>668.64220846483045</v>
      </c>
      <c r="O117" s="172">
        <v>9.6709359248274609</v>
      </c>
      <c r="P117" s="172">
        <v>683.7418607835076</v>
      </c>
      <c r="Q117" s="172">
        <v>21.461026463420183</v>
      </c>
      <c r="R117" s="177">
        <v>664.1763194411559</v>
      </c>
      <c r="S117" s="177">
        <v>10.728800591787092</v>
      </c>
      <c r="T117" s="172">
        <v>97.138460804501378</v>
      </c>
      <c r="U117" s="181"/>
    </row>
    <row r="118" spans="1:21" s="182" customFormat="1" ht="12.3">
      <c r="A118" s="178" t="s">
        <v>2890</v>
      </c>
      <c r="B118" s="171">
        <v>127.31844814171978</v>
      </c>
      <c r="C118" s="171">
        <v>130629.66360104689</v>
      </c>
      <c r="D118" s="172">
        <v>2.6740618873177953</v>
      </c>
      <c r="E118" s="173">
        <v>15.82957589020161</v>
      </c>
      <c r="F118" s="172">
        <v>1.2756419326577981</v>
      </c>
      <c r="G118" s="174">
        <v>0.94584450323656832</v>
      </c>
      <c r="H118" s="175">
        <v>1.9860677015573891</v>
      </c>
      <c r="I118" s="174">
        <v>0.10863675333270426</v>
      </c>
      <c r="J118" s="175">
        <v>1.5222360443815959</v>
      </c>
      <c r="K118" s="176">
        <v>0.76645727796082852</v>
      </c>
      <c r="L118" s="172">
        <v>664.82585256448374</v>
      </c>
      <c r="M118" s="172">
        <v>9.615857851677049</v>
      </c>
      <c r="N118" s="172">
        <v>675.93651290226182</v>
      </c>
      <c r="O118" s="172">
        <v>9.802775674161694</v>
      </c>
      <c r="P118" s="172">
        <v>713.1098669135049</v>
      </c>
      <c r="Q118" s="172">
        <v>27.086952479443198</v>
      </c>
      <c r="R118" s="177">
        <v>664.82585256448374</v>
      </c>
      <c r="S118" s="177">
        <v>9.615857851677049</v>
      </c>
      <c r="T118" s="172">
        <v>93.229091814701022</v>
      </c>
      <c r="U118" s="181"/>
    </row>
    <row r="119" spans="1:21" s="182" customFormat="1" ht="12.3">
      <c r="A119" s="178" t="s">
        <v>2891</v>
      </c>
      <c r="B119" s="171">
        <v>286.29864671481693</v>
      </c>
      <c r="C119" s="171">
        <v>32601.580179536224</v>
      </c>
      <c r="D119" s="172">
        <v>2.1659684560390335</v>
      </c>
      <c r="E119" s="173">
        <v>15.937542781703128</v>
      </c>
      <c r="F119" s="172">
        <v>1.003913779588572</v>
      </c>
      <c r="G119" s="174">
        <v>0.94326272104541276</v>
      </c>
      <c r="H119" s="175">
        <v>1.6805328553755117</v>
      </c>
      <c r="I119" s="174">
        <v>0.10907916101470738</v>
      </c>
      <c r="J119" s="175">
        <v>1.3477194816239613</v>
      </c>
      <c r="K119" s="176">
        <v>0.80195961495963475</v>
      </c>
      <c r="L119" s="172">
        <v>667.39781696706632</v>
      </c>
      <c r="M119" s="172">
        <v>8.5447076790254073</v>
      </c>
      <c r="N119" s="172">
        <v>674.58838948060509</v>
      </c>
      <c r="O119" s="172">
        <v>8.2830007961019305</v>
      </c>
      <c r="P119" s="172">
        <v>698.65027936353204</v>
      </c>
      <c r="Q119" s="172">
        <v>21.38404365222101</v>
      </c>
      <c r="R119" s="177">
        <v>667.39781696706632</v>
      </c>
      <c r="S119" s="177">
        <v>8.5447076790254073</v>
      </c>
      <c r="T119" s="172">
        <v>95.526737293379938</v>
      </c>
      <c r="U119" s="181"/>
    </row>
    <row r="120" spans="1:21" s="182" customFormat="1" ht="12.3">
      <c r="A120" s="178" t="s">
        <v>2892</v>
      </c>
      <c r="B120" s="171">
        <v>161.15939855546961</v>
      </c>
      <c r="C120" s="171">
        <v>17399.575105142885</v>
      </c>
      <c r="D120" s="172">
        <v>1.3750191185265717</v>
      </c>
      <c r="E120" s="173">
        <v>15.747092714758884</v>
      </c>
      <c r="F120" s="172">
        <v>1.0709118099180843</v>
      </c>
      <c r="G120" s="174">
        <v>0.96060405776757174</v>
      </c>
      <c r="H120" s="175">
        <v>1.7373630900605899</v>
      </c>
      <c r="I120" s="174">
        <v>0.10975708286053948</v>
      </c>
      <c r="J120" s="175">
        <v>1.3680564323458495</v>
      </c>
      <c r="K120" s="176">
        <v>0.78743265594420964</v>
      </c>
      <c r="L120" s="172">
        <v>671.336967636145</v>
      </c>
      <c r="M120" s="172">
        <v>8.7222215366421665</v>
      </c>
      <c r="N120" s="172">
        <v>683.60929938503944</v>
      </c>
      <c r="O120" s="172">
        <v>8.6434178969129221</v>
      </c>
      <c r="P120" s="172">
        <v>724.20283157526558</v>
      </c>
      <c r="Q120" s="172">
        <v>22.696146325460234</v>
      </c>
      <c r="R120" s="177">
        <v>671.336967636145</v>
      </c>
      <c r="S120" s="177">
        <v>8.7222215366421665</v>
      </c>
      <c r="T120" s="172">
        <v>92.7001301798105</v>
      </c>
      <c r="U120" s="181"/>
    </row>
    <row r="121" spans="1:21" s="182" customFormat="1" ht="12.3">
      <c r="A121" s="178" t="s">
        <v>2893</v>
      </c>
      <c r="B121" s="171">
        <v>309.40735898206401</v>
      </c>
      <c r="C121" s="171">
        <v>40443.793164709103</v>
      </c>
      <c r="D121" s="172">
        <v>2.4974197867563221</v>
      </c>
      <c r="E121" s="173">
        <v>15.96814262397149</v>
      </c>
      <c r="F121" s="172">
        <v>0.9320203724963424</v>
      </c>
      <c r="G121" s="174">
        <v>0.95117390139808089</v>
      </c>
      <c r="H121" s="175">
        <v>1.5694818445183862</v>
      </c>
      <c r="I121" s="174">
        <v>0.11020519893864425</v>
      </c>
      <c r="J121" s="175">
        <v>1.2627791911195778</v>
      </c>
      <c r="K121" s="176">
        <v>0.80458349711402766</v>
      </c>
      <c r="L121" s="172">
        <v>673.93948201582327</v>
      </c>
      <c r="M121" s="172">
        <v>8.0806198458686254</v>
      </c>
      <c r="N121" s="172">
        <v>678.71370479045368</v>
      </c>
      <c r="O121" s="172">
        <v>7.7688838529467716</v>
      </c>
      <c r="P121" s="172">
        <v>694.56547595333257</v>
      </c>
      <c r="Q121" s="172">
        <v>19.852767976618566</v>
      </c>
      <c r="R121" s="177">
        <v>673.93948201582327</v>
      </c>
      <c r="S121" s="177">
        <v>8.0806198458686254</v>
      </c>
      <c r="T121" s="172">
        <v>97.03037443529729</v>
      </c>
      <c r="U121" s="181"/>
    </row>
    <row r="122" spans="1:21" s="182" customFormat="1" ht="12.3">
      <c r="A122" s="178" t="s">
        <v>2894</v>
      </c>
      <c r="B122" s="171">
        <v>156.88820366875902</v>
      </c>
      <c r="C122" s="171">
        <v>92775.863403719894</v>
      </c>
      <c r="D122" s="172">
        <v>2.415552936602622</v>
      </c>
      <c r="E122" s="173">
        <v>16.172123252856949</v>
      </c>
      <c r="F122" s="172">
        <v>1.1354584162177457</v>
      </c>
      <c r="G122" s="174">
        <v>0.9429524110874935</v>
      </c>
      <c r="H122" s="175">
        <v>2.06609239750976</v>
      </c>
      <c r="I122" s="174">
        <v>0.11064825579513554</v>
      </c>
      <c r="J122" s="175">
        <v>1.7261147065267466</v>
      </c>
      <c r="K122" s="176">
        <v>0.83544894149323379</v>
      </c>
      <c r="L122" s="172">
        <v>676.511581525559</v>
      </c>
      <c r="M122" s="172">
        <v>11.08552637945138</v>
      </c>
      <c r="N122" s="172">
        <v>674.42623506429777</v>
      </c>
      <c r="O122" s="172">
        <v>10.181735669828413</v>
      </c>
      <c r="P122" s="172">
        <v>667.48950863351388</v>
      </c>
      <c r="Q122" s="172">
        <v>24.289323615474245</v>
      </c>
      <c r="R122" s="177">
        <v>676.511581525559</v>
      </c>
      <c r="S122" s="177">
        <v>11.08552637945138</v>
      </c>
      <c r="T122" s="172">
        <v>101.35164265136019</v>
      </c>
      <c r="U122" s="181"/>
    </row>
    <row r="123" spans="1:21" s="182" customFormat="1" ht="12.3">
      <c r="A123" s="178" t="s">
        <v>2895</v>
      </c>
      <c r="B123" s="171">
        <v>305.17233737512265</v>
      </c>
      <c r="C123" s="171">
        <v>19745.770943749783</v>
      </c>
      <c r="D123" s="172">
        <v>5.6686890714918166</v>
      </c>
      <c r="E123" s="173">
        <v>15.683374518879818</v>
      </c>
      <c r="F123" s="172">
        <v>0.88400236007683386</v>
      </c>
      <c r="G123" s="174">
        <v>0.97631585264844267</v>
      </c>
      <c r="H123" s="175">
        <v>1.5137272168775591</v>
      </c>
      <c r="I123" s="174">
        <v>0.11110090818317378</v>
      </c>
      <c r="J123" s="175">
        <v>1.2287839169253756</v>
      </c>
      <c r="K123" s="176">
        <v>0.81176046993463591</v>
      </c>
      <c r="L123" s="172">
        <v>679.13832702995671</v>
      </c>
      <c r="M123" s="172">
        <v>7.9205994070696875</v>
      </c>
      <c r="N123" s="172">
        <v>691.71389654224072</v>
      </c>
      <c r="O123" s="172">
        <v>7.593108620838791</v>
      </c>
      <c r="P123" s="172">
        <v>732.8361636291869</v>
      </c>
      <c r="Q123" s="172">
        <v>18.707578860373474</v>
      </c>
      <c r="R123" s="177">
        <v>679.13832702995671</v>
      </c>
      <c r="S123" s="177">
        <v>7.9205994070696875</v>
      </c>
      <c r="T123" s="172">
        <v>92.672600062024074</v>
      </c>
      <c r="U123" s="181"/>
    </row>
    <row r="124" spans="1:21" s="182" customFormat="1" ht="12.3">
      <c r="A124" s="178" t="s">
        <v>2896</v>
      </c>
      <c r="B124" s="171">
        <v>304.14158593025968</v>
      </c>
      <c r="C124" s="171">
        <v>24223.941306514567</v>
      </c>
      <c r="D124" s="172">
        <v>5.3189572721807457</v>
      </c>
      <c r="E124" s="173">
        <v>15.804425706438108</v>
      </c>
      <c r="F124" s="172">
        <v>0.89985444995762887</v>
      </c>
      <c r="G124" s="174">
        <v>0.98383729621139926</v>
      </c>
      <c r="H124" s="175">
        <v>1.6745551841278485</v>
      </c>
      <c r="I124" s="174">
        <v>0.11282095091565812</v>
      </c>
      <c r="J124" s="175">
        <v>1.4122312252534661</v>
      </c>
      <c r="K124" s="176">
        <v>0.84334708025104144</v>
      </c>
      <c r="L124" s="172">
        <v>689.1099993979343</v>
      </c>
      <c r="M124" s="172">
        <v>9.2297252770347882</v>
      </c>
      <c r="N124" s="172">
        <v>695.57089662576084</v>
      </c>
      <c r="O124" s="172">
        <v>8.4325046694962111</v>
      </c>
      <c r="P124" s="172">
        <v>716.48830543293911</v>
      </c>
      <c r="Q124" s="172">
        <v>19.125223922223256</v>
      </c>
      <c r="R124" s="177">
        <v>689.1099993979343</v>
      </c>
      <c r="S124" s="177">
        <v>9.2297252770347882</v>
      </c>
      <c r="T124" s="172">
        <v>96.17882025046292</v>
      </c>
      <c r="U124" s="181"/>
    </row>
    <row r="125" spans="1:21" s="182" customFormat="1" ht="12.3">
      <c r="A125" s="178" t="s">
        <v>2897</v>
      </c>
      <c r="B125" s="171">
        <v>191.15333945446</v>
      </c>
      <c r="C125" s="171">
        <v>79359.2878939496</v>
      </c>
      <c r="D125" s="172">
        <v>5.2982491751344041</v>
      </c>
      <c r="E125" s="173">
        <v>15.947805253364706</v>
      </c>
      <c r="F125" s="172">
        <v>0.9607379373763355</v>
      </c>
      <c r="G125" s="174">
        <v>0.98985449828447747</v>
      </c>
      <c r="H125" s="175">
        <v>1.8094469355299923</v>
      </c>
      <c r="I125" s="174">
        <v>0.11454075437387806</v>
      </c>
      <c r="J125" s="175">
        <v>1.5333234584342421</v>
      </c>
      <c r="K125" s="176">
        <v>0.84739896391884351</v>
      </c>
      <c r="L125" s="172">
        <v>699.06488690486719</v>
      </c>
      <c r="M125" s="172">
        <v>10.158192312354117</v>
      </c>
      <c r="N125" s="172">
        <v>698.64600662365103</v>
      </c>
      <c r="O125" s="172">
        <v>9.1398176513323506</v>
      </c>
      <c r="P125" s="172">
        <v>697.31902653008262</v>
      </c>
      <c r="Q125" s="172">
        <v>20.456270016801909</v>
      </c>
      <c r="R125" s="177">
        <v>699.06488690486719</v>
      </c>
      <c r="S125" s="177">
        <v>10.158192312354117</v>
      </c>
      <c r="T125" s="172">
        <v>100.25036752309371</v>
      </c>
      <c r="U125" s="181"/>
    </row>
    <row r="126" spans="1:21" s="182" customFormat="1" ht="12.3">
      <c r="A126" s="178" t="s">
        <v>2898</v>
      </c>
      <c r="B126" s="171">
        <v>136.8378264451413</v>
      </c>
      <c r="C126" s="171">
        <v>17356.923026185104</v>
      </c>
      <c r="D126" s="172">
        <v>3.3524116588198991</v>
      </c>
      <c r="E126" s="173">
        <v>15.4636627930443</v>
      </c>
      <c r="F126" s="172">
        <v>1.1237135851099822</v>
      </c>
      <c r="G126" s="174">
        <v>1.0494395344278267</v>
      </c>
      <c r="H126" s="175">
        <v>1.9630818382322137</v>
      </c>
      <c r="I126" s="174">
        <v>0.11774908635960903</v>
      </c>
      <c r="J126" s="175">
        <v>1.6096453280882834</v>
      </c>
      <c r="K126" s="176">
        <v>0.81995834138926915</v>
      </c>
      <c r="L126" s="172">
        <v>717.59496366921451</v>
      </c>
      <c r="M126" s="172">
        <v>10.931053946681516</v>
      </c>
      <c r="N126" s="172">
        <v>728.60471942958782</v>
      </c>
      <c r="O126" s="172">
        <v>10.207167832067796</v>
      </c>
      <c r="P126" s="172">
        <v>762.60765453998863</v>
      </c>
      <c r="Q126" s="172">
        <v>23.68780262182446</v>
      </c>
      <c r="R126" s="177">
        <v>717.59496366921451</v>
      </c>
      <c r="S126" s="177">
        <v>10.931053946681516</v>
      </c>
      <c r="T126" s="172">
        <v>94.097529627089017</v>
      </c>
      <c r="U126" s="181"/>
    </row>
    <row r="127" spans="1:21" s="182" customFormat="1" ht="12.3">
      <c r="A127" s="178" t="s">
        <v>2899</v>
      </c>
      <c r="B127" s="171">
        <v>492.34575595547233</v>
      </c>
      <c r="C127" s="171">
        <v>22209.985278625598</v>
      </c>
      <c r="D127" s="172">
        <v>4.1096075513718331</v>
      </c>
      <c r="E127" s="173">
        <v>15.258271743918831</v>
      </c>
      <c r="F127" s="172">
        <v>1.2337238577428062</v>
      </c>
      <c r="G127" s="174">
        <v>1.0830643898274761</v>
      </c>
      <c r="H127" s="175">
        <v>2.079224967273122</v>
      </c>
      <c r="I127" s="174">
        <v>0.11990778389311617</v>
      </c>
      <c r="J127" s="175">
        <v>1.6736492784834351</v>
      </c>
      <c r="K127" s="176">
        <v>0.80493900603666058</v>
      </c>
      <c r="L127" s="172">
        <v>730.03285161970427</v>
      </c>
      <c r="M127" s="172">
        <v>11.551762151968319</v>
      </c>
      <c r="N127" s="172">
        <v>745.12877480244276</v>
      </c>
      <c r="O127" s="172">
        <v>10.977410225936183</v>
      </c>
      <c r="P127" s="172">
        <v>790.72886114985852</v>
      </c>
      <c r="Q127" s="172">
        <v>25.909107408050886</v>
      </c>
      <c r="R127" s="177">
        <v>730.03285161970427</v>
      </c>
      <c r="S127" s="177">
        <v>11.551762151968319</v>
      </c>
      <c r="T127" s="172">
        <v>92.32404272661914</v>
      </c>
      <c r="U127" s="181"/>
    </row>
    <row r="128" spans="1:21" s="182" customFormat="1" ht="12.3">
      <c r="A128" s="178" t="s">
        <v>2900</v>
      </c>
      <c r="B128" s="171">
        <v>118.60671742626114</v>
      </c>
      <c r="C128" s="171">
        <v>10243.249285799133</v>
      </c>
      <c r="D128" s="172">
        <v>9.0543786715408814</v>
      </c>
      <c r="E128" s="173">
        <v>15.479648957672802</v>
      </c>
      <c r="F128" s="172">
        <v>1.3434165080937674</v>
      </c>
      <c r="G128" s="174">
        <v>1.0730460058914966</v>
      </c>
      <c r="H128" s="175">
        <v>1.7391444409123731</v>
      </c>
      <c r="I128" s="174">
        <v>0.12052224268345138</v>
      </c>
      <c r="J128" s="175">
        <v>1.1044706750917197</v>
      </c>
      <c r="K128" s="176">
        <v>0.63506552366191227</v>
      </c>
      <c r="L128" s="172">
        <v>733.56882990304007</v>
      </c>
      <c r="M128" s="172">
        <v>7.6580698237013394</v>
      </c>
      <c r="N128" s="172">
        <v>740.2335646160426</v>
      </c>
      <c r="O128" s="172">
        <v>9.1408524283071415</v>
      </c>
      <c r="P128" s="172">
        <v>760.42951025810771</v>
      </c>
      <c r="Q128" s="172">
        <v>28.309460577454729</v>
      </c>
      <c r="R128" s="177">
        <v>733.56882990304007</v>
      </c>
      <c r="S128" s="177">
        <v>7.6580698237013394</v>
      </c>
      <c r="T128" s="172">
        <v>96.467696217371866</v>
      </c>
      <c r="U128" s="181"/>
    </row>
    <row r="129" spans="1:21" s="182" customFormat="1" ht="12.3">
      <c r="A129" s="178" t="s">
        <v>2901</v>
      </c>
      <c r="B129" s="171">
        <v>251.72592541093283</v>
      </c>
      <c r="C129" s="171">
        <v>11874.996788384906</v>
      </c>
      <c r="D129" s="172">
        <v>4.2061383218805162</v>
      </c>
      <c r="E129" s="173">
        <v>15.1101269533953</v>
      </c>
      <c r="F129" s="172">
        <v>1.3689742611710145</v>
      </c>
      <c r="G129" s="174">
        <v>1.1076197409230233</v>
      </c>
      <c r="H129" s="175">
        <v>2.0686855396627579</v>
      </c>
      <c r="I129" s="174">
        <v>0.1214357488131889</v>
      </c>
      <c r="J129" s="175">
        <v>1.5509253155007405</v>
      </c>
      <c r="K129" s="176">
        <v>0.7497153558455173</v>
      </c>
      <c r="L129" s="172">
        <v>738.82213011510066</v>
      </c>
      <c r="M129" s="172">
        <v>10.826339892335909</v>
      </c>
      <c r="N129" s="172">
        <v>757.02820312809331</v>
      </c>
      <c r="O129" s="172">
        <v>11.039259185664605</v>
      </c>
      <c r="P129" s="172">
        <v>811.20875836370942</v>
      </c>
      <c r="Q129" s="172">
        <v>28.653618169356378</v>
      </c>
      <c r="R129" s="177">
        <v>738.82213011510066</v>
      </c>
      <c r="S129" s="177">
        <v>10.826339892335909</v>
      </c>
      <c r="T129" s="172">
        <v>91.076695424908877</v>
      </c>
      <c r="U129" s="181"/>
    </row>
    <row r="130" spans="1:21" s="182" customFormat="1" ht="12.3">
      <c r="A130" s="178" t="s">
        <v>2902</v>
      </c>
      <c r="B130" s="171">
        <v>263.87108286443464</v>
      </c>
      <c r="C130" s="171">
        <v>25487.634063044414</v>
      </c>
      <c r="D130" s="172">
        <v>4.0938712063703564</v>
      </c>
      <c r="E130" s="173">
        <v>15.789922967096294</v>
      </c>
      <c r="F130" s="172">
        <v>0.94151644696747938</v>
      </c>
      <c r="G130" s="174">
        <v>1.0742517591091925</v>
      </c>
      <c r="H130" s="175">
        <v>2.0694998519038896</v>
      </c>
      <c r="I130" s="174">
        <v>0.12307613208243967</v>
      </c>
      <c r="J130" s="175">
        <v>1.8429260476535556</v>
      </c>
      <c r="K130" s="176">
        <v>0.89051760306148753</v>
      </c>
      <c r="L130" s="172">
        <v>748.24475063561317</v>
      </c>
      <c r="M130" s="172">
        <v>13.01941126345497</v>
      </c>
      <c r="N130" s="172">
        <v>740.82397383550358</v>
      </c>
      <c r="O130" s="172">
        <v>10.883198423337831</v>
      </c>
      <c r="P130" s="172">
        <v>718.4384022910416</v>
      </c>
      <c r="Q130" s="172">
        <v>19.99022497148934</v>
      </c>
      <c r="R130" s="177">
        <v>748.24475063561317</v>
      </c>
      <c r="S130" s="177">
        <v>13.01941126345497</v>
      </c>
      <c r="T130" s="172">
        <v>104.14876880878326</v>
      </c>
      <c r="U130" s="181"/>
    </row>
    <row r="131" spans="1:21" s="182" customFormat="1" ht="12.3">
      <c r="A131" s="178" t="s">
        <v>2903</v>
      </c>
      <c r="B131" s="171">
        <v>314.51189501316753</v>
      </c>
      <c r="C131" s="171">
        <v>42108.259119233298</v>
      </c>
      <c r="D131" s="172">
        <v>1.0983566538048222</v>
      </c>
      <c r="E131" s="173">
        <v>15.625720483070383</v>
      </c>
      <c r="F131" s="172">
        <v>0.94359319053806479</v>
      </c>
      <c r="G131" s="174">
        <v>1.1005028747702779</v>
      </c>
      <c r="H131" s="175">
        <v>2.0804528326463232</v>
      </c>
      <c r="I131" s="174">
        <v>0.12477253164980243</v>
      </c>
      <c r="J131" s="175">
        <v>1.854161772779362</v>
      </c>
      <c r="K131" s="176">
        <v>0.891229901338777</v>
      </c>
      <c r="L131" s="172">
        <v>757.97467283376886</v>
      </c>
      <c r="M131" s="172">
        <v>13.259303947402543</v>
      </c>
      <c r="N131" s="172">
        <v>753.59372517513395</v>
      </c>
      <c r="O131" s="172">
        <v>11.068095207169506</v>
      </c>
      <c r="P131" s="172">
        <v>740.59199309105327</v>
      </c>
      <c r="Q131" s="172">
        <v>19.961936486746765</v>
      </c>
      <c r="R131" s="177">
        <v>757.97467283376886</v>
      </c>
      <c r="S131" s="177">
        <v>13.259303947402543</v>
      </c>
      <c r="T131" s="172">
        <v>102.34713309148327</v>
      </c>
      <c r="U131" s="181"/>
    </row>
    <row r="132" spans="1:21" s="182" customFormat="1" ht="12.3">
      <c r="A132" s="178" t="s">
        <v>2904</v>
      </c>
      <c r="B132" s="171">
        <v>122.29131920668385</v>
      </c>
      <c r="C132" s="171">
        <v>35791.697746687059</v>
      </c>
      <c r="D132" s="172">
        <v>1.8154835912199254</v>
      </c>
      <c r="E132" s="173">
        <v>15.301602572139585</v>
      </c>
      <c r="F132" s="172">
        <v>1.195396074302929</v>
      </c>
      <c r="G132" s="174">
        <v>1.1290585109650526</v>
      </c>
      <c r="H132" s="175">
        <v>1.9263524799287974</v>
      </c>
      <c r="I132" s="174">
        <v>0.12535484411173226</v>
      </c>
      <c r="J132" s="175">
        <v>1.5105833649517575</v>
      </c>
      <c r="K132" s="176">
        <v>0.78416768514119073</v>
      </c>
      <c r="L132" s="172">
        <v>761.31121941085746</v>
      </c>
      <c r="M132" s="172">
        <v>10.847132610300093</v>
      </c>
      <c r="N132" s="172">
        <v>767.30453203338777</v>
      </c>
      <c r="O132" s="172">
        <v>10.3731253793419</v>
      </c>
      <c r="P132" s="172">
        <v>784.77574507287807</v>
      </c>
      <c r="Q132" s="172">
        <v>25.12870409603039</v>
      </c>
      <c r="R132" s="177">
        <v>761.31121941085746</v>
      </c>
      <c r="S132" s="177">
        <v>10.847132610300093</v>
      </c>
      <c r="T132" s="172">
        <v>97.010034292045859</v>
      </c>
      <c r="U132" s="181"/>
    </row>
    <row r="133" spans="1:21" s="182" customFormat="1" ht="12.3">
      <c r="A133" s="178" t="s">
        <v>2905</v>
      </c>
      <c r="B133" s="171">
        <v>177.20009951076688</v>
      </c>
      <c r="C133" s="171">
        <v>111474.7917786692</v>
      </c>
      <c r="D133" s="172">
        <v>12.215986046181003</v>
      </c>
      <c r="E133" s="173">
        <v>14.159239206398285</v>
      </c>
      <c r="F133" s="172">
        <v>1.0505400043099966</v>
      </c>
      <c r="G133" s="174">
        <v>1.3055350317993295</v>
      </c>
      <c r="H133" s="175">
        <v>1.8770476398424027</v>
      </c>
      <c r="I133" s="174">
        <v>0.13412699758800972</v>
      </c>
      <c r="J133" s="175">
        <v>1.5555299873619559</v>
      </c>
      <c r="K133" s="176">
        <v>0.82871097906314117</v>
      </c>
      <c r="L133" s="172">
        <v>811.3662520767607</v>
      </c>
      <c r="M133" s="172">
        <v>11.859096348777541</v>
      </c>
      <c r="N133" s="172">
        <v>848.1624282182014</v>
      </c>
      <c r="O133" s="172">
        <v>10.792905288168583</v>
      </c>
      <c r="P133" s="172">
        <v>945.67716767908701</v>
      </c>
      <c r="Q133" s="172">
        <v>21.524749775251564</v>
      </c>
      <c r="R133" s="177">
        <v>811.3662520767607</v>
      </c>
      <c r="S133" s="177">
        <v>11.859096348777541</v>
      </c>
      <c r="T133" s="172">
        <v>85.79738200384422</v>
      </c>
      <c r="U133" s="181"/>
    </row>
    <row r="134" spans="1:21" s="182" customFormat="1" ht="12.3">
      <c r="A134" s="178" t="s">
        <v>2906</v>
      </c>
      <c r="B134" s="171">
        <v>387.43539934366811</v>
      </c>
      <c r="C134" s="171">
        <v>276719.48815464944</v>
      </c>
      <c r="D134" s="172">
        <v>3.4257916464913181</v>
      </c>
      <c r="E134" s="173">
        <v>14.365066876264668</v>
      </c>
      <c r="F134" s="172">
        <v>0.98303862903416273</v>
      </c>
      <c r="G134" s="174">
        <v>1.3052728271545622</v>
      </c>
      <c r="H134" s="175">
        <v>2.0432802219237911</v>
      </c>
      <c r="I134" s="174">
        <v>0.13604942282576069</v>
      </c>
      <c r="J134" s="175">
        <v>1.7912646703185913</v>
      </c>
      <c r="K134" s="176">
        <v>0.87666128761921747</v>
      </c>
      <c r="L134" s="172">
        <v>822.28412803347521</v>
      </c>
      <c r="M134" s="172">
        <v>13.828596676142354</v>
      </c>
      <c r="N134" s="172">
        <v>848.04694383402705</v>
      </c>
      <c r="O134" s="172">
        <v>11.747790297298025</v>
      </c>
      <c r="P134" s="172">
        <v>916.09333525478758</v>
      </c>
      <c r="Q134" s="172">
        <v>20.224256140056013</v>
      </c>
      <c r="R134" s="177">
        <v>822.28412803347521</v>
      </c>
      <c r="S134" s="177">
        <v>13.828596676142354</v>
      </c>
      <c r="T134" s="172">
        <v>89.759863584727242</v>
      </c>
      <c r="U134" s="181"/>
    </row>
    <row r="135" spans="1:21" s="182" customFormat="1" ht="12.3">
      <c r="A135" s="178" t="s">
        <v>2907</v>
      </c>
      <c r="B135" s="171">
        <v>135.38379772968193</v>
      </c>
      <c r="C135" s="171">
        <v>30932.8859608198</v>
      </c>
      <c r="D135" s="172">
        <v>1.1741714755251176</v>
      </c>
      <c r="E135" s="173">
        <v>14.675875584144006</v>
      </c>
      <c r="F135" s="172">
        <v>1.1442241267717206</v>
      </c>
      <c r="G135" s="174">
        <v>1.2993955307550424</v>
      </c>
      <c r="H135" s="175">
        <v>1.9126507428853083</v>
      </c>
      <c r="I135" s="174">
        <v>0.13836719738756181</v>
      </c>
      <c r="J135" s="175">
        <v>1.5326395570952798</v>
      </c>
      <c r="K135" s="176">
        <v>0.80131700091948477</v>
      </c>
      <c r="L135" s="172">
        <v>835.42274111384859</v>
      </c>
      <c r="M135" s="172">
        <v>12.009073694047913</v>
      </c>
      <c r="N135" s="172">
        <v>845.45491768146553</v>
      </c>
      <c r="O135" s="172">
        <v>10.975142876348173</v>
      </c>
      <c r="P135" s="172">
        <v>871.86533421707759</v>
      </c>
      <c r="Q135" s="172">
        <v>23.684345526084883</v>
      </c>
      <c r="R135" s="177">
        <v>835.42274111384859</v>
      </c>
      <c r="S135" s="177">
        <v>12.009073694047913</v>
      </c>
      <c r="T135" s="172">
        <v>95.820158036681903</v>
      </c>
      <c r="U135" s="181"/>
    </row>
    <row r="136" spans="1:21" s="182" customFormat="1" ht="12.3">
      <c r="A136" s="178" t="s">
        <v>2908</v>
      </c>
      <c r="B136" s="171">
        <v>100.03759459447375</v>
      </c>
      <c r="C136" s="171">
        <v>30331.173333341678</v>
      </c>
      <c r="D136" s="172">
        <v>2.1857816688808018</v>
      </c>
      <c r="E136" s="173">
        <v>14.177976418211935</v>
      </c>
      <c r="F136" s="172">
        <v>1.0480212839669829</v>
      </c>
      <c r="G136" s="174">
        <v>1.3788348528676646</v>
      </c>
      <c r="H136" s="175">
        <v>1.8614837164375295</v>
      </c>
      <c r="I136" s="174">
        <v>0.1418450734912674</v>
      </c>
      <c r="J136" s="175">
        <v>1.5384319987943156</v>
      </c>
      <c r="K136" s="176">
        <v>0.8264547173899196</v>
      </c>
      <c r="L136" s="172">
        <v>855.08744295803046</v>
      </c>
      <c r="M136" s="172">
        <v>12.319812917145157</v>
      </c>
      <c r="N136" s="172">
        <v>879.941930438442</v>
      </c>
      <c r="O136" s="172">
        <v>10.956048998444771</v>
      </c>
      <c r="P136" s="172">
        <v>943.00568295394635</v>
      </c>
      <c r="Q136" s="172">
        <v>21.47005430009466</v>
      </c>
      <c r="R136" s="177">
        <v>855.08744295803046</v>
      </c>
      <c r="S136" s="177">
        <v>12.319812917145157</v>
      </c>
      <c r="T136" s="172">
        <v>90.67680698163835</v>
      </c>
      <c r="U136" s="181"/>
    </row>
    <row r="137" spans="1:21" s="182" customFormat="1" ht="12.3">
      <c r="A137" s="178" t="s">
        <v>2909</v>
      </c>
      <c r="B137" s="171">
        <v>56.898728138849691</v>
      </c>
      <c r="C137" s="171">
        <v>11016.501979445693</v>
      </c>
      <c r="D137" s="172">
        <v>3.1174469902113611</v>
      </c>
      <c r="E137" s="173">
        <v>14.371824887310932</v>
      </c>
      <c r="F137" s="172">
        <v>1.2598359841286748</v>
      </c>
      <c r="G137" s="174">
        <v>1.3701446907913135</v>
      </c>
      <c r="H137" s="175">
        <v>1.8710648632095135</v>
      </c>
      <c r="I137" s="174">
        <v>0.14287824384219666</v>
      </c>
      <c r="J137" s="175">
        <v>1.3833643827393305</v>
      </c>
      <c r="K137" s="176">
        <v>0.73934603227297491</v>
      </c>
      <c r="L137" s="172">
        <v>860.91768455116198</v>
      </c>
      <c r="M137" s="172">
        <v>11.148626508456516</v>
      </c>
      <c r="N137" s="172">
        <v>876.22582550673144</v>
      </c>
      <c r="O137" s="172">
        <v>10.983158833753919</v>
      </c>
      <c r="P137" s="172">
        <v>915.12596752142463</v>
      </c>
      <c r="Q137" s="172">
        <v>25.912483799806637</v>
      </c>
      <c r="R137" s="177">
        <v>860.91768455116198</v>
      </c>
      <c r="S137" s="177">
        <v>11.148626508456516</v>
      </c>
      <c r="T137" s="172">
        <v>94.07641298639102</v>
      </c>
      <c r="U137" s="181"/>
    </row>
    <row r="138" spans="1:21" s="182" customFormat="1" ht="12.3">
      <c r="A138" s="178" t="s">
        <v>2910</v>
      </c>
      <c r="B138" s="171">
        <v>221.35716558259949</v>
      </c>
      <c r="C138" s="171">
        <v>29616.216636001071</v>
      </c>
      <c r="D138" s="172">
        <v>1.4824297250152694</v>
      </c>
      <c r="E138" s="173">
        <v>14.566961642079486</v>
      </c>
      <c r="F138" s="172">
        <v>1.078391439774395</v>
      </c>
      <c r="G138" s="174">
        <v>1.3697964165665537</v>
      </c>
      <c r="H138" s="175">
        <v>2.0266506729736253</v>
      </c>
      <c r="I138" s="174">
        <v>0.14478139499044348</v>
      </c>
      <c r="J138" s="175">
        <v>1.7159209926117682</v>
      </c>
      <c r="K138" s="176">
        <v>0.84667822407404059</v>
      </c>
      <c r="L138" s="172">
        <v>871.64349635884048</v>
      </c>
      <c r="M138" s="172">
        <v>13.989634526123666</v>
      </c>
      <c r="N138" s="172">
        <v>876.07661194549326</v>
      </c>
      <c r="O138" s="172">
        <v>11.895252425972899</v>
      </c>
      <c r="P138" s="172">
        <v>887.28593434783954</v>
      </c>
      <c r="Q138" s="172">
        <v>22.266314670283123</v>
      </c>
      <c r="R138" s="177">
        <v>871.64349635884048</v>
      </c>
      <c r="S138" s="177">
        <v>13.989634526123666</v>
      </c>
      <c r="T138" s="172">
        <v>98.237046550219873</v>
      </c>
      <c r="U138" s="181"/>
    </row>
    <row r="139" spans="1:21" s="182" customFormat="1" ht="12.3">
      <c r="A139" s="178" t="s">
        <v>2911</v>
      </c>
      <c r="B139" s="171">
        <v>245.44159257722512</v>
      </c>
      <c r="C139" s="171">
        <v>32561.091086000637</v>
      </c>
      <c r="D139" s="172">
        <v>1.3965827295091802</v>
      </c>
      <c r="E139" s="173">
        <v>14.291083427223953</v>
      </c>
      <c r="F139" s="172">
        <v>0.97435675180255332</v>
      </c>
      <c r="G139" s="174">
        <v>1.4319121406094997</v>
      </c>
      <c r="H139" s="175">
        <v>1.7447909811814994</v>
      </c>
      <c r="I139" s="174">
        <v>0.14848045176248148</v>
      </c>
      <c r="J139" s="175">
        <v>1.4473853972695307</v>
      </c>
      <c r="K139" s="176">
        <v>0.82954658344773291</v>
      </c>
      <c r="L139" s="172">
        <v>892.43978942068327</v>
      </c>
      <c r="M139" s="172">
        <v>12.062812347141005</v>
      </c>
      <c r="N139" s="172">
        <v>902.3484155528522</v>
      </c>
      <c r="O139" s="172">
        <v>10.43174802674838</v>
      </c>
      <c r="P139" s="172">
        <v>926.68456650715893</v>
      </c>
      <c r="Q139" s="172">
        <v>20.031645180031148</v>
      </c>
      <c r="R139" s="177">
        <v>926.68456650715893</v>
      </c>
      <c r="S139" s="177">
        <v>20.031645180031148</v>
      </c>
      <c r="T139" s="172">
        <v>96.304591840182425</v>
      </c>
      <c r="U139" s="181"/>
    </row>
    <row r="140" spans="1:21" s="182" customFormat="1" ht="12.3">
      <c r="A140" s="178" t="s">
        <v>2912</v>
      </c>
      <c r="B140" s="171">
        <v>61.608429673422656</v>
      </c>
      <c r="C140" s="171">
        <v>21452.899011704598</v>
      </c>
      <c r="D140" s="172">
        <v>2.4014919328440789</v>
      </c>
      <c r="E140" s="173">
        <v>13.917749426723541</v>
      </c>
      <c r="F140" s="172">
        <v>1.0563083308834489</v>
      </c>
      <c r="G140" s="174">
        <v>1.4576502073305353</v>
      </c>
      <c r="H140" s="175">
        <v>1.9309925892687387</v>
      </c>
      <c r="I140" s="174">
        <v>0.14720077156753744</v>
      </c>
      <c r="J140" s="175">
        <v>1.6164606676059303</v>
      </c>
      <c r="K140" s="176">
        <v>0.83711386392118659</v>
      </c>
      <c r="L140" s="172">
        <v>885.25294716414317</v>
      </c>
      <c r="M140" s="172">
        <v>13.370714818141039</v>
      </c>
      <c r="N140" s="172">
        <v>913.03822224463863</v>
      </c>
      <c r="O140" s="172">
        <v>11.629545856146819</v>
      </c>
      <c r="P140" s="172">
        <v>980.84752338878991</v>
      </c>
      <c r="Q140" s="172">
        <v>21.496307351461724</v>
      </c>
      <c r="R140" s="177">
        <v>980.84752338878991</v>
      </c>
      <c r="S140" s="177">
        <v>21.496307351461724</v>
      </c>
      <c r="T140" s="172">
        <v>90.253880043009005</v>
      </c>
      <c r="U140" s="181"/>
    </row>
    <row r="141" spans="1:21" s="182" customFormat="1" ht="12.3">
      <c r="A141" s="178" t="s">
        <v>2913</v>
      </c>
      <c r="B141" s="171">
        <v>96.1399820098232</v>
      </c>
      <c r="C141" s="171">
        <v>33303.286415342453</v>
      </c>
      <c r="D141" s="172">
        <v>2.3387449141757237</v>
      </c>
      <c r="E141" s="173">
        <v>13.846291954538508</v>
      </c>
      <c r="F141" s="172">
        <v>1.1290522763601369</v>
      </c>
      <c r="G141" s="174">
        <v>1.6834479033057745</v>
      </c>
      <c r="H141" s="175">
        <v>1.6840273146199169</v>
      </c>
      <c r="I141" s="174">
        <v>0.16913010564089004</v>
      </c>
      <c r="J141" s="175">
        <v>1.2494754714006839</v>
      </c>
      <c r="K141" s="176">
        <v>0.74195677264456339</v>
      </c>
      <c r="L141" s="172">
        <v>1007.3165049130689</v>
      </c>
      <c r="M141" s="172">
        <v>11.652107683307406</v>
      </c>
      <c r="N141" s="172">
        <v>1002.2871490430175</v>
      </c>
      <c r="O141" s="172">
        <v>10.727578797253102</v>
      </c>
      <c r="P141" s="172">
        <v>991.31151394089022</v>
      </c>
      <c r="Q141" s="172">
        <v>22.960056755949665</v>
      </c>
      <c r="R141" s="177">
        <v>991.31151394089022</v>
      </c>
      <c r="S141" s="177">
        <v>22.960056755949665</v>
      </c>
      <c r="T141" s="172">
        <v>101.61452689160767</v>
      </c>
      <c r="U141" s="181"/>
    </row>
    <row r="142" spans="1:21" s="182" customFormat="1" ht="12.3">
      <c r="A142" s="178" t="s">
        <v>2914</v>
      </c>
      <c r="B142" s="171">
        <v>132.37418971117472</v>
      </c>
      <c r="C142" s="171">
        <v>49717.89208257071</v>
      </c>
      <c r="D142" s="172">
        <v>2.3704297568526163</v>
      </c>
      <c r="E142" s="173">
        <v>13.791292207485915</v>
      </c>
      <c r="F142" s="172">
        <v>0.92281944166846119</v>
      </c>
      <c r="G142" s="174">
        <v>1.609205758906209</v>
      </c>
      <c r="H142" s="175">
        <v>1.5849556179933177</v>
      </c>
      <c r="I142" s="174">
        <v>0.16102907301585154</v>
      </c>
      <c r="J142" s="175">
        <v>1.2885994680610764</v>
      </c>
      <c r="K142" s="176">
        <v>0.81301927538674412</v>
      </c>
      <c r="L142" s="172">
        <v>962.49311045638956</v>
      </c>
      <c r="M142" s="172">
        <v>11.521202595320744</v>
      </c>
      <c r="N142" s="172">
        <v>973.79892175596808</v>
      </c>
      <c r="O142" s="172">
        <v>9.9257675254637547</v>
      </c>
      <c r="P142" s="172">
        <v>999.37410545962484</v>
      </c>
      <c r="Q142" s="172">
        <v>18.724229100599985</v>
      </c>
      <c r="R142" s="177">
        <v>999.37410545962484</v>
      </c>
      <c r="S142" s="177">
        <v>18.724229100599985</v>
      </c>
      <c r="T142" s="172">
        <v>96.309590692639247</v>
      </c>
      <c r="U142" s="181"/>
    </row>
    <row r="143" spans="1:21" s="182" customFormat="1" ht="12.3">
      <c r="A143" s="178" t="s">
        <v>2915</v>
      </c>
      <c r="B143" s="171">
        <v>165.79995561413881</v>
      </c>
      <c r="C143" s="171">
        <v>25088.186225611615</v>
      </c>
      <c r="D143" s="172">
        <v>1.6117154618790182</v>
      </c>
      <c r="E143" s="173">
        <v>13.780863928490142</v>
      </c>
      <c r="F143" s="172">
        <v>1.1335635008556786</v>
      </c>
      <c r="G143" s="174">
        <v>1.6520370302295933</v>
      </c>
      <c r="H143" s="175">
        <v>2.0054366181422179</v>
      </c>
      <c r="I143" s="174">
        <v>0.16519008502699883</v>
      </c>
      <c r="J143" s="175">
        <v>1.6543306256348864</v>
      </c>
      <c r="K143" s="176">
        <v>0.82492291736819556</v>
      </c>
      <c r="L143" s="172">
        <v>985.55511246616925</v>
      </c>
      <c r="M143" s="172">
        <v>15.11918940778105</v>
      </c>
      <c r="N143" s="172">
        <v>990.33155847028797</v>
      </c>
      <c r="O143" s="172">
        <v>12.685326192907382</v>
      </c>
      <c r="P143" s="172">
        <v>1000.9092821358777</v>
      </c>
      <c r="Q143" s="172">
        <v>23.017972846141276</v>
      </c>
      <c r="R143" s="177">
        <v>1000.9092821358777</v>
      </c>
      <c r="S143" s="177">
        <v>23.017972846141276</v>
      </c>
      <c r="T143" s="172">
        <v>98.465977891928063</v>
      </c>
      <c r="U143" s="181"/>
    </row>
    <row r="144" spans="1:21" s="182" customFormat="1" ht="12.3">
      <c r="A144" s="178" t="s">
        <v>2916</v>
      </c>
      <c r="B144" s="171">
        <v>208.62481847779995</v>
      </c>
      <c r="C144" s="171">
        <v>9381.1319644721243</v>
      </c>
      <c r="D144" s="172">
        <v>2.5775376478901988</v>
      </c>
      <c r="E144" s="173">
        <v>13.773046392910226</v>
      </c>
      <c r="F144" s="172">
        <v>1.636345337304449</v>
      </c>
      <c r="G144" s="174">
        <v>1.625810470698859</v>
      </c>
      <c r="H144" s="175">
        <v>2.0188570012303431</v>
      </c>
      <c r="I144" s="174">
        <v>0.16247542474977941</v>
      </c>
      <c r="J144" s="175">
        <v>1.1824371139721392</v>
      </c>
      <c r="K144" s="176">
        <v>0.58569631888317597</v>
      </c>
      <c r="L144" s="172">
        <v>970.51873170495855</v>
      </c>
      <c r="M144" s="172">
        <v>10.653702230851138</v>
      </c>
      <c r="N144" s="172">
        <v>980.2402387493604</v>
      </c>
      <c r="O144" s="172">
        <v>12.693010248613859</v>
      </c>
      <c r="P144" s="172">
        <v>1002.0627194735902</v>
      </c>
      <c r="Q144" s="172">
        <v>33.213595843859764</v>
      </c>
      <c r="R144" s="177">
        <v>1002.0627194735902</v>
      </c>
      <c r="S144" s="177">
        <v>33.213595843859764</v>
      </c>
      <c r="T144" s="172">
        <v>96.852094469176279</v>
      </c>
      <c r="U144" s="181"/>
    </row>
    <row r="145" spans="1:21" s="182" customFormat="1" ht="12.3">
      <c r="A145" s="178" t="s">
        <v>2917</v>
      </c>
      <c r="B145" s="171">
        <v>235.47315985990215</v>
      </c>
      <c r="C145" s="171">
        <v>113167.0012939947</v>
      </c>
      <c r="D145" s="172">
        <v>1.885084274423743</v>
      </c>
      <c r="E145" s="173">
        <v>13.76206667134548</v>
      </c>
      <c r="F145" s="172">
        <v>1.0445562689228243</v>
      </c>
      <c r="G145" s="174">
        <v>1.6864556210017541</v>
      </c>
      <c r="H145" s="175">
        <v>1.6189121460338234</v>
      </c>
      <c r="I145" s="174">
        <v>0.16840164485917491</v>
      </c>
      <c r="J145" s="175">
        <v>1.2368422444393903</v>
      </c>
      <c r="K145" s="176">
        <v>0.76399590148825092</v>
      </c>
      <c r="L145" s="172">
        <v>1003.2986257416949</v>
      </c>
      <c r="M145" s="172">
        <v>11.491775818198448</v>
      </c>
      <c r="N145" s="172">
        <v>1003.4245943930202</v>
      </c>
      <c r="O145" s="172">
        <v>10.319612537498415</v>
      </c>
      <c r="P145" s="172">
        <v>1003.6801427050627</v>
      </c>
      <c r="Q145" s="172">
        <v>21.194016438381539</v>
      </c>
      <c r="R145" s="177">
        <v>1003.6801427050627</v>
      </c>
      <c r="S145" s="177">
        <v>21.194016438381539</v>
      </c>
      <c r="T145" s="172">
        <v>99.961988192539138</v>
      </c>
      <c r="U145" s="181"/>
    </row>
    <row r="146" spans="1:21" s="182" customFormat="1" ht="12.3">
      <c r="A146" s="178" t="s">
        <v>2918</v>
      </c>
      <c r="B146" s="171">
        <v>64.608605786029912</v>
      </c>
      <c r="C146" s="171">
        <v>18162.815606854911</v>
      </c>
      <c r="D146" s="172">
        <v>1.2627791867314559</v>
      </c>
      <c r="E146" s="173">
        <v>13.741662880833736</v>
      </c>
      <c r="F146" s="172">
        <v>1.212530996057176</v>
      </c>
      <c r="G146" s="174">
        <v>1.6554777369540676</v>
      </c>
      <c r="H146" s="175">
        <v>1.6877959963582294</v>
      </c>
      <c r="I146" s="174">
        <v>0.1650632489330166</v>
      </c>
      <c r="J146" s="175">
        <v>1.1740629918890473</v>
      </c>
      <c r="K146" s="176">
        <v>0.69561901700343631</v>
      </c>
      <c r="L146" s="172">
        <v>984.8533535767458</v>
      </c>
      <c r="M146" s="172">
        <v>10.722866296878522</v>
      </c>
      <c r="N146" s="172">
        <v>991.64804497740636</v>
      </c>
      <c r="O146" s="172">
        <v>10.684312236639414</v>
      </c>
      <c r="P146" s="172">
        <v>1006.6924866852933</v>
      </c>
      <c r="Q146" s="172">
        <v>24.585825702261673</v>
      </c>
      <c r="R146" s="177">
        <v>1006.6924866852933</v>
      </c>
      <c r="S146" s="177">
        <v>24.585825702261673</v>
      </c>
      <c r="T146" s="172">
        <v>97.830605334062199</v>
      </c>
      <c r="U146" s="181"/>
    </row>
    <row r="147" spans="1:21" s="182" customFormat="1" ht="12.3">
      <c r="A147" s="178" t="s">
        <v>2919</v>
      </c>
      <c r="B147" s="171">
        <v>218.10806794456767</v>
      </c>
      <c r="C147" s="171">
        <v>21309.621857741437</v>
      </c>
      <c r="D147" s="172">
        <v>2.779347330923049</v>
      </c>
      <c r="E147" s="173">
        <v>13.72859995130875</v>
      </c>
      <c r="F147" s="172">
        <v>1.0693406596169672</v>
      </c>
      <c r="G147" s="174">
        <v>1.6338014697770651</v>
      </c>
      <c r="H147" s="175">
        <v>1.4893869953187844</v>
      </c>
      <c r="I147" s="174">
        <v>0.16274711056762139</v>
      </c>
      <c r="J147" s="175">
        <v>1.0367179826330137</v>
      </c>
      <c r="K147" s="176">
        <v>0.69607025299097447</v>
      </c>
      <c r="L147" s="172">
        <v>972.02516757557623</v>
      </c>
      <c r="M147" s="172">
        <v>9.3542109562876021</v>
      </c>
      <c r="N147" s="172">
        <v>983.32561135007597</v>
      </c>
      <c r="O147" s="172">
        <v>9.381365841939612</v>
      </c>
      <c r="P147" s="172">
        <v>1008.6212839719067</v>
      </c>
      <c r="Q147" s="172">
        <v>21.672848204624756</v>
      </c>
      <c r="R147" s="177">
        <v>1008.6212839719067</v>
      </c>
      <c r="S147" s="177">
        <v>21.672848204624756</v>
      </c>
      <c r="T147" s="172">
        <v>96.371669230276737</v>
      </c>
      <c r="U147" s="181"/>
    </row>
    <row r="148" spans="1:21" s="182" customFormat="1" ht="12.3">
      <c r="A148" s="178" t="s">
        <v>2920</v>
      </c>
      <c r="B148" s="171">
        <v>239.02440507358116</v>
      </c>
      <c r="C148" s="171">
        <v>61100.319349289792</v>
      </c>
      <c r="D148" s="172">
        <v>5.6233684209766146</v>
      </c>
      <c r="E148" s="173">
        <v>13.721749659672794</v>
      </c>
      <c r="F148" s="172">
        <v>0.89037007463215334</v>
      </c>
      <c r="G148" s="174">
        <v>1.6768231187619713</v>
      </c>
      <c r="H148" s="175">
        <v>1.5282555842238328</v>
      </c>
      <c r="I148" s="174">
        <v>0.16694926033379448</v>
      </c>
      <c r="J148" s="175">
        <v>1.2420975247181125</v>
      </c>
      <c r="K148" s="176">
        <v>0.81275510296855624</v>
      </c>
      <c r="L148" s="172">
        <v>995.28041024478057</v>
      </c>
      <c r="M148" s="172">
        <v>11.455311020834642</v>
      </c>
      <c r="N148" s="172">
        <v>999.77731424008118</v>
      </c>
      <c r="O148" s="172">
        <v>9.7209061163255228</v>
      </c>
      <c r="P148" s="172">
        <v>1009.6321865806572</v>
      </c>
      <c r="Q148" s="172">
        <v>18.055635894582394</v>
      </c>
      <c r="R148" s="177">
        <v>1009.6321865806572</v>
      </c>
      <c r="S148" s="177">
        <v>18.055635894582394</v>
      </c>
      <c r="T148" s="172">
        <v>98.578514381115156</v>
      </c>
      <c r="U148" s="181"/>
    </row>
    <row r="149" spans="1:21" s="182" customFormat="1" ht="12.3">
      <c r="A149" s="178" t="s">
        <v>2921</v>
      </c>
      <c r="B149" s="171">
        <v>233.65653153093211</v>
      </c>
      <c r="C149" s="171">
        <v>24176.043683857268</v>
      </c>
      <c r="D149" s="172">
        <v>6.4094107537896754</v>
      </c>
      <c r="E149" s="173">
        <v>13.720622741558214</v>
      </c>
      <c r="F149" s="172">
        <v>0.91111342804371309</v>
      </c>
      <c r="G149" s="174">
        <v>1.7950580495808368</v>
      </c>
      <c r="H149" s="175">
        <v>1.8661167545402699</v>
      </c>
      <c r="I149" s="174">
        <v>0.17870638729862112</v>
      </c>
      <c r="J149" s="175">
        <v>1.6285773125075589</v>
      </c>
      <c r="K149" s="176">
        <v>0.87270922815800445</v>
      </c>
      <c r="L149" s="172">
        <v>1059.9036594401332</v>
      </c>
      <c r="M149" s="172">
        <v>15.917025307927474</v>
      </c>
      <c r="N149" s="172">
        <v>1043.6643909957745</v>
      </c>
      <c r="O149" s="172">
        <v>12.169624629500049</v>
      </c>
      <c r="P149" s="172">
        <v>1009.7985212916392</v>
      </c>
      <c r="Q149" s="172">
        <v>18.465392937210368</v>
      </c>
      <c r="R149" s="177">
        <v>1009.7985212916392</v>
      </c>
      <c r="S149" s="177">
        <v>18.465392937210368</v>
      </c>
      <c r="T149" s="172">
        <v>104.96189458511033</v>
      </c>
      <c r="U149" s="181"/>
    </row>
    <row r="150" spans="1:21" s="182" customFormat="1" ht="12.3">
      <c r="A150" s="178" t="s">
        <v>2922</v>
      </c>
      <c r="B150" s="171">
        <v>206.26220433187382</v>
      </c>
      <c r="C150" s="171">
        <v>11136.442189996735</v>
      </c>
      <c r="D150" s="172">
        <v>2.5953226169063557</v>
      </c>
      <c r="E150" s="173">
        <v>13.72004664437441</v>
      </c>
      <c r="F150" s="172">
        <v>1.1120467204638107</v>
      </c>
      <c r="G150" s="174">
        <v>1.6704629363849872</v>
      </c>
      <c r="H150" s="175">
        <v>2.1314583514022676</v>
      </c>
      <c r="I150" s="174">
        <v>0.16629538096720844</v>
      </c>
      <c r="J150" s="175">
        <v>1.818369268126844</v>
      </c>
      <c r="K150" s="176">
        <v>0.85311039126359445</v>
      </c>
      <c r="L150" s="172">
        <v>991.6672637637937</v>
      </c>
      <c r="M150" s="172">
        <v>16.713711146799426</v>
      </c>
      <c r="N150" s="172">
        <v>997.36187419065914</v>
      </c>
      <c r="O150" s="172">
        <v>13.538881519442043</v>
      </c>
      <c r="P150" s="172">
        <v>1009.883557826754</v>
      </c>
      <c r="Q150" s="172">
        <v>22.550727195799311</v>
      </c>
      <c r="R150" s="177">
        <v>1009.883557826754</v>
      </c>
      <c r="S150" s="177">
        <v>22.550727195799311</v>
      </c>
      <c r="T150" s="172">
        <v>98.196198569450786</v>
      </c>
      <c r="U150" s="181"/>
    </row>
    <row r="151" spans="1:21" s="182" customFormat="1" ht="12.3">
      <c r="A151" s="178" t="s">
        <v>2923</v>
      </c>
      <c r="B151" s="171">
        <v>72.569807829689722</v>
      </c>
      <c r="C151" s="171">
        <v>23952.332785840561</v>
      </c>
      <c r="D151" s="172">
        <v>1.2286837855267303</v>
      </c>
      <c r="E151" s="173">
        <v>13.715342606594167</v>
      </c>
      <c r="F151" s="172">
        <v>1.1379748748947851</v>
      </c>
      <c r="G151" s="174">
        <v>1.7129674261895971</v>
      </c>
      <c r="H151" s="175">
        <v>1.5702735254830056</v>
      </c>
      <c r="I151" s="174">
        <v>0.1704682565964746</v>
      </c>
      <c r="J151" s="175">
        <v>1.0820222405020266</v>
      </c>
      <c r="K151" s="176">
        <v>0.68906609131629071</v>
      </c>
      <c r="L151" s="172">
        <v>1014.6906562868885</v>
      </c>
      <c r="M151" s="172">
        <v>10.158711624297382</v>
      </c>
      <c r="N151" s="172">
        <v>1013.3959760774518</v>
      </c>
      <c r="O151" s="172">
        <v>10.067554185003701</v>
      </c>
      <c r="P151" s="172">
        <v>1010.5804359074438</v>
      </c>
      <c r="Q151" s="172">
        <v>23.074080252373903</v>
      </c>
      <c r="R151" s="177">
        <v>1010.5804359074438</v>
      </c>
      <c r="S151" s="177">
        <v>23.074080252373903</v>
      </c>
      <c r="T151" s="172">
        <v>100.40671877600263</v>
      </c>
      <c r="U151" s="181"/>
    </row>
    <row r="152" spans="1:21">
      <c r="A152" s="178" t="s">
        <v>2924</v>
      </c>
      <c r="B152" s="171">
        <v>125.06397310196338</v>
      </c>
      <c r="C152" s="171">
        <v>15526.898713744657</v>
      </c>
      <c r="D152" s="172">
        <v>1.7646003194127013</v>
      </c>
      <c r="E152" s="173">
        <v>13.688882282616671</v>
      </c>
      <c r="F152" s="172">
        <v>0.9236319665386562</v>
      </c>
      <c r="G152" s="174">
        <v>1.7944938898871063</v>
      </c>
      <c r="H152" s="175">
        <v>1.5209568122844439</v>
      </c>
      <c r="I152" s="174">
        <v>0.17823694395254303</v>
      </c>
      <c r="J152" s="175">
        <v>1.2083929887343736</v>
      </c>
      <c r="K152" s="176">
        <v>0.79449526704140516</v>
      </c>
      <c r="L152" s="172">
        <v>1057.3357349221799</v>
      </c>
      <c r="M152" s="172">
        <v>11.783979467433824</v>
      </c>
      <c r="N152" s="172">
        <v>1043.4594235134095</v>
      </c>
      <c r="O152" s="172">
        <v>9.9174363684417131</v>
      </c>
      <c r="P152" s="172">
        <v>1014.4931197269915</v>
      </c>
      <c r="Q152" s="172">
        <v>18.716509538970854</v>
      </c>
      <c r="R152" s="177">
        <v>1014.4931197269915</v>
      </c>
      <c r="S152" s="177">
        <v>18.716509538970854</v>
      </c>
      <c r="T152" s="172">
        <v>104.22305625953557</v>
      </c>
      <c r="U152" s="181"/>
    </row>
    <row r="153" spans="1:21">
      <c r="A153" s="178" t="s">
        <v>2925</v>
      </c>
      <c r="B153" s="171">
        <v>71.013395312686441</v>
      </c>
      <c r="C153" s="171">
        <v>14272.151490781573</v>
      </c>
      <c r="D153" s="172">
        <v>1.6548979640653274</v>
      </c>
      <c r="E153" s="173">
        <v>13.670229370977491</v>
      </c>
      <c r="F153" s="172">
        <v>1.323050797390364</v>
      </c>
      <c r="G153" s="174">
        <v>1.7220451233067831</v>
      </c>
      <c r="H153" s="175">
        <v>1.9983322170251745</v>
      </c>
      <c r="I153" s="174">
        <v>0.17080795111578104</v>
      </c>
      <c r="J153" s="175">
        <v>1.4976208589377589</v>
      </c>
      <c r="K153" s="176">
        <v>0.7494353772503346</v>
      </c>
      <c r="L153" s="172">
        <v>1016.5612699077801</v>
      </c>
      <c r="M153" s="172">
        <v>14.084557170592234</v>
      </c>
      <c r="N153" s="172">
        <v>1016.7878167779185</v>
      </c>
      <c r="O153" s="172">
        <v>12.837189314067075</v>
      </c>
      <c r="P153" s="172">
        <v>1017.2556816147018</v>
      </c>
      <c r="Q153" s="172">
        <v>26.802075550080474</v>
      </c>
      <c r="R153" s="177">
        <v>1017.2556816147018</v>
      </c>
      <c r="S153" s="177">
        <v>26.802075550080474</v>
      </c>
      <c r="T153" s="172">
        <v>99.931736758076454</v>
      </c>
      <c r="U153" s="181"/>
    </row>
    <row r="154" spans="1:21">
      <c r="A154" s="178" t="s">
        <v>2926</v>
      </c>
      <c r="B154" s="171">
        <v>350.76274306710542</v>
      </c>
      <c r="C154" s="171">
        <v>45061.043903648584</v>
      </c>
      <c r="D154" s="172">
        <v>3.168556530529016</v>
      </c>
      <c r="E154" s="173">
        <v>13.614925473929299</v>
      </c>
      <c r="F154" s="172">
        <v>0.79414093956429432</v>
      </c>
      <c r="G154" s="174">
        <v>1.7566992762320579</v>
      </c>
      <c r="H154" s="175">
        <v>1.8682664703756646</v>
      </c>
      <c r="I154" s="174">
        <v>0.17354034048762887</v>
      </c>
      <c r="J154" s="175">
        <v>1.691082426269602</v>
      </c>
      <c r="K154" s="176">
        <v>0.90516125675025627</v>
      </c>
      <c r="L154" s="172">
        <v>1031.5881510557199</v>
      </c>
      <c r="M154" s="172">
        <v>16.120789580485109</v>
      </c>
      <c r="N154" s="172">
        <v>1029.6329894340245</v>
      </c>
      <c r="O154" s="172">
        <v>12.089192159417564</v>
      </c>
      <c r="P154" s="172">
        <v>1025.4634067240777</v>
      </c>
      <c r="Q154" s="172">
        <v>16.065427431204228</v>
      </c>
      <c r="R154" s="177">
        <v>1025.4634067240777</v>
      </c>
      <c r="S154" s="177">
        <v>16.065427431204228</v>
      </c>
      <c r="T154" s="172">
        <v>100.5972660059327</v>
      </c>
      <c r="U154" s="181"/>
    </row>
    <row r="155" spans="1:21">
      <c r="A155" s="178" t="s">
        <v>2927</v>
      </c>
      <c r="B155" s="171">
        <v>197.19194333841196</v>
      </c>
      <c r="C155" s="171">
        <v>59079.176785370481</v>
      </c>
      <c r="D155" s="172">
        <v>3.6992907899903522</v>
      </c>
      <c r="E155" s="173">
        <v>13.609089633230015</v>
      </c>
      <c r="F155" s="172">
        <v>1.1694880278808084</v>
      </c>
      <c r="G155" s="174">
        <v>1.7238280031837128</v>
      </c>
      <c r="H155" s="175">
        <v>1.7124341375478647</v>
      </c>
      <c r="I155" s="174">
        <v>0.17022006826004255</v>
      </c>
      <c r="J155" s="175">
        <v>1.2508910536424651</v>
      </c>
      <c r="K155" s="176">
        <v>0.73047542455191283</v>
      </c>
      <c r="L155" s="172">
        <v>1013.3236013049708</v>
      </c>
      <c r="M155" s="172">
        <v>11.729551055389152</v>
      </c>
      <c r="N155" s="172">
        <v>1017.4526527135547</v>
      </c>
      <c r="O155" s="172">
        <v>11.004619791123105</v>
      </c>
      <c r="P155" s="172">
        <v>1026.3302242002469</v>
      </c>
      <c r="Q155" s="172">
        <v>23.676127612385244</v>
      </c>
      <c r="R155" s="177">
        <v>1026.3302242002469</v>
      </c>
      <c r="S155" s="177">
        <v>23.676127612385244</v>
      </c>
      <c r="T155" s="172">
        <v>98.732705849580597</v>
      </c>
      <c r="U155" s="181"/>
    </row>
    <row r="156" spans="1:21">
      <c r="A156" s="178" t="s">
        <v>2928</v>
      </c>
      <c r="B156" s="171">
        <v>184.59144565565614</v>
      </c>
      <c r="C156" s="171">
        <v>39716.657563248496</v>
      </c>
      <c r="D156" s="172">
        <v>1.550965120788786</v>
      </c>
      <c r="E156" s="173">
        <v>13.599919736568186</v>
      </c>
      <c r="F156" s="172">
        <v>1.1639436534773591</v>
      </c>
      <c r="G156" s="174">
        <v>1.7181554908823635</v>
      </c>
      <c r="H156" s="175">
        <v>1.7223413058873358</v>
      </c>
      <c r="I156" s="174">
        <v>0.16954561581007152</v>
      </c>
      <c r="J156" s="175">
        <v>1.2695254016739763</v>
      </c>
      <c r="K156" s="176">
        <v>0.73709281507356483</v>
      </c>
      <c r="L156" s="172">
        <v>1009.607160818065</v>
      </c>
      <c r="M156" s="172">
        <v>11.863954969393717</v>
      </c>
      <c r="N156" s="172">
        <v>1015.3358602049066</v>
      </c>
      <c r="O156" s="172">
        <v>11.054890745827549</v>
      </c>
      <c r="P156" s="172">
        <v>1027.6927900107937</v>
      </c>
      <c r="Q156" s="172">
        <v>23.557824550112912</v>
      </c>
      <c r="R156" s="177">
        <v>1027.6927900107937</v>
      </c>
      <c r="S156" s="177">
        <v>23.557824550112912</v>
      </c>
      <c r="T156" s="172">
        <v>98.240171638010736</v>
      </c>
      <c r="U156" s="181"/>
    </row>
    <row r="157" spans="1:21">
      <c r="A157" s="178" t="s">
        <v>2929</v>
      </c>
      <c r="B157" s="171">
        <v>326.3411235943359</v>
      </c>
      <c r="C157" s="171">
        <v>31446.810244713422</v>
      </c>
      <c r="D157" s="172">
        <v>5.4519328322522869</v>
      </c>
      <c r="E157" s="173">
        <v>13.58159347311484</v>
      </c>
      <c r="F157" s="172">
        <v>1.035880669227534</v>
      </c>
      <c r="G157" s="174">
        <v>1.7719500231719223</v>
      </c>
      <c r="H157" s="175">
        <v>1.631558027632362</v>
      </c>
      <c r="I157" s="174">
        <v>0.17461837809750014</v>
      </c>
      <c r="J157" s="175">
        <v>1.2605287924725559</v>
      </c>
      <c r="K157" s="176">
        <v>0.77259206912902401</v>
      </c>
      <c r="L157" s="172">
        <v>1037.5072376748417</v>
      </c>
      <c r="M157" s="172">
        <v>12.079936252363041</v>
      </c>
      <c r="N157" s="172">
        <v>1035.234860137454</v>
      </c>
      <c r="O157" s="172">
        <v>10.590446138396032</v>
      </c>
      <c r="P157" s="172">
        <v>1030.4202738817078</v>
      </c>
      <c r="Q157" s="172">
        <v>20.959684219159556</v>
      </c>
      <c r="R157" s="177">
        <v>1030.4202738817078</v>
      </c>
      <c r="S157" s="177">
        <v>20.959684219159556</v>
      </c>
      <c r="T157" s="172">
        <v>100.68777410273933</v>
      </c>
      <c r="U157" s="181"/>
    </row>
    <row r="158" spans="1:21">
      <c r="A158" s="178" t="s">
        <v>2930</v>
      </c>
      <c r="B158" s="171">
        <v>364.12987070055061</v>
      </c>
      <c r="C158" s="171">
        <v>97697.254071948075</v>
      </c>
      <c r="D158" s="172">
        <v>3.3147654290306119</v>
      </c>
      <c r="E158" s="173">
        <v>13.552237651033449</v>
      </c>
      <c r="F158" s="172">
        <v>0.83099149116227189</v>
      </c>
      <c r="G158" s="174">
        <v>1.8052040116144765</v>
      </c>
      <c r="H158" s="175">
        <v>1.4955431454598866</v>
      </c>
      <c r="I158" s="174">
        <v>0.17751091114495962</v>
      </c>
      <c r="J158" s="175">
        <v>1.243423677411668</v>
      </c>
      <c r="K158" s="176">
        <v>0.83141946201044514</v>
      </c>
      <c r="L158" s="172">
        <v>1053.3622126069258</v>
      </c>
      <c r="M158" s="172">
        <v>12.083645066030385</v>
      </c>
      <c r="N158" s="172">
        <v>1047.3435221030809</v>
      </c>
      <c r="O158" s="172">
        <v>9.7724645853849097</v>
      </c>
      <c r="P158" s="172">
        <v>1034.7910577772523</v>
      </c>
      <c r="Q158" s="172">
        <v>16.805772792658615</v>
      </c>
      <c r="R158" s="177">
        <v>1034.7910577772523</v>
      </c>
      <c r="S158" s="177">
        <v>16.805772792658615</v>
      </c>
      <c r="T158" s="172">
        <v>101.79467677944228</v>
      </c>
      <c r="U158" s="181"/>
    </row>
    <row r="159" spans="1:21">
      <c r="A159" s="178" t="s">
        <v>2931</v>
      </c>
      <c r="B159" s="171">
        <v>364.84243929494158</v>
      </c>
      <c r="C159" s="171">
        <v>291031.46177065256</v>
      </c>
      <c r="D159" s="172">
        <v>4.2757943991825993</v>
      </c>
      <c r="E159" s="173">
        <v>13.533076951548111</v>
      </c>
      <c r="F159" s="172">
        <v>0.80912029662330209</v>
      </c>
      <c r="G159" s="174">
        <v>1.7561319365231716</v>
      </c>
      <c r="H159" s="175">
        <v>1.5405765684338228</v>
      </c>
      <c r="I159" s="174">
        <v>0.1724413628939144</v>
      </c>
      <c r="J159" s="175">
        <v>1.3109921848735608</v>
      </c>
      <c r="K159" s="176">
        <v>0.85097502567258865</v>
      </c>
      <c r="L159" s="172">
        <v>1025.5484916210773</v>
      </c>
      <c r="M159" s="172">
        <v>12.429943698378338</v>
      </c>
      <c r="N159" s="172">
        <v>1029.4239980444299</v>
      </c>
      <c r="O159" s="172">
        <v>9.9674550527381029</v>
      </c>
      <c r="P159" s="172">
        <v>1037.6499795634413</v>
      </c>
      <c r="Q159" s="172">
        <v>16.356880589351874</v>
      </c>
      <c r="R159" s="177">
        <v>1037.6499795634413</v>
      </c>
      <c r="S159" s="177">
        <v>16.356880589351874</v>
      </c>
      <c r="T159" s="172">
        <v>98.833760113650726</v>
      </c>
      <c r="U159" s="181"/>
    </row>
    <row r="160" spans="1:21">
      <c r="A160" s="178" t="s">
        <v>2932</v>
      </c>
      <c r="B160" s="171">
        <v>111.59505966609819</v>
      </c>
      <c r="C160" s="171">
        <v>22910.518281225952</v>
      </c>
      <c r="D160" s="172">
        <v>3.112432738078537</v>
      </c>
      <c r="E160" s="173">
        <v>13.520299272389714</v>
      </c>
      <c r="F160" s="172">
        <v>0.984888378931285</v>
      </c>
      <c r="G160" s="174">
        <v>1.7461572020331269</v>
      </c>
      <c r="H160" s="175">
        <v>1.6349503596671018</v>
      </c>
      <c r="I160" s="174">
        <v>0.17130001413529636</v>
      </c>
      <c r="J160" s="175">
        <v>1.305012474891214</v>
      </c>
      <c r="K160" s="176">
        <v>0.79819700162452178</v>
      </c>
      <c r="L160" s="172">
        <v>1019.269976868543</v>
      </c>
      <c r="M160" s="172">
        <v>12.303329248700152</v>
      </c>
      <c r="N160" s="172">
        <v>1025.7425530305932</v>
      </c>
      <c r="O160" s="172">
        <v>10.556211260001646</v>
      </c>
      <c r="P160" s="172">
        <v>1039.5565185571552</v>
      </c>
      <c r="Q160" s="172">
        <v>19.901752808416802</v>
      </c>
      <c r="R160" s="177">
        <v>1039.5565185571552</v>
      </c>
      <c r="S160" s="177">
        <v>19.901752808416802</v>
      </c>
      <c r="T160" s="172">
        <v>98.048538840700189</v>
      </c>
      <c r="U160" s="181"/>
    </row>
    <row r="161" spans="1:21">
      <c r="A161" s="178" t="s">
        <v>2933</v>
      </c>
      <c r="B161" s="171">
        <v>192.89200392412542</v>
      </c>
      <c r="C161" s="171">
        <v>32316.921388814717</v>
      </c>
      <c r="D161" s="172">
        <v>7.3140709297033348</v>
      </c>
      <c r="E161" s="173">
        <v>13.491347468481031</v>
      </c>
      <c r="F161" s="172">
        <v>1.1746927485229455</v>
      </c>
      <c r="G161" s="174">
        <v>1.8461233469343485</v>
      </c>
      <c r="H161" s="175">
        <v>1.9929523754530909</v>
      </c>
      <c r="I161" s="174">
        <v>0.18071899247690068</v>
      </c>
      <c r="J161" s="175">
        <v>1.6099553153400643</v>
      </c>
      <c r="K161" s="176">
        <v>0.80782427877838614</v>
      </c>
      <c r="L161" s="172">
        <v>1070.9013284676842</v>
      </c>
      <c r="M161" s="172">
        <v>15.885107358830851</v>
      </c>
      <c r="N161" s="172">
        <v>1062.0478643278527</v>
      </c>
      <c r="O161" s="172">
        <v>13.126774415689852</v>
      </c>
      <c r="P161" s="172">
        <v>1043.9214695547112</v>
      </c>
      <c r="Q161" s="172">
        <v>23.718199364565294</v>
      </c>
      <c r="R161" s="177">
        <v>1043.9214695547112</v>
      </c>
      <c r="S161" s="177">
        <v>23.718199364565294</v>
      </c>
      <c r="T161" s="172">
        <v>102.58447207954076</v>
      </c>
      <c r="U161" s="181"/>
    </row>
    <row r="162" spans="1:21">
      <c r="A162" s="178" t="s">
        <v>2934</v>
      </c>
      <c r="B162" s="171">
        <v>163.91846911169253</v>
      </c>
      <c r="C162" s="171">
        <v>22968.371497229491</v>
      </c>
      <c r="D162" s="172">
        <v>2.7482605814137222</v>
      </c>
      <c r="E162" s="173">
        <v>13.470977635955185</v>
      </c>
      <c r="F162" s="172">
        <v>0.91806231390339488</v>
      </c>
      <c r="G162" s="174">
        <v>1.885646293289325</v>
      </c>
      <c r="H162" s="175">
        <v>1.637635284960266</v>
      </c>
      <c r="I162" s="174">
        <v>0.18430923702091342</v>
      </c>
      <c r="J162" s="175">
        <v>1.3561013658046497</v>
      </c>
      <c r="K162" s="176">
        <v>0.82808509211961234</v>
      </c>
      <c r="L162" s="172">
        <v>1090.4733748692297</v>
      </c>
      <c r="M162" s="172">
        <v>13.60482589509752</v>
      </c>
      <c r="N162" s="172">
        <v>1076.051067008013</v>
      </c>
      <c r="O162" s="172">
        <v>10.866278004586547</v>
      </c>
      <c r="P162" s="172">
        <v>1046.9691464220762</v>
      </c>
      <c r="Q162" s="172">
        <v>18.532147564521665</v>
      </c>
      <c r="R162" s="177">
        <v>1046.9691464220762</v>
      </c>
      <c r="S162" s="177">
        <v>18.532147564521665</v>
      </c>
      <c r="T162" s="172">
        <v>104.1552541061812</v>
      </c>
      <c r="U162" s="181"/>
    </row>
    <row r="163" spans="1:21">
      <c r="A163" s="178" t="s">
        <v>2935</v>
      </c>
      <c r="B163" s="171">
        <v>66.921456063061541</v>
      </c>
      <c r="C163" s="171">
        <v>20451.639470240039</v>
      </c>
      <c r="D163" s="172">
        <v>2.1354502638367965</v>
      </c>
      <c r="E163" s="173">
        <v>13.467290500623674</v>
      </c>
      <c r="F163" s="172">
        <v>1.3700447908684736</v>
      </c>
      <c r="G163" s="174">
        <v>1.8485346545606838</v>
      </c>
      <c r="H163" s="175">
        <v>1.9783342322545006</v>
      </c>
      <c r="I163" s="174">
        <v>0.18063236971004762</v>
      </c>
      <c r="J163" s="175">
        <v>1.4271592782601961</v>
      </c>
      <c r="K163" s="176">
        <v>0.72139442112054664</v>
      </c>
      <c r="L163" s="172">
        <v>1070.4283736656776</v>
      </c>
      <c r="M163" s="172">
        <v>14.07577234785083</v>
      </c>
      <c r="N163" s="172">
        <v>1062.9077583006451</v>
      </c>
      <c r="O163" s="172">
        <v>13.036455543737702</v>
      </c>
      <c r="P163" s="172">
        <v>1047.5206725982184</v>
      </c>
      <c r="Q163" s="172">
        <v>27.630005437049476</v>
      </c>
      <c r="R163" s="177">
        <v>1047.5206725982184</v>
      </c>
      <c r="S163" s="177">
        <v>27.630005437049476</v>
      </c>
      <c r="T163" s="172">
        <v>102.18684954547388</v>
      </c>
      <c r="U163" s="181"/>
    </row>
    <row r="164" spans="1:21">
      <c r="A164" s="178" t="s">
        <v>2936</v>
      </c>
      <c r="B164" s="171">
        <v>227.24880241520353</v>
      </c>
      <c r="C164" s="171">
        <v>37473.643586626611</v>
      </c>
      <c r="D164" s="172">
        <v>2.8713103757546823</v>
      </c>
      <c r="E164" s="173">
        <v>13.459602423912647</v>
      </c>
      <c r="F164" s="172">
        <v>0.8872726676581415</v>
      </c>
      <c r="G164" s="174">
        <v>1.8541886961816878</v>
      </c>
      <c r="H164" s="175">
        <v>1.727091756941741</v>
      </c>
      <c r="I164" s="174">
        <v>0.18108142990508255</v>
      </c>
      <c r="J164" s="175">
        <v>1.481753403951857</v>
      </c>
      <c r="K164" s="176">
        <v>0.85794712295754427</v>
      </c>
      <c r="L164" s="172">
        <v>1072.8798375519898</v>
      </c>
      <c r="M164" s="172">
        <v>14.644985981221907</v>
      </c>
      <c r="N164" s="172">
        <v>1064.9211892782394</v>
      </c>
      <c r="O164" s="172">
        <v>11.392913345192483</v>
      </c>
      <c r="P164" s="172">
        <v>1048.671009889875</v>
      </c>
      <c r="Q164" s="172">
        <v>17.906048375498358</v>
      </c>
      <c r="R164" s="177">
        <v>1048.671009889875</v>
      </c>
      <c r="S164" s="177">
        <v>17.906048375498358</v>
      </c>
      <c r="T164" s="172">
        <v>102.30852454523912</v>
      </c>
      <c r="U164" s="181"/>
    </row>
    <row r="165" spans="1:21">
      <c r="A165" s="178" t="s">
        <v>2937</v>
      </c>
      <c r="B165" s="171">
        <v>377.23353304665022</v>
      </c>
      <c r="C165" s="171">
        <v>81709.119383889192</v>
      </c>
      <c r="D165" s="172">
        <v>1.7259361840240481</v>
      </c>
      <c r="E165" s="173">
        <v>13.447974607619853</v>
      </c>
      <c r="F165" s="172">
        <v>0.98114225630332097</v>
      </c>
      <c r="G165" s="174">
        <v>1.8053084416441063</v>
      </c>
      <c r="H165" s="175">
        <v>1.8536394315274638</v>
      </c>
      <c r="I165" s="174">
        <v>0.17615543522095276</v>
      </c>
      <c r="J165" s="175">
        <v>1.5726852879738804</v>
      </c>
      <c r="K165" s="176">
        <v>0.84843107091109571</v>
      </c>
      <c r="L165" s="172">
        <v>1045.9372348062006</v>
      </c>
      <c r="M165" s="172">
        <v>15.184208572261127</v>
      </c>
      <c r="N165" s="172">
        <v>1047.3813213177634</v>
      </c>
      <c r="O165" s="172">
        <v>12.112856304667616</v>
      </c>
      <c r="P165" s="172">
        <v>1050.4140539306168</v>
      </c>
      <c r="Q165" s="172">
        <v>19.792673197726572</v>
      </c>
      <c r="R165" s="177">
        <v>1050.4140539306168</v>
      </c>
      <c r="S165" s="177">
        <v>19.792673197726572</v>
      </c>
      <c r="T165" s="172">
        <v>99.573804338616384</v>
      </c>
      <c r="U165" s="181"/>
    </row>
    <row r="166" spans="1:21">
      <c r="A166" s="178" t="s">
        <v>2938</v>
      </c>
      <c r="B166" s="171">
        <v>346.52389842098063</v>
      </c>
      <c r="C166" s="171">
        <v>141606.76501953686</v>
      </c>
      <c r="D166" s="172">
        <v>2.8255351779131717</v>
      </c>
      <c r="E166" s="173">
        <v>13.445901537475452</v>
      </c>
      <c r="F166" s="172">
        <v>0.86947877667353213</v>
      </c>
      <c r="G166" s="174">
        <v>1.8690023101727562</v>
      </c>
      <c r="H166" s="175">
        <v>1.3890940119778488</v>
      </c>
      <c r="I166" s="174">
        <v>0.1823423380924179</v>
      </c>
      <c r="J166" s="175">
        <v>1.0833230501687914</v>
      </c>
      <c r="K166" s="176">
        <v>0.77987741709887015</v>
      </c>
      <c r="L166" s="172">
        <v>1079.7582800069042</v>
      </c>
      <c r="M166" s="172">
        <v>10.770128161644948</v>
      </c>
      <c r="N166" s="172">
        <v>1070.1775318248567</v>
      </c>
      <c r="O166" s="172">
        <v>9.1886634513584795</v>
      </c>
      <c r="P166" s="172">
        <v>1050.7244778374152</v>
      </c>
      <c r="Q166" s="172">
        <v>17.541453011793124</v>
      </c>
      <c r="R166" s="177">
        <v>1050.7244778374152</v>
      </c>
      <c r="S166" s="177">
        <v>17.541453011793124</v>
      </c>
      <c r="T166" s="172">
        <v>102.76321745442212</v>
      </c>
      <c r="U166" s="181"/>
    </row>
    <row r="167" spans="1:21">
      <c r="A167" s="178" t="s">
        <v>2939</v>
      </c>
      <c r="B167" s="171">
        <v>440.87261523813157</v>
      </c>
      <c r="C167" s="171">
        <v>66867.823130785677</v>
      </c>
      <c r="D167" s="172">
        <v>3.3345031536424239</v>
      </c>
      <c r="E167" s="173">
        <v>13.418478929480234</v>
      </c>
      <c r="F167" s="172">
        <v>0.90786278621242811</v>
      </c>
      <c r="G167" s="174">
        <v>1.7894714391967785</v>
      </c>
      <c r="H167" s="175">
        <v>1.8497868103705644</v>
      </c>
      <c r="I167" s="174">
        <v>0.17422714266266612</v>
      </c>
      <c r="J167" s="175">
        <v>1.6116750309015502</v>
      </c>
      <c r="K167" s="176">
        <v>0.87127609617817869</v>
      </c>
      <c r="L167" s="172">
        <v>1035.3597438046047</v>
      </c>
      <c r="M167" s="172">
        <v>15.415592094944259</v>
      </c>
      <c r="N167" s="172">
        <v>1041.6328675119139</v>
      </c>
      <c r="O167" s="172">
        <v>12.049660966771171</v>
      </c>
      <c r="P167" s="172">
        <v>1054.8361173882977</v>
      </c>
      <c r="Q167" s="172">
        <v>18.30427336238381</v>
      </c>
      <c r="R167" s="177">
        <v>1054.8361173882977</v>
      </c>
      <c r="S167" s="177">
        <v>18.30427336238381</v>
      </c>
      <c r="T167" s="172">
        <v>98.153611422415537</v>
      </c>
      <c r="U167" s="181"/>
    </row>
    <row r="168" spans="1:21">
      <c r="A168" s="178" t="s">
        <v>2940</v>
      </c>
      <c r="B168" s="171">
        <v>139.42558546909899</v>
      </c>
      <c r="C168" s="171">
        <v>12470.123111580466</v>
      </c>
      <c r="D168" s="172">
        <v>1.6475227575190674</v>
      </c>
      <c r="E168" s="173">
        <v>13.386032322488035</v>
      </c>
      <c r="F168" s="172">
        <v>1.0140144314962327</v>
      </c>
      <c r="G168" s="174">
        <v>1.8683013640121213</v>
      </c>
      <c r="H168" s="175">
        <v>1.590820397293665</v>
      </c>
      <c r="I168" s="174">
        <v>0.18146235993915788</v>
      </c>
      <c r="J168" s="175">
        <v>1.225758650454055</v>
      </c>
      <c r="K168" s="176">
        <v>0.77051982268981445</v>
      </c>
      <c r="L168" s="172">
        <v>1074.9586415986207</v>
      </c>
      <c r="M168" s="172">
        <v>12.136413084387073</v>
      </c>
      <c r="N168" s="172">
        <v>1069.9294261303658</v>
      </c>
      <c r="O168" s="172">
        <v>10.521768864369506</v>
      </c>
      <c r="P168" s="172">
        <v>1059.7118866483443</v>
      </c>
      <c r="Q168" s="172">
        <v>20.41537241625997</v>
      </c>
      <c r="R168" s="177">
        <v>1059.7118866483443</v>
      </c>
      <c r="S168" s="177">
        <v>20.41537241625997</v>
      </c>
      <c r="T168" s="172">
        <v>101.4387641718825</v>
      </c>
      <c r="U168" s="181"/>
    </row>
    <row r="169" spans="1:21">
      <c r="A169" s="178" t="s">
        <v>2941</v>
      </c>
      <c r="B169" s="171">
        <v>57.260915073480668</v>
      </c>
      <c r="C169" s="171">
        <v>250865.53089856319</v>
      </c>
      <c r="D169" s="172">
        <v>1.8673624286457742</v>
      </c>
      <c r="E169" s="173">
        <v>13.352908823590425</v>
      </c>
      <c r="F169" s="172">
        <v>1.0748489244188242</v>
      </c>
      <c r="G169" s="174">
        <v>1.9179043818356392</v>
      </c>
      <c r="H169" s="175">
        <v>1.8635519267418776</v>
      </c>
      <c r="I169" s="174">
        <v>0.18581920144402733</v>
      </c>
      <c r="J169" s="175">
        <v>1.5223421341272341</v>
      </c>
      <c r="K169" s="176">
        <v>0.81690352293472479</v>
      </c>
      <c r="L169" s="172">
        <v>1098.6871553805101</v>
      </c>
      <c r="M169" s="172">
        <v>15.378125749063315</v>
      </c>
      <c r="N169" s="172">
        <v>1087.3388649773024</v>
      </c>
      <c r="O169" s="172">
        <v>12.437956278777619</v>
      </c>
      <c r="P169" s="172">
        <v>1064.6956985435963</v>
      </c>
      <c r="Q169" s="172">
        <v>21.599413794928978</v>
      </c>
      <c r="R169" s="177">
        <v>1064.6956985435963</v>
      </c>
      <c r="S169" s="177">
        <v>21.599413794928978</v>
      </c>
      <c r="T169" s="172">
        <v>103.19259830610858</v>
      </c>
      <c r="U169" s="181"/>
    </row>
    <row r="170" spans="1:21">
      <c r="A170" s="178" t="s">
        <v>2942</v>
      </c>
      <c r="B170" s="171">
        <v>383.85725804818503</v>
      </c>
      <c r="C170" s="171">
        <v>124084.08402033865</v>
      </c>
      <c r="D170" s="172">
        <v>1.7367024733602288</v>
      </c>
      <c r="E170" s="173">
        <v>13.340010932069625</v>
      </c>
      <c r="F170" s="172">
        <v>1.0149816833428582</v>
      </c>
      <c r="G170" s="174">
        <v>1.874394239066618</v>
      </c>
      <c r="H170" s="175">
        <v>2.2088645089761192</v>
      </c>
      <c r="I170" s="174">
        <v>0.18142823712202155</v>
      </c>
      <c r="J170" s="175">
        <v>1.961859985190791</v>
      </c>
      <c r="K170" s="176">
        <v>0.8881757922309943</v>
      </c>
      <c r="L170" s="172">
        <v>1074.7724545507651</v>
      </c>
      <c r="M170" s="172">
        <v>19.421602570427126</v>
      </c>
      <c r="N170" s="172">
        <v>1072.084025581536</v>
      </c>
      <c r="O170" s="172">
        <v>14.626608357727832</v>
      </c>
      <c r="P170" s="172">
        <v>1066.6396819646761</v>
      </c>
      <c r="Q170" s="172">
        <v>20.38784959261784</v>
      </c>
      <c r="R170" s="177">
        <v>1066.6396819646761</v>
      </c>
      <c r="S170" s="177">
        <v>20.38784959261784</v>
      </c>
      <c r="T170" s="172">
        <v>100.76246671894945</v>
      </c>
      <c r="U170" s="181"/>
    </row>
    <row r="171" spans="1:21">
      <c r="A171" s="178" t="s">
        <v>2943</v>
      </c>
      <c r="B171" s="171">
        <v>414.1451971575114</v>
      </c>
      <c r="C171" s="171">
        <v>38317.837170572981</v>
      </c>
      <c r="D171" s="172">
        <v>2.8213327337170644</v>
      </c>
      <c r="E171" s="173">
        <v>13.323001944068388</v>
      </c>
      <c r="F171" s="172">
        <v>1.1148151077242083</v>
      </c>
      <c r="G171" s="174">
        <v>1.9346049994589298</v>
      </c>
      <c r="H171" s="175">
        <v>1.8415762531805868</v>
      </c>
      <c r="I171" s="174">
        <v>0.18701745877808551</v>
      </c>
      <c r="J171" s="175">
        <v>1.4658070718442144</v>
      </c>
      <c r="K171" s="176">
        <v>0.795952418105207</v>
      </c>
      <c r="L171" s="172">
        <v>1105.1978974456499</v>
      </c>
      <c r="M171" s="172">
        <v>14.887467794738768</v>
      </c>
      <c r="N171" s="172">
        <v>1093.1338390771396</v>
      </c>
      <c r="O171" s="172">
        <v>12.327744014549467</v>
      </c>
      <c r="P171" s="172">
        <v>1069.2045029457288</v>
      </c>
      <c r="Q171" s="172">
        <v>22.404731867995451</v>
      </c>
      <c r="R171" s="177">
        <v>1069.2045029457288</v>
      </c>
      <c r="S171" s="177">
        <v>22.404731867995451</v>
      </c>
      <c r="T171" s="172">
        <v>103.3663713911377</v>
      </c>
      <c r="U171" s="181"/>
    </row>
    <row r="172" spans="1:21">
      <c r="A172" s="178" t="s">
        <v>2944</v>
      </c>
      <c r="B172" s="171">
        <v>238.05160238449017</v>
      </c>
      <c r="C172" s="171">
        <v>85719.610805419899</v>
      </c>
      <c r="D172" s="172">
        <v>3.2720657786681846</v>
      </c>
      <c r="E172" s="173">
        <v>13.296673075164726</v>
      </c>
      <c r="F172" s="172">
        <v>1.0528589677203422</v>
      </c>
      <c r="G172" s="174">
        <v>1.8623826714302372</v>
      </c>
      <c r="H172" s="175">
        <v>1.6185900586640429</v>
      </c>
      <c r="I172" s="174">
        <v>0.1796799704169191</v>
      </c>
      <c r="J172" s="175">
        <v>1.2293582765398074</v>
      </c>
      <c r="K172" s="176">
        <v>0.75952417349856893</v>
      </c>
      <c r="L172" s="172">
        <v>1065.2260446865109</v>
      </c>
      <c r="M172" s="172">
        <v>12.070705223429513</v>
      </c>
      <c r="N172" s="172">
        <v>1067.8320352273736</v>
      </c>
      <c r="O172" s="172">
        <v>10.693603163646799</v>
      </c>
      <c r="P172" s="172">
        <v>1073.1789807460705</v>
      </c>
      <c r="Q172" s="172">
        <v>21.132020052706139</v>
      </c>
      <c r="R172" s="177">
        <v>1073.1789807460705</v>
      </c>
      <c r="S172" s="177">
        <v>21.132020052706139</v>
      </c>
      <c r="T172" s="172">
        <v>99.258936654347181</v>
      </c>
      <c r="U172" s="181"/>
    </row>
    <row r="173" spans="1:21">
      <c r="A173" s="178" t="s">
        <v>2945</v>
      </c>
      <c r="B173" s="171">
        <v>196.73774680443304</v>
      </c>
      <c r="C173" s="171">
        <v>64665.252489473169</v>
      </c>
      <c r="D173" s="172">
        <v>2.1551928415348374</v>
      </c>
      <c r="E173" s="173">
        <v>13.289412497580493</v>
      </c>
      <c r="F173" s="172">
        <v>1.2164766321449429</v>
      </c>
      <c r="G173" s="174">
        <v>1.9314203716667258</v>
      </c>
      <c r="H173" s="175">
        <v>1.7308659495548706</v>
      </c>
      <c r="I173" s="174">
        <v>0.18623887697946123</v>
      </c>
      <c r="J173" s="175">
        <v>1.2312926292209263</v>
      </c>
      <c r="K173" s="176">
        <v>0.7113737661414965</v>
      </c>
      <c r="L173" s="172">
        <v>1100.9682144965093</v>
      </c>
      <c r="M173" s="172">
        <v>12.461726548252727</v>
      </c>
      <c r="N173" s="172">
        <v>1092.0313489908413</v>
      </c>
      <c r="O173" s="172">
        <v>11.58006186705029</v>
      </c>
      <c r="P173" s="172">
        <v>1074.2738148260607</v>
      </c>
      <c r="Q173" s="172">
        <v>24.410557053696493</v>
      </c>
      <c r="R173" s="177">
        <v>1074.2738148260607</v>
      </c>
      <c r="S173" s="177">
        <v>24.410557053696493</v>
      </c>
      <c r="T173" s="172">
        <v>102.48487855722061</v>
      </c>
      <c r="U173" s="181"/>
    </row>
    <row r="174" spans="1:21">
      <c r="A174" s="178" t="s">
        <v>2946</v>
      </c>
      <c r="B174" s="171">
        <v>179.43091555233011</v>
      </c>
      <c r="C174" s="171">
        <v>24928.61336100522</v>
      </c>
      <c r="D174" s="172">
        <v>2.2039285300478477</v>
      </c>
      <c r="E174" s="173">
        <v>13.238733297062662</v>
      </c>
      <c r="F174" s="172">
        <v>0.89911227148276596</v>
      </c>
      <c r="G174" s="174">
        <v>1.8278088592572599</v>
      </c>
      <c r="H174" s="175">
        <v>1.6687687574132708</v>
      </c>
      <c r="I174" s="174">
        <v>0.17557592516119003</v>
      </c>
      <c r="J174" s="175">
        <v>1.4058400652235419</v>
      </c>
      <c r="K174" s="176">
        <v>0.84244150603748713</v>
      </c>
      <c r="L174" s="172">
        <v>1042.7602036142225</v>
      </c>
      <c r="M174" s="172">
        <v>13.535336024145181</v>
      </c>
      <c r="N174" s="172">
        <v>1055.4928741288263</v>
      </c>
      <c r="O174" s="172">
        <v>10.952761782459334</v>
      </c>
      <c r="P174" s="172">
        <v>1081.9443961271359</v>
      </c>
      <c r="Q174" s="172">
        <v>18.03588839882002</v>
      </c>
      <c r="R174" s="177">
        <v>1081.9443961271359</v>
      </c>
      <c r="S174" s="177">
        <v>18.03588839882002</v>
      </c>
      <c r="T174" s="172">
        <v>96.378354317174271</v>
      </c>
      <c r="U174" s="181"/>
    </row>
    <row r="175" spans="1:21">
      <c r="A175" s="178" t="s">
        <v>2947</v>
      </c>
      <c r="B175" s="171">
        <v>189.24762023213651</v>
      </c>
      <c r="C175" s="171">
        <v>10824.926481049903</v>
      </c>
      <c r="D175" s="172">
        <v>2.07498186871908</v>
      </c>
      <c r="E175" s="173">
        <v>13.236708492630498</v>
      </c>
      <c r="F175" s="172">
        <v>0.88101491473494897</v>
      </c>
      <c r="G175" s="174">
        <v>1.8650176387815713</v>
      </c>
      <c r="H175" s="175">
        <v>1.9876730327441059</v>
      </c>
      <c r="I175" s="174">
        <v>0.17912273123034178</v>
      </c>
      <c r="J175" s="175">
        <v>1.7817566627103496</v>
      </c>
      <c r="K175" s="176">
        <v>0.89640329840895605</v>
      </c>
      <c r="L175" s="172">
        <v>1062.1802667081352</v>
      </c>
      <c r="M175" s="172">
        <v>17.448550245549086</v>
      </c>
      <c r="N175" s="172">
        <v>1068.7663164852852</v>
      </c>
      <c r="O175" s="172">
        <v>13.138770834690376</v>
      </c>
      <c r="P175" s="172">
        <v>1082.2512487370886</v>
      </c>
      <c r="Q175" s="172">
        <v>17.671353785575548</v>
      </c>
      <c r="R175" s="177">
        <v>1082.2512487370886</v>
      </c>
      <c r="S175" s="177">
        <v>17.671353785575548</v>
      </c>
      <c r="T175" s="172">
        <v>98.145441545817121</v>
      </c>
      <c r="U175" s="181"/>
    </row>
    <row r="176" spans="1:21">
      <c r="A176" s="178" t="s">
        <v>2948</v>
      </c>
      <c r="B176" s="171">
        <v>388.28366655072165</v>
      </c>
      <c r="C176" s="171">
        <v>4972036.4140954949</v>
      </c>
      <c r="D176" s="172">
        <v>4.660059030092377</v>
      </c>
      <c r="E176" s="173">
        <v>13.22661603959741</v>
      </c>
      <c r="F176" s="172">
        <v>1.0362332662128513</v>
      </c>
      <c r="G176" s="174">
        <v>1.7772764969247155</v>
      </c>
      <c r="H176" s="175">
        <v>1.661482311386669</v>
      </c>
      <c r="I176" s="174">
        <v>0.17056562052694774</v>
      </c>
      <c r="J176" s="175">
        <v>1.2987471228243912</v>
      </c>
      <c r="K176" s="176">
        <v>0.78167977710244774</v>
      </c>
      <c r="L176" s="172">
        <v>1015.2268708446727</v>
      </c>
      <c r="M176" s="172">
        <v>12.199416427578512</v>
      </c>
      <c r="N176" s="172">
        <v>1037.1841093971814</v>
      </c>
      <c r="O176" s="172">
        <v>10.796372934359624</v>
      </c>
      <c r="P176" s="172">
        <v>1083.7511974113511</v>
      </c>
      <c r="Q176" s="172">
        <v>20.761367269933885</v>
      </c>
      <c r="R176" s="177">
        <v>1083.7511974113511</v>
      </c>
      <c r="S176" s="177">
        <v>20.761367269933885</v>
      </c>
      <c r="T176" s="172">
        <v>93.677116414694098</v>
      </c>
      <c r="U176" s="181"/>
    </row>
    <row r="177" spans="1:21">
      <c r="A177" s="178" t="s">
        <v>2949</v>
      </c>
      <c r="B177" s="171">
        <v>91.348872647026013</v>
      </c>
      <c r="C177" s="171">
        <v>30691.823527164601</v>
      </c>
      <c r="D177" s="172">
        <v>2.0582528051489315</v>
      </c>
      <c r="E177" s="173">
        <v>13.208611741006832</v>
      </c>
      <c r="F177" s="172">
        <v>1.2121761924469401</v>
      </c>
      <c r="G177" s="174">
        <v>1.8559314985339301</v>
      </c>
      <c r="H177" s="175">
        <v>1.949493424697003</v>
      </c>
      <c r="I177" s="174">
        <v>0.17787170644347464</v>
      </c>
      <c r="J177" s="175">
        <v>1.5268115441670225</v>
      </c>
      <c r="K177" s="176">
        <v>0.7831837362592412</v>
      </c>
      <c r="L177" s="172">
        <v>1055.3371239695305</v>
      </c>
      <c r="M177" s="172">
        <v>14.863233201650473</v>
      </c>
      <c r="N177" s="172">
        <v>1065.5410053130156</v>
      </c>
      <c r="O177" s="172">
        <v>12.86438644886266</v>
      </c>
      <c r="P177" s="172">
        <v>1086.4920336935327</v>
      </c>
      <c r="Q177" s="172">
        <v>24.280197848312241</v>
      </c>
      <c r="R177" s="177">
        <v>1086.4920336935327</v>
      </c>
      <c r="S177" s="177">
        <v>24.280197848312241</v>
      </c>
      <c r="T177" s="172">
        <v>97.132522949285601</v>
      </c>
      <c r="U177" s="181"/>
    </row>
    <row r="178" spans="1:21">
      <c r="A178" s="178" t="s">
        <v>2950</v>
      </c>
      <c r="B178" s="171">
        <v>46.235959772826256</v>
      </c>
      <c r="C178" s="171">
        <v>14781.619852128537</v>
      </c>
      <c r="D178" s="172">
        <v>2.530416789391015</v>
      </c>
      <c r="E178" s="173">
        <v>13.199203992285785</v>
      </c>
      <c r="F178" s="172">
        <v>1.2402160895969188</v>
      </c>
      <c r="G178" s="174">
        <v>1.7856469452295218</v>
      </c>
      <c r="H178" s="175">
        <v>1.9572119697376791</v>
      </c>
      <c r="I178" s="174">
        <v>0.17101377367788725</v>
      </c>
      <c r="J178" s="175">
        <v>1.5141145087440953</v>
      </c>
      <c r="K178" s="176">
        <v>0.77360783203621464</v>
      </c>
      <c r="L178" s="172">
        <v>1017.6944197737404</v>
      </c>
      <c r="M178" s="172">
        <v>14.254327130433239</v>
      </c>
      <c r="N178" s="172">
        <v>1040.2397753108116</v>
      </c>
      <c r="O178" s="172">
        <v>12.739725905606747</v>
      </c>
      <c r="P178" s="172">
        <v>1087.903371856424</v>
      </c>
      <c r="Q178" s="172">
        <v>24.837451406511491</v>
      </c>
      <c r="R178" s="177">
        <v>1087.903371856424</v>
      </c>
      <c r="S178" s="177">
        <v>24.837451406511491</v>
      </c>
      <c r="T178" s="172">
        <v>93.546398154564287</v>
      </c>
      <c r="U178" s="181"/>
    </row>
    <row r="179" spans="1:21">
      <c r="A179" s="178" t="s">
        <v>2951</v>
      </c>
      <c r="B179" s="171">
        <v>130.8566933563215</v>
      </c>
      <c r="C179" s="171">
        <v>18337.448470441843</v>
      </c>
      <c r="D179" s="172">
        <v>1.9665033645252432</v>
      </c>
      <c r="E179" s="173">
        <v>13.163466535731448</v>
      </c>
      <c r="F179" s="172">
        <v>0.76992650573717403</v>
      </c>
      <c r="G179" s="174">
        <v>1.9010872911085996</v>
      </c>
      <c r="H179" s="175">
        <v>1.3412466407192334</v>
      </c>
      <c r="I179" s="174">
        <v>0.18157668653324918</v>
      </c>
      <c r="J179" s="175">
        <v>1.0982512130673807</v>
      </c>
      <c r="K179" s="176">
        <v>0.81882867753424682</v>
      </c>
      <c r="L179" s="172">
        <v>1075.5824117214358</v>
      </c>
      <c r="M179" s="172">
        <v>10.879739145469557</v>
      </c>
      <c r="N179" s="172">
        <v>1081.4698631192398</v>
      </c>
      <c r="O179" s="172">
        <v>8.92464610033187</v>
      </c>
      <c r="P179" s="172">
        <v>1093.3711413666929</v>
      </c>
      <c r="Q179" s="172">
        <v>15.398893986937765</v>
      </c>
      <c r="R179" s="177">
        <v>1093.3711413666929</v>
      </c>
      <c r="S179" s="177">
        <v>15.398893986937765</v>
      </c>
      <c r="T179" s="172">
        <v>98.37303830581979</v>
      </c>
      <c r="U179" s="181"/>
    </row>
    <row r="180" spans="1:21">
      <c r="A180" s="178" t="s">
        <v>2952</v>
      </c>
      <c r="B180" s="171">
        <v>258.1643235094154</v>
      </c>
      <c r="C180" s="171">
        <v>37315.575815918892</v>
      </c>
      <c r="D180" s="172">
        <v>2.4629280193605276</v>
      </c>
      <c r="E180" s="173">
        <v>13.115435885183464</v>
      </c>
      <c r="F180" s="172">
        <v>0.85441185880496007</v>
      </c>
      <c r="G180" s="174">
        <v>1.9795941877561578</v>
      </c>
      <c r="H180" s="175">
        <v>1.575614700103299</v>
      </c>
      <c r="I180" s="174">
        <v>0.18838514474094997</v>
      </c>
      <c r="J180" s="175">
        <v>1.3238361147495039</v>
      </c>
      <c r="K180" s="176">
        <v>0.84020294724510503</v>
      </c>
      <c r="L180" s="172">
        <v>1112.6212042559544</v>
      </c>
      <c r="M180" s="172">
        <v>13.528277603921765</v>
      </c>
      <c r="N180" s="172">
        <v>1108.5821319377051</v>
      </c>
      <c r="O180" s="172">
        <v>10.629549303793056</v>
      </c>
      <c r="P180" s="172">
        <v>1100.6722411180688</v>
      </c>
      <c r="Q180" s="172">
        <v>17.104152064415302</v>
      </c>
      <c r="R180" s="177">
        <v>1100.6722411180688</v>
      </c>
      <c r="S180" s="177">
        <v>17.104152064415302</v>
      </c>
      <c r="T180" s="172">
        <v>101.0856059316757</v>
      </c>
      <c r="U180" s="181"/>
    </row>
    <row r="181" spans="1:21">
      <c r="A181" s="178" t="s">
        <v>2953</v>
      </c>
      <c r="B181" s="171">
        <v>240.79740635486579</v>
      </c>
      <c r="C181" s="171">
        <v>114377.33820761913</v>
      </c>
      <c r="D181" s="172">
        <v>4.9774799190274175</v>
      </c>
      <c r="E181" s="173">
        <v>13.102154314952214</v>
      </c>
      <c r="F181" s="172">
        <v>0.94388849848703138</v>
      </c>
      <c r="G181" s="174">
        <v>1.9025732718445414</v>
      </c>
      <c r="H181" s="175">
        <v>1.5612483544180478</v>
      </c>
      <c r="I181" s="174">
        <v>0.18087221450595495</v>
      </c>
      <c r="J181" s="175">
        <v>1.243612048267851</v>
      </c>
      <c r="K181" s="176">
        <v>0.7965497896274194</v>
      </c>
      <c r="L181" s="172">
        <v>1071.7378260457349</v>
      </c>
      <c r="M181" s="172">
        <v>12.279271547865505</v>
      </c>
      <c r="N181" s="172">
        <v>1081.9898245033858</v>
      </c>
      <c r="O181" s="172">
        <v>10.391428780590331</v>
      </c>
      <c r="P181" s="172">
        <v>1102.6739620170611</v>
      </c>
      <c r="Q181" s="172">
        <v>18.875341038074112</v>
      </c>
      <c r="R181" s="177">
        <v>1102.6739620170611</v>
      </c>
      <c r="S181" s="177">
        <v>18.875341038074112</v>
      </c>
      <c r="T181" s="172">
        <v>97.194443957419978</v>
      </c>
      <c r="U181" s="181"/>
    </row>
    <row r="182" spans="1:21">
      <c r="A182" s="178" t="s">
        <v>2954</v>
      </c>
      <c r="B182" s="171">
        <v>540.54355344224314</v>
      </c>
      <c r="C182" s="171">
        <v>53257.358483588636</v>
      </c>
      <c r="D182" s="172">
        <v>14.247169777870974</v>
      </c>
      <c r="E182" s="173">
        <v>13.0388528851798</v>
      </c>
      <c r="F182" s="172">
        <v>1.0015389889819801</v>
      </c>
      <c r="G182" s="174">
        <v>1.9277581869442628</v>
      </c>
      <c r="H182" s="175">
        <v>1.760038054439296</v>
      </c>
      <c r="I182" s="174">
        <v>0.18238104337372793</v>
      </c>
      <c r="J182" s="175">
        <v>1.4472918180599983</v>
      </c>
      <c r="K182" s="176">
        <v>0.82230711683166946</v>
      </c>
      <c r="L182" s="172">
        <v>1079.9693070355515</v>
      </c>
      <c r="M182" s="172">
        <v>14.391208707728083</v>
      </c>
      <c r="N182" s="172">
        <v>1090.762051340284</v>
      </c>
      <c r="O182" s="172">
        <v>11.767623476321887</v>
      </c>
      <c r="P182" s="172">
        <v>1112.3521998567091</v>
      </c>
      <c r="Q182" s="172">
        <v>19.98111627064759</v>
      </c>
      <c r="R182" s="177">
        <v>1112.3521998567091</v>
      </c>
      <c r="S182" s="177">
        <v>19.98111627064759</v>
      </c>
      <c r="T182" s="172">
        <v>97.088791407494028</v>
      </c>
      <c r="U182" s="181"/>
    </row>
    <row r="183" spans="1:21">
      <c r="A183" s="178" t="s">
        <v>2955</v>
      </c>
      <c r="B183" s="171">
        <v>278.2584482059288</v>
      </c>
      <c r="C183" s="171">
        <v>35273.560719121131</v>
      </c>
      <c r="D183" s="172">
        <v>7.4857241448843856</v>
      </c>
      <c r="E183" s="173">
        <v>12.972022142087184</v>
      </c>
      <c r="F183" s="172">
        <v>0.92323743628339849</v>
      </c>
      <c r="G183" s="174">
        <v>1.9576171205823851</v>
      </c>
      <c r="H183" s="175">
        <v>1.5831072102233035</v>
      </c>
      <c r="I183" s="174">
        <v>0.1842566582058022</v>
      </c>
      <c r="J183" s="175">
        <v>1.2860253011919589</v>
      </c>
      <c r="K183" s="176">
        <v>0.81234252038468047</v>
      </c>
      <c r="L183" s="172">
        <v>1090.1871723023939</v>
      </c>
      <c r="M183" s="172">
        <v>12.898691422220736</v>
      </c>
      <c r="N183" s="172">
        <v>1101.0650528482365</v>
      </c>
      <c r="O183" s="172">
        <v>10.640007551605663</v>
      </c>
      <c r="P183" s="172">
        <v>1122.6141858663698</v>
      </c>
      <c r="Q183" s="172">
        <v>18.417979886604826</v>
      </c>
      <c r="R183" s="177">
        <v>1122.6141858663698</v>
      </c>
      <c r="S183" s="177">
        <v>18.417979886604826</v>
      </c>
      <c r="T183" s="172">
        <v>97.111473026777176</v>
      </c>
      <c r="U183" s="181"/>
    </row>
    <row r="184" spans="1:21">
      <c r="A184" s="178" t="s">
        <v>2956</v>
      </c>
      <c r="B184" s="171">
        <v>169.58476611659177</v>
      </c>
      <c r="C184" s="171">
        <v>23988.171245453887</v>
      </c>
      <c r="D184" s="172">
        <v>2.4337274624470076</v>
      </c>
      <c r="E184" s="173">
        <v>12.962576336274793</v>
      </c>
      <c r="F184" s="172">
        <v>1.0934443723569178</v>
      </c>
      <c r="G184" s="174">
        <v>1.9841032551062214</v>
      </c>
      <c r="H184" s="175">
        <v>1.6199746148145948</v>
      </c>
      <c r="I184" s="174">
        <v>0.18661362576814466</v>
      </c>
      <c r="J184" s="175">
        <v>1.1952812042380154</v>
      </c>
      <c r="K184" s="176">
        <v>0.73783946569731584</v>
      </c>
      <c r="L184" s="172">
        <v>1103.0044016791401</v>
      </c>
      <c r="M184" s="172">
        <v>12.117773408207881</v>
      </c>
      <c r="N184" s="172">
        <v>1110.1175657820804</v>
      </c>
      <c r="O184" s="172">
        <v>10.93717947990126</v>
      </c>
      <c r="P184" s="172">
        <v>1124.0964183480251</v>
      </c>
      <c r="Q184" s="172">
        <v>21.780429038002126</v>
      </c>
      <c r="R184" s="177">
        <v>1124.0964183480251</v>
      </c>
      <c r="S184" s="177">
        <v>21.780429038002126</v>
      </c>
      <c r="T184" s="172">
        <v>98.123647017763673</v>
      </c>
      <c r="U184" s="181"/>
    </row>
    <row r="185" spans="1:21">
      <c r="A185" s="178" t="s">
        <v>2957</v>
      </c>
      <c r="B185" s="171">
        <v>238.89056983424766</v>
      </c>
      <c r="C185" s="171">
        <v>15149.285792537336</v>
      </c>
      <c r="D185" s="172">
        <v>1.1723727628449407</v>
      </c>
      <c r="E185" s="173">
        <v>12.958678307615202</v>
      </c>
      <c r="F185" s="172">
        <v>0.89052363636200305</v>
      </c>
      <c r="G185" s="174">
        <v>2.0827696238179811</v>
      </c>
      <c r="H185" s="175">
        <v>1.5512047119677423</v>
      </c>
      <c r="I185" s="174">
        <v>0.19583472314562433</v>
      </c>
      <c r="J185" s="175">
        <v>1.270119565832887</v>
      </c>
      <c r="K185" s="176">
        <v>0.81879558257769103</v>
      </c>
      <c r="L185" s="172">
        <v>1152.9054287144124</v>
      </c>
      <c r="M185" s="172">
        <v>13.40855496643303</v>
      </c>
      <c r="N185" s="172">
        <v>1143.1470999990538</v>
      </c>
      <c r="O185" s="172">
        <v>10.641799961534048</v>
      </c>
      <c r="P185" s="172">
        <v>1124.6582767896855</v>
      </c>
      <c r="Q185" s="172">
        <v>17.749869163210747</v>
      </c>
      <c r="R185" s="177">
        <v>1124.6582767896855</v>
      </c>
      <c r="S185" s="177">
        <v>17.749869163210747</v>
      </c>
      <c r="T185" s="172">
        <v>102.51162086365983</v>
      </c>
      <c r="U185" s="181"/>
    </row>
    <row r="186" spans="1:21">
      <c r="A186" s="178" t="s">
        <v>2958</v>
      </c>
      <c r="B186" s="171">
        <v>141.21325499461832</v>
      </c>
      <c r="C186" s="171">
        <v>15719.539790399138</v>
      </c>
      <c r="D186" s="172">
        <v>1.829731641938124</v>
      </c>
      <c r="E186" s="173">
        <v>12.939512112322232</v>
      </c>
      <c r="F186" s="172">
        <v>1.0126624649026852</v>
      </c>
      <c r="G186" s="174">
        <v>1.9767249944682925</v>
      </c>
      <c r="H186" s="175">
        <v>1.9963232934301611</v>
      </c>
      <c r="I186" s="174">
        <v>0.1855888623469204</v>
      </c>
      <c r="J186" s="175">
        <v>1.7204131550499908</v>
      </c>
      <c r="K186" s="176">
        <v>0.86179085357157204</v>
      </c>
      <c r="L186" s="172">
        <v>1097.4348519497953</v>
      </c>
      <c r="M186" s="172">
        <v>17.360802995997233</v>
      </c>
      <c r="N186" s="172">
        <v>1107.6039001213014</v>
      </c>
      <c r="O186" s="172">
        <v>13.46150968033578</v>
      </c>
      <c r="P186" s="172">
        <v>1127.6453517815016</v>
      </c>
      <c r="Q186" s="172">
        <v>20.194676636672625</v>
      </c>
      <c r="R186" s="177">
        <v>1127.6453517815016</v>
      </c>
      <c r="S186" s="177">
        <v>20.194676636672625</v>
      </c>
      <c r="T186" s="172">
        <v>97.320921885238249</v>
      </c>
      <c r="U186" s="181"/>
    </row>
    <row r="187" spans="1:21">
      <c r="A187" s="178" t="s">
        <v>2959</v>
      </c>
      <c r="B187" s="171">
        <v>309.04776113542471</v>
      </c>
      <c r="C187" s="171">
        <v>67856.319246662635</v>
      </c>
      <c r="D187" s="172">
        <v>22.703332490104607</v>
      </c>
      <c r="E187" s="173">
        <v>12.784652490063593</v>
      </c>
      <c r="F187" s="172">
        <v>0.79429402732503684</v>
      </c>
      <c r="G187" s="174">
        <v>2.1167470233883896</v>
      </c>
      <c r="H187" s="175">
        <v>1.6315583383166674</v>
      </c>
      <c r="I187" s="174">
        <v>0.19635666161222665</v>
      </c>
      <c r="J187" s="175">
        <v>1.425159503173739</v>
      </c>
      <c r="K187" s="176">
        <v>0.87349589021997409</v>
      </c>
      <c r="L187" s="172">
        <v>1155.7184407569459</v>
      </c>
      <c r="M187" s="172">
        <v>15.078822822051279</v>
      </c>
      <c r="N187" s="172">
        <v>1154.2771358130458</v>
      </c>
      <c r="O187" s="172">
        <v>11.251688436994755</v>
      </c>
      <c r="P187" s="172">
        <v>1151.5519908235931</v>
      </c>
      <c r="Q187" s="172">
        <v>15.750349482100091</v>
      </c>
      <c r="R187" s="177">
        <v>1151.5519908235931</v>
      </c>
      <c r="S187" s="177">
        <v>15.750349482100091</v>
      </c>
      <c r="T187" s="172">
        <v>100.3618117085945</v>
      </c>
      <c r="U187" s="181"/>
    </row>
    <row r="188" spans="1:21">
      <c r="A188" s="178" t="s">
        <v>2960</v>
      </c>
      <c r="B188" s="171">
        <v>89.361411944853586</v>
      </c>
      <c r="C188" s="171">
        <v>12933.844747267591</v>
      </c>
      <c r="D188" s="172">
        <v>2.1131396598395602</v>
      </c>
      <c r="E188" s="173">
        <v>12.770489809341642</v>
      </c>
      <c r="F188" s="172">
        <v>1.359304374670552</v>
      </c>
      <c r="G188" s="174">
        <v>2.1960072284372445</v>
      </c>
      <c r="H188" s="175">
        <v>1.8148671564425098</v>
      </c>
      <c r="I188" s="174">
        <v>0.20348344167753893</v>
      </c>
      <c r="J188" s="175">
        <v>1.2025117099368394</v>
      </c>
      <c r="K188" s="176">
        <v>0.66258938328797268</v>
      </c>
      <c r="L188" s="172">
        <v>1194.0062509148754</v>
      </c>
      <c r="M188" s="172">
        <v>13.106812098801129</v>
      </c>
      <c r="N188" s="172">
        <v>1179.7758944156487</v>
      </c>
      <c r="O188" s="172">
        <v>12.662611353587067</v>
      </c>
      <c r="P188" s="172">
        <v>1153.7535256122874</v>
      </c>
      <c r="Q188" s="172">
        <v>26.997307314030309</v>
      </c>
      <c r="R188" s="177">
        <v>1153.7535256122874</v>
      </c>
      <c r="S188" s="177">
        <v>26.997307314030309</v>
      </c>
      <c r="T188" s="172">
        <v>103.48884960340436</v>
      </c>
      <c r="U188" s="181"/>
    </row>
    <row r="189" spans="1:21">
      <c r="A189" s="178" t="s">
        <v>2961</v>
      </c>
      <c r="B189" s="171">
        <v>185.33633285399057</v>
      </c>
      <c r="C189" s="171">
        <v>54207.056837494558</v>
      </c>
      <c r="D189" s="172">
        <v>2.3340443895152978</v>
      </c>
      <c r="E189" s="173">
        <v>12.75816268582817</v>
      </c>
      <c r="F189" s="172">
        <v>0.90896292261649347</v>
      </c>
      <c r="G189" s="174">
        <v>2.053728265104549</v>
      </c>
      <c r="H189" s="175">
        <v>1.7999400092560078</v>
      </c>
      <c r="I189" s="174">
        <v>0.1901160885117362</v>
      </c>
      <c r="J189" s="175">
        <v>1.5535670060312816</v>
      </c>
      <c r="K189" s="176">
        <v>0.86312154740837022</v>
      </c>
      <c r="L189" s="172">
        <v>1122.0039048291646</v>
      </c>
      <c r="M189" s="172">
        <v>15.998476608701822</v>
      </c>
      <c r="N189" s="172">
        <v>1133.5363010815965</v>
      </c>
      <c r="O189" s="172">
        <v>12.29197723282789</v>
      </c>
      <c r="P189" s="172">
        <v>1155.6688856615503</v>
      </c>
      <c r="Q189" s="172">
        <v>18.035928636428366</v>
      </c>
      <c r="R189" s="177">
        <v>1155.6688856615503</v>
      </c>
      <c r="S189" s="177">
        <v>18.035928636428366</v>
      </c>
      <c r="T189" s="172">
        <v>97.086970043922705</v>
      </c>
      <c r="U189" s="181"/>
    </row>
    <row r="190" spans="1:21">
      <c r="A190" s="178" t="s">
        <v>2962</v>
      </c>
      <c r="B190" s="171">
        <v>144.74660860326358</v>
      </c>
      <c r="C190" s="171">
        <v>35617.483829379671</v>
      </c>
      <c r="D190" s="172">
        <v>2.3912861230146021</v>
      </c>
      <c r="E190" s="173">
        <v>12.72085687186345</v>
      </c>
      <c r="F190" s="172">
        <v>0.8992083404074912</v>
      </c>
      <c r="G190" s="174">
        <v>2.1356432350278274</v>
      </c>
      <c r="H190" s="175">
        <v>1.5592381317197197</v>
      </c>
      <c r="I190" s="174">
        <v>0.19712096881550159</v>
      </c>
      <c r="J190" s="175">
        <v>1.2738319794817554</v>
      </c>
      <c r="K190" s="176">
        <v>0.8169579447603792</v>
      </c>
      <c r="L190" s="172">
        <v>1159.8354969596171</v>
      </c>
      <c r="M190" s="172">
        <v>13.521528161734068</v>
      </c>
      <c r="N190" s="172">
        <v>1160.4146130638085</v>
      </c>
      <c r="O190" s="172">
        <v>10.783524899075928</v>
      </c>
      <c r="P190" s="172">
        <v>1161.4782284424173</v>
      </c>
      <c r="Q190" s="172">
        <v>17.827666165640153</v>
      </c>
      <c r="R190" s="177">
        <v>1161.4782284424173</v>
      </c>
      <c r="S190" s="177">
        <v>17.827666165640153</v>
      </c>
      <c r="T190" s="172">
        <v>99.858565451975537</v>
      </c>
      <c r="U190" s="181"/>
    </row>
    <row r="191" spans="1:21">
      <c r="A191" s="178" t="s">
        <v>2963</v>
      </c>
      <c r="B191" s="171">
        <v>265.62464409755955</v>
      </c>
      <c r="C191" s="171">
        <v>36822.765659098892</v>
      </c>
      <c r="D191" s="172">
        <v>8.8238673083984818</v>
      </c>
      <c r="E191" s="173">
        <v>12.626492060906889</v>
      </c>
      <c r="F191" s="172">
        <v>1.0792556048521222</v>
      </c>
      <c r="G191" s="174">
        <v>2.2253816285739929</v>
      </c>
      <c r="H191" s="175">
        <v>1.7022485427334464</v>
      </c>
      <c r="I191" s="174">
        <v>0.20388015865387871</v>
      </c>
      <c r="J191" s="175">
        <v>1.3163804315749386</v>
      </c>
      <c r="K191" s="176">
        <v>0.77331858334924086</v>
      </c>
      <c r="L191" s="172">
        <v>1196.1309004404893</v>
      </c>
      <c r="M191" s="172">
        <v>14.371167417279025</v>
      </c>
      <c r="N191" s="172">
        <v>1189.0656218594875</v>
      </c>
      <c r="O191" s="172">
        <v>11.926039474619643</v>
      </c>
      <c r="P191" s="172">
        <v>1176.2591188149972</v>
      </c>
      <c r="Q191" s="172">
        <v>21.368416868118516</v>
      </c>
      <c r="R191" s="177">
        <v>1176.2591188149972</v>
      </c>
      <c r="S191" s="177">
        <v>21.368416868118516</v>
      </c>
      <c r="T191" s="172">
        <v>101.68940510705767</v>
      </c>
      <c r="U191" s="181"/>
    </row>
    <row r="192" spans="1:21">
      <c r="A192" s="178" t="s">
        <v>2964</v>
      </c>
      <c r="B192" s="171">
        <v>141.89209685910274</v>
      </c>
      <c r="C192" s="171">
        <v>86163.977181000271</v>
      </c>
      <c r="D192" s="172">
        <v>1.8321604299396312</v>
      </c>
      <c r="E192" s="173">
        <v>12.566566519606882</v>
      </c>
      <c r="F192" s="172">
        <v>1.0230611802413165</v>
      </c>
      <c r="G192" s="174">
        <v>2.2045887155513046</v>
      </c>
      <c r="H192" s="175">
        <v>1.7635531837228133</v>
      </c>
      <c r="I192" s="174">
        <v>0.20101662126215472</v>
      </c>
      <c r="J192" s="175">
        <v>1.4364768196187905</v>
      </c>
      <c r="K192" s="176">
        <v>0.81453558241233581</v>
      </c>
      <c r="L192" s="172">
        <v>1180.7792587973856</v>
      </c>
      <c r="M192" s="172">
        <v>15.498890703719098</v>
      </c>
      <c r="N192" s="172">
        <v>1182.4986102016906</v>
      </c>
      <c r="O192" s="172">
        <v>12.319556193009817</v>
      </c>
      <c r="P192" s="172">
        <v>1185.6629515947145</v>
      </c>
      <c r="Q192" s="172">
        <v>20.228981381023573</v>
      </c>
      <c r="R192" s="177">
        <v>1185.6629515947145</v>
      </c>
      <c r="S192" s="177">
        <v>20.228981381023573</v>
      </c>
      <c r="T192" s="172">
        <v>99.588104461663391</v>
      </c>
      <c r="U192" s="181"/>
    </row>
    <row r="193" spans="1:21">
      <c r="A193" s="178" t="s">
        <v>2965</v>
      </c>
      <c r="B193" s="171">
        <v>127.32514273124799</v>
      </c>
      <c r="C193" s="171">
        <v>19723.084206385411</v>
      </c>
      <c r="D193" s="172">
        <v>1.8697389028505071</v>
      </c>
      <c r="E193" s="173">
        <v>12.522803602153424</v>
      </c>
      <c r="F193" s="172">
        <v>1.3150580890554169</v>
      </c>
      <c r="G193" s="174">
        <v>2.2165090680263391</v>
      </c>
      <c r="H193" s="175">
        <v>1.9328491947772657</v>
      </c>
      <c r="I193" s="174">
        <v>0.20139970788917408</v>
      </c>
      <c r="J193" s="175">
        <v>1.4165197605967379</v>
      </c>
      <c r="K193" s="176">
        <v>0.73286615656529408</v>
      </c>
      <c r="L193" s="172">
        <v>1182.8351348388194</v>
      </c>
      <c r="M193" s="172">
        <v>15.307806838671013</v>
      </c>
      <c r="N193" s="172">
        <v>1186.2686003823562</v>
      </c>
      <c r="O193" s="172">
        <v>13.525031887958562</v>
      </c>
      <c r="P193" s="172">
        <v>1192.5141948554285</v>
      </c>
      <c r="Q193" s="172">
        <v>25.953726298475203</v>
      </c>
      <c r="R193" s="177">
        <v>1192.5141948554285</v>
      </c>
      <c r="S193" s="177">
        <v>25.953726298475203</v>
      </c>
      <c r="T193" s="172">
        <v>99.188348444122084</v>
      </c>
      <c r="U193" s="181"/>
    </row>
    <row r="194" spans="1:21">
      <c r="A194" s="178" t="s">
        <v>2966</v>
      </c>
      <c r="B194" s="171">
        <v>139.37477247282882</v>
      </c>
      <c r="C194" s="171">
        <v>14220.820517487311</v>
      </c>
      <c r="D194" s="172">
        <v>1.6800188171738515</v>
      </c>
      <c r="E194" s="173">
        <v>12.520486503033379</v>
      </c>
      <c r="F194" s="172">
        <v>0.96788815727539079</v>
      </c>
      <c r="G194" s="174">
        <v>2.2891831710067887</v>
      </c>
      <c r="H194" s="175">
        <v>1.9095209845894912</v>
      </c>
      <c r="I194" s="174">
        <v>0.2079646422548371</v>
      </c>
      <c r="J194" s="175">
        <v>1.6460446244235507</v>
      </c>
      <c r="K194" s="176">
        <v>0.86201965713271145</v>
      </c>
      <c r="L194" s="172">
        <v>1217.9650567456354</v>
      </c>
      <c r="M194" s="172">
        <v>18.268220869462652</v>
      </c>
      <c r="N194" s="172">
        <v>1208.9549247721889</v>
      </c>
      <c r="O194" s="172">
        <v>13.494984842447366</v>
      </c>
      <c r="P194" s="172">
        <v>1192.8800463725092</v>
      </c>
      <c r="Q194" s="172">
        <v>19.082049426093135</v>
      </c>
      <c r="R194" s="177">
        <v>1192.8800463725092</v>
      </c>
      <c r="S194" s="177">
        <v>19.082049426093135</v>
      </c>
      <c r="T194" s="172">
        <v>102.10289462460274</v>
      </c>
      <c r="U194" s="181"/>
    </row>
    <row r="195" spans="1:21">
      <c r="A195" s="178" t="s">
        <v>2967</v>
      </c>
      <c r="B195" s="171">
        <v>432.89446247541446</v>
      </c>
      <c r="C195" s="171">
        <v>32715.895356345471</v>
      </c>
      <c r="D195" s="172">
        <v>1.1080251417119047</v>
      </c>
      <c r="E195" s="173">
        <v>12.512547235537195</v>
      </c>
      <c r="F195" s="172">
        <v>1.0025916331519904</v>
      </c>
      <c r="G195" s="174">
        <v>2.3591567222908045</v>
      </c>
      <c r="H195" s="175">
        <v>2.1108822028266405</v>
      </c>
      <c r="I195" s="174">
        <v>0.21418560385792187</v>
      </c>
      <c r="J195" s="175">
        <v>1.8575881382437482</v>
      </c>
      <c r="K195" s="176">
        <v>0.88000558996437084</v>
      </c>
      <c r="L195" s="172">
        <v>1251.0785957167609</v>
      </c>
      <c r="M195" s="172">
        <v>21.123913813959234</v>
      </c>
      <c r="N195" s="172">
        <v>1230.3294582594306</v>
      </c>
      <c r="O195" s="172">
        <v>15.054011872993556</v>
      </c>
      <c r="P195" s="172">
        <v>1194.1307421530851</v>
      </c>
      <c r="Q195" s="172">
        <v>19.772549695305202</v>
      </c>
      <c r="R195" s="177">
        <v>1194.1307421530851</v>
      </c>
      <c r="S195" s="177">
        <v>19.772549695305202</v>
      </c>
      <c r="T195" s="172">
        <v>104.76897977360466</v>
      </c>
      <c r="U195" s="181"/>
    </row>
    <row r="196" spans="1:21">
      <c r="A196" s="178" t="s">
        <v>2968</v>
      </c>
      <c r="B196" s="171">
        <v>249.43675265243218</v>
      </c>
      <c r="C196" s="171">
        <v>149192.89157088127</v>
      </c>
      <c r="D196" s="172">
        <v>1.9152896230484253</v>
      </c>
      <c r="E196" s="173">
        <v>12.511997482186404</v>
      </c>
      <c r="F196" s="172">
        <v>0.97756513148173152</v>
      </c>
      <c r="G196" s="174">
        <v>2.2550341732976396</v>
      </c>
      <c r="H196" s="175">
        <v>1.8855218436709165</v>
      </c>
      <c r="I196" s="174">
        <v>0.20472342111844699</v>
      </c>
      <c r="J196" s="175">
        <v>1.6123148069379247</v>
      </c>
      <c r="K196" s="176">
        <v>0.85510269337368894</v>
      </c>
      <c r="L196" s="172">
        <v>1200.6447352438502</v>
      </c>
      <c r="M196" s="172">
        <v>17.662383548164371</v>
      </c>
      <c r="N196" s="172">
        <v>1198.3578964455235</v>
      </c>
      <c r="O196" s="172">
        <v>13.264282330362789</v>
      </c>
      <c r="P196" s="172">
        <v>1194.2553463377567</v>
      </c>
      <c r="Q196" s="172">
        <v>19.288418272774493</v>
      </c>
      <c r="R196" s="177">
        <v>1194.2553463377567</v>
      </c>
      <c r="S196" s="177">
        <v>19.288418272774493</v>
      </c>
      <c r="T196" s="172">
        <v>100.53501028282493</v>
      </c>
      <c r="U196" s="181"/>
    </row>
    <row r="197" spans="1:21">
      <c r="A197" s="178" t="s">
        <v>2969</v>
      </c>
      <c r="B197" s="171">
        <v>111.03772123557729</v>
      </c>
      <c r="C197" s="171">
        <v>50726.66033814109</v>
      </c>
      <c r="D197" s="172">
        <v>1.4388236227390547</v>
      </c>
      <c r="E197" s="173">
        <v>12.477886957378985</v>
      </c>
      <c r="F197" s="172">
        <v>1.1293454287605305</v>
      </c>
      <c r="G197" s="174">
        <v>2.1798239124306509</v>
      </c>
      <c r="H197" s="175">
        <v>1.7324210129133171</v>
      </c>
      <c r="I197" s="174">
        <v>0.19735594519156327</v>
      </c>
      <c r="J197" s="175">
        <v>1.3137204681823669</v>
      </c>
      <c r="K197" s="176">
        <v>0.75831478514172213</v>
      </c>
      <c r="L197" s="172">
        <v>1161.1007044369633</v>
      </c>
      <c r="M197" s="172">
        <v>13.958822649179865</v>
      </c>
      <c r="N197" s="172">
        <v>1174.621335035222</v>
      </c>
      <c r="O197" s="172">
        <v>12.059300407332103</v>
      </c>
      <c r="P197" s="172">
        <v>1199.633545291967</v>
      </c>
      <c r="Q197" s="172">
        <v>22.246829046559014</v>
      </c>
      <c r="R197" s="177">
        <v>1199.633545291967</v>
      </c>
      <c r="S197" s="177">
        <v>22.246829046559014</v>
      </c>
      <c r="T197" s="172">
        <v>96.787949036084541</v>
      </c>
      <c r="U197" s="181"/>
    </row>
    <row r="198" spans="1:21">
      <c r="A198" s="178" t="s">
        <v>2970</v>
      </c>
      <c r="B198" s="171">
        <v>130.9802575854755</v>
      </c>
      <c r="C198" s="171">
        <v>111081.42709365762</v>
      </c>
      <c r="D198" s="172">
        <v>2.1637172770630766</v>
      </c>
      <c r="E198" s="173">
        <v>12.404258620037382</v>
      </c>
      <c r="F198" s="172">
        <v>0.92534610247134941</v>
      </c>
      <c r="G198" s="174">
        <v>2.2628630428486942</v>
      </c>
      <c r="H198" s="175">
        <v>1.6089113276137677</v>
      </c>
      <c r="I198" s="174">
        <v>0.20366520392700579</v>
      </c>
      <c r="J198" s="175">
        <v>1.3161801741269998</v>
      </c>
      <c r="K198" s="176">
        <v>0.818056378581828</v>
      </c>
      <c r="L198" s="172">
        <v>1194.979780112669</v>
      </c>
      <c r="M198" s="172">
        <v>14.356394988291754</v>
      </c>
      <c r="N198" s="172">
        <v>1200.7971203324823</v>
      </c>
      <c r="O198" s="172">
        <v>11.330249399923332</v>
      </c>
      <c r="P198" s="172">
        <v>1211.2835442927508</v>
      </c>
      <c r="Q198" s="172">
        <v>18.229738738598257</v>
      </c>
      <c r="R198" s="177">
        <v>1211.2835442927508</v>
      </c>
      <c r="S198" s="177">
        <v>18.229738738598257</v>
      </c>
      <c r="T198" s="172">
        <v>98.654009273311701</v>
      </c>
      <c r="U198" s="181"/>
    </row>
    <row r="199" spans="1:21">
      <c r="A199" s="178" t="s">
        <v>2971</v>
      </c>
      <c r="B199" s="171">
        <v>292.57310373800311</v>
      </c>
      <c r="C199" s="171">
        <v>69117.821277284544</v>
      </c>
      <c r="D199" s="172">
        <v>9.1970367405220887</v>
      </c>
      <c r="E199" s="173">
        <v>12.384569420752928</v>
      </c>
      <c r="F199" s="172">
        <v>1.0569637610757532</v>
      </c>
      <c r="G199" s="174">
        <v>2.2424059993108942</v>
      </c>
      <c r="H199" s="175">
        <v>1.6499960746213087</v>
      </c>
      <c r="I199" s="174">
        <v>0.20150364800448858</v>
      </c>
      <c r="J199" s="175">
        <v>1.2670101238894365</v>
      </c>
      <c r="K199" s="176">
        <v>0.7678867503852872</v>
      </c>
      <c r="L199" s="172">
        <v>1183.3928277083455</v>
      </c>
      <c r="M199" s="172">
        <v>13.697987433090134</v>
      </c>
      <c r="N199" s="172">
        <v>1194.4109728373312</v>
      </c>
      <c r="O199" s="172">
        <v>11.587200601740506</v>
      </c>
      <c r="P199" s="172">
        <v>1214.3853458705958</v>
      </c>
      <c r="Q199" s="172">
        <v>20.81269121342882</v>
      </c>
      <c r="R199" s="177">
        <v>1214.3853458705958</v>
      </c>
      <c r="S199" s="177">
        <v>20.81269121342882</v>
      </c>
      <c r="T199" s="172">
        <v>97.447884374787847</v>
      </c>
      <c r="U199" s="181"/>
    </row>
    <row r="200" spans="1:21">
      <c r="A200" s="178" t="s">
        <v>2972</v>
      </c>
      <c r="B200" s="171">
        <v>122.50988852422695</v>
      </c>
      <c r="C200" s="171">
        <v>268302.08449493133</v>
      </c>
      <c r="D200" s="172">
        <v>1.3041476897302335</v>
      </c>
      <c r="E200" s="173">
        <v>12.379922822826003</v>
      </c>
      <c r="F200" s="172">
        <v>1.0946754211251357</v>
      </c>
      <c r="G200" s="174">
        <v>2.2968200414766402</v>
      </c>
      <c r="H200" s="175">
        <v>1.5660997413818429</v>
      </c>
      <c r="I200" s="174">
        <v>0.2063158819576319</v>
      </c>
      <c r="J200" s="175">
        <v>1.1199795187148656</v>
      </c>
      <c r="K200" s="176">
        <v>0.71513932932946889</v>
      </c>
      <c r="L200" s="172">
        <v>1209.1602858761912</v>
      </c>
      <c r="M200" s="172">
        <v>12.348108375031188</v>
      </c>
      <c r="N200" s="172">
        <v>1211.3097223877626</v>
      </c>
      <c r="O200" s="172">
        <v>11.078942033752242</v>
      </c>
      <c r="P200" s="172">
        <v>1215.1615229375561</v>
      </c>
      <c r="Q200" s="172">
        <v>21.532977194303498</v>
      </c>
      <c r="R200" s="177">
        <v>1215.1615229375561</v>
      </c>
      <c r="S200" s="177">
        <v>21.532977194303498</v>
      </c>
      <c r="T200" s="172">
        <v>99.50613667828641</v>
      </c>
      <c r="U200" s="181"/>
    </row>
    <row r="201" spans="1:21">
      <c r="A201" s="178" t="s">
        <v>2973</v>
      </c>
      <c r="B201" s="171">
        <v>60.056851455944901</v>
      </c>
      <c r="C201" s="171">
        <v>29402.281585041499</v>
      </c>
      <c r="D201" s="172">
        <v>2.1976011560354296</v>
      </c>
      <c r="E201" s="173">
        <v>12.365740977288116</v>
      </c>
      <c r="F201" s="172">
        <v>1.2501208110767414</v>
      </c>
      <c r="G201" s="174">
        <v>2.2498843553950816</v>
      </c>
      <c r="H201" s="175">
        <v>1.7929674551242236</v>
      </c>
      <c r="I201" s="174">
        <v>0.20186828593577436</v>
      </c>
      <c r="J201" s="175">
        <v>1.2852743881550994</v>
      </c>
      <c r="K201" s="176">
        <v>0.71684200651932661</v>
      </c>
      <c r="L201" s="172">
        <v>1185.3489187456232</v>
      </c>
      <c r="M201" s="172">
        <v>13.916369567787797</v>
      </c>
      <c r="N201" s="172">
        <v>1196.7501779491274</v>
      </c>
      <c r="O201" s="172">
        <v>12.604247193670631</v>
      </c>
      <c r="P201" s="172">
        <v>1217.4022712881597</v>
      </c>
      <c r="Q201" s="172">
        <v>24.584495672037519</v>
      </c>
      <c r="R201" s="177">
        <v>1217.4022712881597</v>
      </c>
      <c r="S201" s="177">
        <v>24.584495672037519</v>
      </c>
      <c r="T201" s="172">
        <v>97.367069760053909</v>
      </c>
      <c r="U201" s="181"/>
    </row>
    <row r="202" spans="1:21">
      <c r="A202" s="178" t="s">
        <v>2974</v>
      </c>
      <c r="B202" s="171">
        <v>186.76672084392999</v>
      </c>
      <c r="C202" s="171">
        <v>1526315.7833399603</v>
      </c>
      <c r="D202" s="172">
        <v>1.5066572042130508</v>
      </c>
      <c r="E202" s="173">
        <v>12.345925591579498</v>
      </c>
      <c r="F202" s="172">
        <v>1.0160303560053912</v>
      </c>
      <c r="G202" s="174">
        <v>2.3135899266501379</v>
      </c>
      <c r="H202" s="175">
        <v>1.8127284935557011</v>
      </c>
      <c r="I202" s="174">
        <v>0.20725155335836939</v>
      </c>
      <c r="J202" s="175">
        <v>1.5012218047391528</v>
      </c>
      <c r="K202" s="176">
        <v>0.82815590424933316</v>
      </c>
      <c r="L202" s="172">
        <v>1214.1584687331692</v>
      </c>
      <c r="M202" s="172">
        <v>16.613611563875452</v>
      </c>
      <c r="N202" s="172">
        <v>1216.4615643527366</v>
      </c>
      <c r="O202" s="172">
        <v>12.852081983216408</v>
      </c>
      <c r="P202" s="172">
        <v>1220.5319743719144</v>
      </c>
      <c r="Q202" s="172">
        <v>19.978977739182142</v>
      </c>
      <c r="R202" s="177">
        <v>1220.5319743719144</v>
      </c>
      <c r="S202" s="177">
        <v>19.978977739182142</v>
      </c>
      <c r="T202" s="172">
        <v>99.477809203480717</v>
      </c>
      <c r="U202" s="181"/>
    </row>
    <row r="203" spans="1:21">
      <c r="A203" s="178" t="s">
        <v>2975</v>
      </c>
      <c r="B203" s="171">
        <v>28.529384484739925</v>
      </c>
      <c r="C203" s="171">
        <v>19038.080660237822</v>
      </c>
      <c r="D203" s="172">
        <v>1.6631027458847667</v>
      </c>
      <c r="E203" s="173">
        <v>12.300987858463952</v>
      </c>
      <c r="F203" s="172">
        <v>1.3965546905933355</v>
      </c>
      <c r="G203" s="174">
        <v>2.387582709019668</v>
      </c>
      <c r="H203" s="175">
        <v>2.3640483452139467</v>
      </c>
      <c r="I203" s="174">
        <v>0.2131013344560253</v>
      </c>
      <c r="J203" s="175">
        <v>1.9074484461422681</v>
      </c>
      <c r="K203" s="176">
        <v>0.8068567844663278</v>
      </c>
      <c r="L203" s="172">
        <v>1245.3193671688757</v>
      </c>
      <c r="M203" s="172">
        <v>21.600396764442849</v>
      </c>
      <c r="N203" s="172">
        <v>1238.8857205204044</v>
      </c>
      <c r="O203" s="172">
        <v>16.919790307995413</v>
      </c>
      <c r="P203" s="172">
        <v>1227.7322516954325</v>
      </c>
      <c r="Q203" s="172">
        <v>27.439707601895179</v>
      </c>
      <c r="R203" s="177">
        <v>1227.7322516954325</v>
      </c>
      <c r="S203" s="177">
        <v>27.439707601895179</v>
      </c>
      <c r="T203" s="172">
        <v>101.4324878611893</v>
      </c>
      <c r="U203" s="181"/>
    </row>
    <row r="204" spans="1:21">
      <c r="A204" s="178" t="s">
        <v>2976</v>
      </c>
      <c r="B204" s="171">
        <v>293.99432000549626</v>
      </c>
      <c r="C204" s="171">
        <v>61576.011965655744</v>
      </c>
      <c r="D204" s="172">
        <v>1.7332465980870555</v>
      </c>
      <c r="E204" s="173">
        <v>12.2879159943272</v>
      </c>
      <c r="F204" s="172">
        <v>0.82488414390325404</v>
      </c>
      <c r="G204" s="174">
        <v>2.2979784388769349</v>
      </c>
      <c r="H204" s="175">
        <v>1.4091175856468052</v>
      </c>
      <c r="I204" s="174">
        <v>0.20488583669783006</v>
      </c>
      <c r="J204" s="175">
        <v>1.1424440989895641</v>
      </c>
      <c r="K204" s="176">
        <v>0.81075143098520497</v>
      </c>
      <c r="L204" s="172">
        <v>1201.5137542289992</v>
      </c>
      <c r="M204" s="172">
        <v>12.523327813077458</v>
      </c>
      <c r="N204" s="172">
        <v>1211.6664329392061</v>
      </c>
      <c r="O204" s="172">
        <v>9.9698641239862127</v>
      </c>
      <c r="P204" s="172">
        <v>1229.8194771632448</v>
      </c>
      <c r="Q204" s="172">
        <v>16.19184845239181</v>
      </c>
      <c r="R204" s="177">
        <v>1229.8194771632448</v>
      </c>
      <c r="S204" s="177">
        <v>16.19184845239181</v>
      </c>
      <c r="T204" s="172">
        <v>97.698383912447312</v>
      </c>
      <c r="U204" s="181"/>
    </row>
    <row r="205" spans="1:21">
      <c r="A205" s="178" t="s">
        <v>2977</v>
      </c>
      <c r="B205" s="171">
        <v>109.89546676565651</v>
      </c>
      <c r="C205" s="171">
        <v>26658.778005953351</v>
      </c>
      <c r="D205" s="172">
        <v>0.98638598777782005</v>
      </c>
      <c r="E205" s="173">
        <v>12.286723551994626</v>
      </c>
      <c r="F205" s="172">
        <v>0.77224098556070186</v>
      </c>
      <c r="G205" s="174">
        <v>2.2701583355060371</v>
      </c>
      <c r="H205" s="175">
        <v>1.5125980174825262</v>
      </c>
      <c r="I205" s="174">
        <v>0.20238577773631508</v>
      </c>
      <c r="J205" s="175">
        <v>1.3006139406881292</v>
      </c>
      <c r="K205" s="176">
        <v>0.85985432061638556</v>
      </c>
      <c r="L205" s="172">
        <v>1188.1239720014794</v>
      </c>
      <c r="M205" s="172">
        <v>14.112484028380209</v>
      </c>
      <c r="N205" s="172">
        <v>1203.0648366563116</v>
      </c>
      <c r="O205" s="172">
        <v>10.662444118327471</v>
      </c>
      <c r="P205" s="172">
        <v>1230.0093812521093</v>
      </c>
      <c r="Q205" s="172">
        <v>15.158110670512656</v>
      </c>
      <c r="R205" s="177">
        <v>1230.0093812521093</v>
      </c>
      <c r="S205" s="177">
        <v>15.158110670512656</v>
      </c>
      <c r="T205" s="172">
        <v>96.594708147023084</v>
      </c>
      <c r="U205" s="181"/>
    </row>
    <row r="206" spans="1:21" s="184" customFormat="1" ht="12.3">
      <c r="A206" s="178" t="s">
        <v>2978</v>
      </c>
      <c r="B206" s="171">
        <v>168.11258133327016</v>
      </c>
      <c r="C206" s="171">
        <v>141099.04995163367</v>
      </c>
      <c r="D206" s="172">
        <v>2.7545001070187096</v>
      </c>
      <c r="E206" s="173">
        <v>12.27157257407301</v>
      </c>
      <c r="F206" s="172">
        <v>1.060401587280527</v>
      </c>
      <c r="G206" s="174">
        <v>2.4039671773593287</v>
      </c>
      <c r="H206" s="175">
        <v>1.80261578465686</v>
      </c>
      <c r="I206" s="174">
        <v>0.21405062895555396</v>
      </c>
      <c r="J206" s="175">
        <v>1.4577284180487824</v>
      </c>
      <c r="K206" s="176">
        <v>0.80867394508379431</v>
      </c>
      <c r="L206" s="172">
        <v>1250.3619404638721</v>
      </c>
      <c r="M206" s="172">
        <v>16.568206243351597</v>
      </c>
      <c r="N206" s="172">
        <v>1243.7849096722998</v>
      </c>
      <c r="O206" s="172">
        <v>12.927058480635651</v>
      </c>
      <c r="P206" s="172">
        <v>1232.4321010474573</v>
      </c>
      <c r="Q206" s="172">
        <v>20.826220459031333</v>
      </c>
      <c r="R206" s="177">
        <v>1232.4321010474573</v>
      </c>
      <c r="S206" s="177">
        <v>20.826220459031333</v>
      </c>
      <c r="T206" s="172">
        <v>101.45483385260543</v>
      </c>
      <c r="U206" s="181"/>
    </row>
    <row r="207" spans="1:21">
      <c r="A207" s="178" t="s">
        <v>2979</v>
      </c>
      <c r="B207" s="171">
        <v>298.48130353970055</v>
      </c>
      <c r="C207" s="171">
        <v>96110.071588053208</v>
      </c>
      <c r="D207" s="172">
        <v>3.9535797831341846</v>
      </c>
      <c r="E207" s="173">
        <v>12.169089570067355</v>
      </c>
      <c r="F207" s="172">
        <v>0.99377127214099747</v>
      </c>
      <c r="G207" s="174">
        <v>2.273713989002986</v>
      </c>
      <c r="H207" s="175">
        <v>1.4116493439679298</v>
      </c>
      <c r="I207" s="174">
        <v>0.20076207508991789</v>
      </c>
      <c r="J207" s="175">
        <v>1.0025829287357482</v>
      </c>
      <c r="K207" s="176">
        <v>0.71022094333826646</v>
      </c>
      <c r="L207" s="172">
        <v>1179.4128464269661</v>
      </c>
      <c r="M207" s="172">
        <v>10.805966852557503</v>
      </c>
      <c r="N207" s="172">
        <v>1204.1682660877921</v>
      </c>
      <c r="O207" s="172">
        <v>9.9555614491983988</v>
      </c>
      <c r="P207" s="172">
        <v>1248.8664980840513</v>
      </c>
      <c r="Q207" s="172">
        <v>19.454757241804032</v>
      </c>
      <c r="R207" s="177">
        <v>1248.8664980840513</v>
      </c>
      <c r="S207" s="177">
        <v>19.454757241804032</v>
      </c>
      <c r="T207" s="172">
        <v>94.438664840186078</v>
      </c>
      <c r="U207" s="181"/>
    </row>
    <row r="208" spans="1:21" s="182" customFormat="1" ht="12.3">
      <c r="A208" s="178" t="s">
        <v>2980</v>
      </c>
      <c r="B208" s="171">
        <v>35.456649810140554</v>
      </c>
      <c r="C208" s="171">
        <v>31250.440643988481</v>
      </c>
      <c r="D208" s="172">
        <v>2.8872121059838278</v>
      </c>
      <c r="E208" s="173">
        <v>12.029639664987156</v>
      </c>
      <c r="F208" s="172">
        <v>1.2169659458091999</v>
      </c>
      <c r="G208" s="174">
        <v>2.4401758876914927</v>
      </c>
      <c r="H208" s="175">
        <v>1.9650517065958606</v>
      </c>
      <c r="I208" s="174">
        <v>0.21299112355332192</v>
      </c>
      <c r="J208" s="175">
        <v>1.5428616581975274</v>
      </c>
      <c r="K208" s="176">
        <v>0.78515066703781033</v>
      </c>
      <c r="L208" s="172">
        <v>1244.733680399723</v>
      </c>
      <c r="M208" s="172">
        <v>17.464257903152998</v>
      </c>
      <c r="N208" s="172">
        <v>1254.5287101803133</v>
      </c>
      <c r="O208" s="172">
        <v>14.153782071948967</v>
      </c>
      <c r="P208" s="172">
        <v>1271.3765785717349</v>
      </c>
      <c r="Q208" s="172">
        <v>23.74272831750136</v>
      </c>
      <c r="R208" s="177">
        <v>1271.3765785717349</v>
      </c>
      <c r="S208" s="177">
        <v>23.74272831750136</v>
      </c>
      <c r="T208" s="172">
        <v>97.904405459321694</v>
      </c>
      <c r="U208" s="181"/>
    </row>
    <row r="209" spans="1:21" s="182" customFormat="1" ht="12.3">
      <c r="A209" s="178" t="s">
        <v>2981</v>
      </c>
      <c r="B209" s="171">
        <v>237.8618542568276</v>
      </c>
      <c r="C209" s="171">
        <v>6094.2232156359223</v>
      </c>
      <c r="D209" s="172">
        <v>3.0193657663833537</v>
      </c>
      <c r="E209" s="173">
        <v>12.010969752989759</v>
      </c>
      <c r="F209" s="172">
        <v>3.0855654013623797</v>
      </c>
      <c r="G209" s="174">
        <v>2.1826358891293673</v>
      </c>
      <c r="H209" s="175">
        <v>3.6251604889254714</v>
      </c>
      <c r="I209" s="174">
        <v>0.19021603284082672</v>
      </c>
      <c r="J209" s="175">
        <v>1.9029121693819135</v>
      </c>
      <c r="K209" s="176">
        <v>0.52491804850988888</v>
      </c>
      <c r="L209" s="172">
        <v>1122.5452431870099</v>
      </c>
      <c r="M209" s="172">
        <v>19.604673392564791</v>
      </c>
      <c r="N209" s="172">
        <v>1175.518860131172</v>
      </c>
      <c r="O209" s="172">
        <v>25.248814102688016</v>
      </c>
      <c r="P209" s="172">
        <v>1274.3845982775456</v>
      </c>
      <c r="Q209" s="172">
        <v>60.17750453943097</v>
      </c>
      <c r="R209" s="177">
        <v>1274.3845982775456</v>
      </c>
      <c r="S209" s="177">
        <v>60.17750453943097</v>
      </c>
      <c r="T209" s="172">
        <v>88.085280119065999</v>
      </c>
      <c r="U209" s="181"/>
    </row>
    <row r="210" spans="1:21" s="182" customFormat="1" ht="12.3">
      <c r="A210" s="178" t="s">
        <v>2982</v>
      </c>
      <c r="B210" s="171">
        <v>92.952135826365748</v>
      </c>
      <c r="C210" s="171">
        <v>25241.525676278794</v>
      </c>
      <c r="D210" s="172">
        <v>2.0609843465554878</v>
      </c>
      <c r="E210" s="173">
        <v>12.00326258255277</v>
      </c>
      <c r="F210" s="172">
        <v>0.90365860846721768</v>
      </c>
      <c r="G210" s="174">
        <v>2.4381586463629934</v>
      </c>
      <c r="H210" s="175">
        <v>1.4918046945546748</v>
      </c>
      <c r="I210" s="174">
        <v>0.21234841423753034</v>
      </c>
      <c r="J210" s="175">
        <v>1.1869635066161295</v>
      </c>
      <c r="K210" s="176">
        <v>0.79565610092844974</v>
      </c>
      <c r="L210" s="172">
        <v>1241.3171109003022</v>
      </c>
      <c r="M210" s="172">
        <v>13.402251743615125</v>
      </c>
      <c r="N210" s="172">
        <v>1253.9331378923209</v>
      </c>
      <c r="O210" s="172">
        <v>10.742222195446857</v>
      </c>
      <c r="P210" s="172">
        <v>1275.6378521582249</v>
      </c>
      <c r="Q210" s="172">
        <v>17.613117696141217</v>
      </c>
      <c r="R210" s="177">
        <v>1275.6378521582249</v>
      </c>
      <c r="S210" s="177">
        <v>17.613117696141217</v>
      </c>
      <c r="T210" s="172">
        <v>97.309523137788986</v>
      </c>
      <c r="U210" s="181"/>
    </row>
    <row r="211" spans="1:21" s="182" customFormat="1" ht="12.3">
      <c r="A211" s="178" t="s">
        <v>2983</v>
      </c>
      <c r="B211" s="171">
        <v>127.85423731118172</v>
      </c>
      <c r="C211" s="171">
        <v>15126.334427062859</v>
      </c>
      <c r="D211" s="172">
        <v>1.7645593773249544</v>
      </c>
      <c r="E211" s="173">
        <v>11.9159306649541</v>
      </c>
      <c r="F211" s="172">
        <v>0.96892207150958098</v>
      </c>
      <c r="G211" s="174">
        <v>2.6505456033722203</v>
      </c>
      <c r="H211" s="175">
        <v>1.9781823469640947</v>
      </c>
      <c r="I211" s="174">
        <v>0.22916643182471561</v>
      </c>
      <c r="J211" s="175">
        <v>1.7246435623577285</v>
      </c>
      <c r="K211" s="176">
        <v>0.87183245013005473</v>
      </c>
      <c r="L211" s="172">
        <v>1330.1288763252326</v>
      </c>
      <c r="M211" s="172">
        <v>20.728093801601517</v>
      </c>
      <c r="N211" s="172">
        <v>1314.7957930641953</v>
      </c>
      <c r="O211" s="172">
        <v>14.584904919154951</v>
      </c>
      <c r="P211" s="172">
        <v>1289.8643389122844</v>
      </c>
      <c r="Q211" s="172">
        <v>18.839391597242297</v>
      </c>
      <c r="R211" s="177">
        <v>1289.8643389122844</v>
      </c>
      <c r="S211" s="177">
        <v>18.839391597242297</v>
      </c>
      <c r="T211" s="172">
        <v>103.12161024987344</v>
      </c>
      <c r="U211" s="181"/>
    </row>
    <row r="212" spans="1:21" s="182" customFormat="1" ht="12.3">
      <c r="A212" s="178" t="s">
        <v>2984</v>
      </c>
      <c r="B212" s="171">
        <v>52.729067259527604</v>
      </c>
      <c r="C212" s="171">
        <v>24951.647681985603</v>
      </c>
      <c r="D212" s="172">
        <v>1.5653570730622688</v>
      </c>
      <c r="E212" s="173">
        <v>11.792106750442827</v>
      </c>
      <c r="F212" s="172">
        <v>0.8692269294103091</v>
      </c>
      <c r="G212" s="174">
        <v>2.6920736802970153</v>
      </c>
      <c r="H212" s="175">
        <v>1.7555482207835331</v>
      </c>
      <c r="I212" s="174">
        <v>0.23033826888782397</v>
      </c>
      <c r="J212" s="175">
        <v>1.5252521433140667</v>
      </c>
      <c r="K212" s="176">
        <v>0.86881814196668383</v>
      </c>
      <c r="L212" s="172">
        <v>1336.2716965704403</v>
      </c>
      <c r="M212" s="172">
        <v>18.407830036158543</v>
      </c>
      <c r="N212" s="172">
        <v>1326.2814369548419</v>
      </c>
      <c r="O212" s="172">
        <v>12.998192920986753</v>
      </c>
      <c r="P212" s="172">
        <v>1310.1637723861354</v>
      </c>
      <c r="Q212" s="172">
        <v>16.868494024968527</v>
      </c>
      <c r="R212" s="177">
        <v>1310.1637723861354</v>
      </c>
      <c r="S212" s="177">
        <v>16.868494024968527</v>
      </c>
      <c r="T212" s="172">
        <v>101.99272218745263</v>
      </c>
      <c r="U212" s="181"/>
    </row>
    <row r="213" spans="1:21" s="182" customFormat="1" ht="12.3">
      <c r="A213" s="178" t="s">
        <v>2985</v>
      </c>
      <c r="B213" s="171">
        <v>66.592633398452563</v>
      </c>
      <c r="C213" s="171">
        <v>23820.429448336472</v>
      </c>
      <c r="D213" s="172">
        <v>2.7231848409779453</v>
      </c>
      <c r="E213" s="173">
        <v>11.630069937479458</v>
      </c>
      <c r="F213" s="172">
        <v>0.93944749747897482</v>
      </c>
      <c r="G213" s="174">
        <v>2.6401483922225975</v>
      </c>
      <c r="H213" s="175">
        <v>1.8291673869732137</v>
      </c>
      <c r="I213" s="174">
        <v>0.22279139781506863</v>
      </c>
      <c r="J213" s="175">
        <v>1.5694877282243738</v>
      </c>
      <c r="K213" s="176">
        <v>0.85803395544978478</v>
      </c>
      <c r="L213" s="172">
        <v>1296.6077433298592</v>
      </c>
      <c r="M213" s="172">
        <v>18.434160186612985</v>
      </c>
      <c r="N213" s="172">
        <v>1311.8997288031824</v>
      </c>
      <c r="O213" s="172">
        <v>13.471566240786501</v>
      </c>
      <c r="P213" s="172">
        <v>1336.9627664179941</v>
      </c>
      <c r="Q213" s="172">
        <v>18.162355510145517</v>
      </c>
      <c r="R213" s="177">
        <v>1336.9627664179941</v>
      </c>
      <c r="S213" s="177">
        <v>18.162355510145517</v>
      </c>
      <c r="T213" s="172">
        <v>96.981589607296655</v>
      </c>
      <c r="U213" s="181"/>
    </row>
    <row r="214" spans="1:21" s="182" customFormat="1" ht="12.3">
      <c r="A214" s="178" t="s">
        <v>2986</v>
      </c>
      <c r="B214" s="171">
        <v>83.428036417012933</v>
      </c>
      <c r="C214" s="171">
        <v>9073.1639876017834</v>
      </c>
      <c r="D214" s="172">
        <v>1.5969759981510254</v>
      </c>
      <c r="E214" s="173">
        <v>11.075277628133771</v>
      </c>
      <c r="F214" s="172">
        <v>1.0818488794505277</v>
      </c>
      <c r="G214" s="174">
        <v>3.1944858985275277</v>
      </c>
      <c r="H214" s="175">
        <v>2.4329031293271246</v>
      </c>
      <c r="I214" s="174">
        <v>0.25671033380750791</v>
      </c>
      <c r="J214" s="175">
        <v>2.1791330016135668</v>
      </c>
      <c r="K214" s="176">
        <v>0.89569246524675894</v>
      </c>
      <c r="L214" s="172">
        <v>1472.9892704337517</v>
      </c>
      <c r="M214" s="172">
        <v>28.695445856993956</v>
      </c>
      <c r="N214" s="172">
        <v>1455.8265536910519</v>
      </c>
      <c r="O214" s="172">
        <v>18.815972598279018</v>
      </c>
      <c r="P214" s="172">
        <v>1430.8469398903321</v>
      </c>
      <c r="Q214" s="172">
        <v>20.646935729876418</v>
      </c>
      <c r="R214" s="177">
        <v>1430.8469398903321</v>
      </c>
      <c r="S214" s="177">
        <v>20.646935729876418</v>
      </c>
      <c r="T214" s="172">
        <v>102.94527173861445</v>
      </c>
      <c r="U214" s="181"/>
    </row>
    <row r="215" spans="1:21" s="182" customFormat="1" ht="12.3">
      <c r="A215" s="178" t="s">
        <v>2987</v>
      </c>
      <c r="B215" s="171">
        <v>33.894524676416104</v>
      </c>
      <c r="C215" s="171">
        <v>24613.601540265274</v>
      </c>
      <c r="D215" s="172">
        <v>1.8725767038385028</v>
      </c>
      <c r="E215" s="173">
        <v>11.051181119479498</v>
      </c>
      <c r="F215" s="172">
        <v>1.3541418441804007</v>
      </c>
      <c r="G215" s="174">
        <v>3.0357394222761624</v>
      </c>
      <c r="H215" s="175">
        <v>2.1466782567455494</v>
      </c>
      <c r="I215" s="174">
        <v>0.24342262506978615</v>
      </c>
      <c r="J215" s="175">
        <v>1.6656912690603303</v>
      </c>
      <c r="K215" s="176">
        <v>0.77593894838511368</v>
      </c>
      <c r="L215" s="172">
        <v>1404.4658102752958</v>
      </c>
      <c r="M215" s="172">
        <v>21.021148019375005</v>
      </c>
      <c r="N215" s="172">
        <v>1416.6518119981174</v>
      </c>
      <c r="O215" s="172">
        <v>16.397437812397129</v>
      </c>
      <c r="P215" s="172">
        <v>1435.0024744045886</v>
      </c>
      <c r="Q215" s="172">
        <v>25.829496282050059</v>
      </c>
      <c r="R215" s="177">
        <v>1435.0024744045886</v>
      </c>
      <c r="S215" s="177">
        <v>25.829496282050059</v>
      </c>
      <c r="T215" s="172">
        <v>97.872013137680256</v>
      </c>
      <c r="U215" s="181"/>
    </row>
    <row r="216" spans="1:21" s="182" customFormat="1" ht="12.3">
      <c r="A216" s="178" t="s">
        <v>2988</v>
      </c>
      <c r="B216" s="171">
        <v>234.45546542919755</v>
      </c>
      <c r="C216" s="171">
        <v>38166.789744253831</v>
      </c>
      <c r="D216" s="172">
        <v>2.0794958921394899</v>
      </c>
      <c r="E216" s="173">
        <v>11.032866424392326</v>
      </c>
      <c r="F216" s="172">
        <v>1.1646277667679832</v>
      </c>
      <c r="G216" s="174">
        <v>2.9831839798101747</v>
      </c>
      <c r="H216" s="175">
        <v>1.6322435641301412</v>
      </c>
      <c r="I216" s="174">
        <v>0.23881200383567516</v>
      </c>
      <c r="J216" s="175">
        <v>1.1436176010875692</v>
      </c>
      <c r="K216" s="176">
        <v>0.70064151344779746</v>
      </c>
      <c r="L216" s="172">
        <v>1380.5180271388758</v>
      </c>
      <c r="M216" s="172">
        <v>14.211845833651296</v>
      </c>
      <c r="N216" s="172">
        <v>1403.3421276317665</v>
      </c>
      <c r="O216" s="172">
        <v>12.413269444889579</v>
      </c>
      <c r="P216" s="172">
        <v>1438.1654120810911</v>
      </c>
      <c r="Q216" s="172">
        <v>22.204864267813946</v>
      </c>
      <c r="R216" s="177">
        <v>1438.1654120810911</v>
      </c>
      <c r="S216" s="177">
        <v>22.204864267813946</v>
      </c>
      <c r="T216" s="172">
        <v>95.991602603013746</v>
      </c>
      <c r="U216" s="181"/>
    </row>
    <row r="217" spans="1:21" s="182" customFormat="1" ht="12.3">
      <c r="A217" s="178" t="s">
        <v>2989</v>
      </c>
      <c r="B217" s="171">
        <v>267.2621134143173</v>
      </c>
      <c r="C217" s="171">
        <v>38932.369550203432</v>
      </c>
      <c r="D217" s="172">
        <v>1.3782418905605425</v>
      </c>
      <c r="E217" s="173">
        <v>11.020540465618302</v>
      </c>
      <c r="F217" s="172">
        <v>1.076562858017011</v>
      </c>
      <c r="G217" s="174">
        <v>3.1519380878766894</v>
      </c>
      <c r="H217" s="175">
        <v>1.9157528511330573</v>
      </c>
      <c r="I217" s="174">
        <v>0.25203933567384001</v>
      </c>
      <c r="J217" s="175">
        <v>1.5846518227556119</v>
      </c>
      <c r="K217" s="176">
        <v>0.82716923627094241</v>
      </c>
      <c r="L217" s="172">
        <v>1448.9843059094505</v>
      </c>
      <c r="M217" s="172">
        <v>20.563824364762127</v>
      </c>
      <c r="N217" s="172">
        <v>1445.4741679998954</v>
      </c>
      <c r="O217" s="172">
        <v>14.768174756325948</v>
      </c>
      <c r="P217" s="172">
        <v>1440.2962929141368</v>
      </c>
      <c r="Q217" s="172">
        <v>20.519804155493262</v>
      </c>
      <c r="R217" s="177">
        <v>1440.2962929141368</v>
      </c>
      <c r="S217" s="177">
        <v>20.519804155493262</v>
      </c>
      <c r="T217" s="172">
        <v>100.60321011989384</v>
      </c>
      <c r="U217" s="181"/>
    </row>
    <row r="218" spans="1:21" s="182" customFormat="1" ht="12.3">
      <c r="A218" s="178" t="s">
        <v>2990</v>
      </c>
      <c r="B218" s="171">
        <v>59.764869542044593</v>
      </c>
      <c r="C218" s="171">
        <v>15889.674439000368</v>
      </c>
      <c r="D218" s="172">
        <v>0.74462292778610351</v>
      </c>
      <c r="E218" s="173">
        <v>11.003365061741237</v>
      </c>
      <c r="F218" s="172">
        <v>1.404734877823772</v>
      </c>
      <c r="G218" s="174">
        <v>3.0209576810385195</v>
      </c>
      <c r="H218" s="175">
        <v>2.1689162698641438</v>
      </c>
      <c r="I218" s="174">
        <v>0.24118923378709964</v>
      </c>
      <c r="J218" s="175">
        <v>1.6525488521392713</v>
      </c>
      <c r="K218" s="176">
        <v>0.76192376584587274</v>
      </c>
      <c r="L218" s="172">
        <v>1392.8765802993582</v>
      </c>
      <c r="M218" s="172">
        <v>20.701123828544155</v>
      </c>
      <c r="N218" s="172">
        <v>1412.9259312310905</v>
      </c>
      <c r="O218" s="172">
        <v>16.547267227362909</v>
      </c>
      <c r="P218" s="172">
        <v>1443.2684863510317</v>
      </c>
      <c r="Q218" s="172">
        <v>26.764703184475252</v>
      </c>
      <c r="R218" s="177">
        <v>1443.2684863510317</v>
      </c>
      <c r="S218" s="177">
        <v>26.764703184475252</v>
      </c>
      <c r="T218" s="172">
        <v>96.508487053640465</v>
      </c>
      <c r="U218" s="181"/>
    </row>
    <row r="219" spans="1:21" s="182" customFormat="1" ht="12.3">
      <c r="A219" s="178" t="s">
        <v>2991</v>
      </c>
      <c r="B219" s="171">
        <v>57.904527668099732</v>
      </c>
      <c r="C219" s="171">
        <v>83496.71393050089</v>
      </c>
      <c r="D219" s="172">
        <v>2.0697612623761108</v>
      </c>
      <c r="E219" s="173">
        <v>11.00165023791129</v>
      </c>
      <c r="F219" s="172">
        <v>1.2112782218318821</v>
      </c>
      <c r="G219" s="174">
        <v>3.0105847211968819</v>
      </c>
      <c r="H219" s="175">
        <v>1.8435539228365601</v>
      </c>
      <c r="I219" s="174">
        <v>0.24032361133513114</v>
      </c>
      <c r="J219" s="175">
        <v>1.3897827656586705</v>
      </c>
      <c r="K219" s="176">
        <v>0.75386065383989398</v>
      </c>
      <c r="L219" s="172">
        <v>1388.379193886045</v>
      </c>
      <c r="M219" s="172">
        <v>17.359116082278433</v>
      </c>
      <c r="N219" s="172">
        <v>1410.3031390041265</v>
      </c>
      <c r="O219" s="172">
        <v>14.052598581351504</v>
      </c>
      <c r="P219" s="172">
        <v>1443.5654247145014</v>
      </c>
      <c r="Q219" s="172">
        <v>23.077523681322873</v>
      </c>
      <c r="R219" s="177">
        <v>1443.5654247145014</v>
      </c>
      <c r="S219" s="177">
        <v>23.077523681322873</v>
      </c>
      <c r="T219" s="172">
        <v>96.177088347805864</v>
      </c>
      <c r="U219" s="181"/>
    </row>
    <row r="220" spans="1:21" s="182" customFormat="1" ht="12.3">
      <c r="A220" s="178" t="s">
        <v>2992</v>
      </c>
      <c r="B220" s="171">
        <v>193.24391131009438</v>
      </c>
      <c r="C220" s="171">
        <v>61733.179622266951</v>
      </c>
      <c r="D220" s="172">
        <v>2.2011672711934778</v>
      </c>
      <c r="E220" s="173">
        <v>10.983635036732572</v>
      </c>
      <c r="F220" s="172">
        <v>1.1124642403300837</v>
      </c>
      <c r="G220" s="174">
        <v>3.1933056551392487</v>
      </c>
      <c r="H220" s="175">
        <v>1.8312276933127254</v>
      </c>
      <c r="I220" s="174">
        <v>0.25449211926268839</v>
      </c>
      <c r="J220" s="175">
        <v>1.4545852256716534</v>
      </c>
      <c r="K220" s="176">
        <v>0.79432242696170752</v>
      </c>
      <c r="L220" s="172">
        <v>1461.6006757767477</v>
      </c>
      <c r="M220" s="172">
        <v>19.02238814280156</v>
      </c>
      <c r="N220" s="172">
        <v>1455.5408052588409</v>
      </c>
      <c r="O220" s="172">
        <v>14.160688950413828</v>
      </c>
      <c r="P220" s="172">
        <v>1446.6870110686532</v>
      </c>
      <c r="Q220" s="172">
        <v>21.18585127614358</v>
      </c>
      <c r="R220" s="177">
        <v>1446.6870110686532</v>
      </c>
      <c r="S220" s="177">
        <v>21.18585127614358</v>
      </c>
      <c r="T220" s="172">
        <v>101.03088398485572</v>
      </c>
      <c r="U220" s="181"/>
    </row>
    <row r="221" spans="1:21" s="182" customFormat="1" ht="12.3">
      <c r="A221" s="178" t="s">
        <v>2993</v>
      </c>
      <c r="B221" s="171">
        <v>389.90811990661302</v>
      </c>
      <c r="C221" s="171">
        <v>146310.54924652673</v>
      </c>
      <c r="D221" s="172">
        <v>2.1375445472007542</v>
      </c>
      <c r="E221" s="173">
        <v>10.876572712697442</v>
      </c>
      <c r="F221" s="172">
        <v>1.0620175632725029</v>
      </c>
      <c r="G221" s="174">
        <v>3.2033795317934151</v>
      </c>
      <c r="H221" s="175">
        <v>1.7367981973585545</v>
      </c>
      <c r="I221" s="174">
        <v>0.25280648965257413</v>
      </c>
      <c r="J221" s="175">
        <v>1.3742585905311488</v>
      </c>
      <c r="K221" s="176">
        <v>0.7912597978401974</v>
      </c>
      <c r="L221" s="172">
        <v>1452.9329660569122</v>
      </c>
      <c r="M221" s="172">
        <v>17.876891450756375</v>
      </c>
      <c r="N221" s="172">
        <v>1457.977206842389</v>
      </c>
      <c r="O221" s="172">
        <v>13.440469058778717</v>
      </c>
      <c r="P221" s="172">
        <v>1465.3171991495124</v>
      </c>
      <c r="Q221" s="172">
        <v>20.174401912459871</v>
      </c>
      <c r="R221" s="177">
        <v>1465.3171991495124</v>
      </c>
      <c r="S221" s="177">
        <v>20.174401912459871</v>
      </c>
      <c r="T221" s="172">
        <v>99.154842849057658</v>
      </c>
      <c r="U221" s="181"/>
    </row>
    <row r="222" spans="1:21" s="182" customFormat="1" ht="12.3">
      <c r="A222" s="178" t="s">
        <v>2994</v>
      </c>
      <c r="B222" s="171">
        <v>113.07949336776147</v>
      </c>
      <c r="C222" s="171">
        <v>110388.80971422425</v>
      </c>
      <c r="D222" s="172">
        <v>1.5517718851939271</v>
      </c>
      <c r="E222" s="173">
        <v>10.699009839452737</v>
      </c>
      <c r="F222" s="172">
        <v>0.87532033049322722</v>
      </c>
      <c r="G222" s="174">
        <v>3.3154379382893473</v>
      </c>
      <c r="H222" s="175">
        <v>1.3675854203687325</v>
      </c>
      <c r="I222" s="174">
        <v>0.25737848733023239</v>
      </c>
      <c r="J222" s="175">
        <v>1.0507636275729906</v>
      </c>
      <c r="K222" s="176">
        <v>0.76833491489670913</v>
      </c>
      <c r="L222" s="172">
        <v>1476.4157161582709</v>
      </c>
      <c r="M222" s="172">
        <v>13.865327267155408</v>
      </c>
      <c r="N222" s="172">
        <v>1484.6918936458453</v>
      </c>
      <c r="O222" s="172">
        <v>10.668819859247151</v>
      </c>
      <c r="P222" s="172">
        <v>1496.5188384231242</v>
      </c>
      <c r="Q222" s="172">
        <v>16.558345784077233</v>
      </c>
      <c r="R222" s="177">
        <v>1496.5188384231242</v>
      </c>
      <c r="S222" s="177">
        <v>16.558345784077233</v>
      </c>
      <c r="T222" s="172">
        <v>98.656674293119096</v>
      </c>
      <c r="U222" s="181"/>
    </row>
    <row r="223" spans="1:21" s="182" customFormat="1" ht="12.3">
      <c r="A223" s="178" t="s">
        <v>2995</v>
      </c>
      <c r="B223" s="171">
        <v>244.35825677526415</v>
      </c>
      <c r="C223" s="171">
        <v>274596.08830626501</v>
      </c>
      <c r="D223" s="172">
        <v>2.4851419595270308</v>
      </c>
      <c r="E223" s="173">
        <v>10.237478997783152</v>
      </c>
      <c r="F223" s="172">
        <v>0.84604993632989989</v>
      </c>
      <c r="G223" s="174">
        <v>3.4983318220046415</v>
      </c>
      <c r="H223" s="175">
        <v>1.4761589923213907</v>
      </c>
      <c r="I223" s="174">
        <v>0.2598614029534827</v>
      </c>
      <c r="J223" s="175">
        <v>1.2096465913015568</v>
      </c>
      <c r="K223" s="176">
        <v>0.81945549063064038</v>
      </c>
      <c r="L223" s="172">
        <v>1489.1327462190793</v>
      </c>
      <c r="M223" s="172">
        <v>16.08409465818886</v>
      </c>
      <c r="N223" s="172">
        <v>1526.8382208727687</v>
      </c>
      <c r="O223" s="172">
        <v>11.657129988386146</v>
      </c>
      <c r="P223" s="172">
        <v>1579.4690417032546</v>
      </c>
      <c r="Q223" s="172">
        <v>15.828745965284497</v>
      </c>
      <c r="R223" s="177">
        <v>1579.4690417032546</v>
      </c>
      <c r="S223" s="177">
        <v>15.828745965284497</v>
      </c>
      <c r="T223" s="172">
        <v>94.280590939170352</v>
      </c>
      <c r="U223" s="181"/>
    </row>
    <row r="224" spans="1:21" s="182" customFormat="1" ht="12.3">
      <c r="A224" s="178" t="s">
        <v>2996</v>
      </c>
      <c r="B224" s="171">
        <v>153.05738120249538</v>
      </c>
      <c r="C224" s="171">
        <v>633258.77384569729</v>
      </c>
      <c r="D224" s="172">
        <v>2.01499218231262</v>
      </c>
      <c r="E224" s="173">
        <v>10.134102798082923</v>
      </c>
      <c r="F224" s="172">
        <v>0.82792764886938208</v>
      </c>
      <c r="G224" s="174">
        <v>3.8289181118068014</v>
      </c>
      <c r="H224" s="175">
        <v>1.497172339081934</v>
      </c>
      <c r="I224" s="174">
        <v>0.28154585510442381</v>
      </c>
      <c r="J224" s="175">
        <v>1.2474216693442866</v>
      </c>
      <c r="K224" s="176">
        <v>0.8331850895062658</v>
      </c>
      <c r="L224" s="172">
        <v>1599.1429398851501</v>
      </c>
      <c r="M224" s="172">
        <v>17.666379867074966</v>
      </c>
      <c r="N224" s="172">
        <v>1598.8449501543064</v>
      </c>
      <c r="O224" s="172">
        <v>12.054476249840604</v>
      </c>
      <c r="P224" s="172">
        <v>1598.4352420089044</v>
      </c>
      <c r="Q224" s="172">
        <v>15.453038532866231</v>
      </c>
      <c r="R224" s="177">
        <v>1598.4352420089044</v>
      </c>
      <c r="S224" s="177">
        <v>15.453038532866231</v>
      </c>
      <c r="T224" s="172">
        <v>100.04427441648222</v>
      </c>
      <c r="U224" s="181"/>
    </row>
    <row r="225" spans="1:21" s="182" customFormat="1" ht="12.3">
      <c r="A225" s="178" t="s">
        <v>2997</v>
      </c>
      <c r="B225" s="171">
        <v>169.7384165812727</v>
      </c>
      <c r="C225" s="171">
        <v>409211.93483689282</v>
      </c>
      <c r="D225" s="172">
        <v>3.2086303963406175</v>
      </c>
      <c r="E225" s="173">
        <v>10.12387716088463</v>
      </c>
      <c r="F225" s="172">
        <v>0.66407762081829791</v>
      </c>
      <c r="G225" s="174">
        <v>3.7686880920817276</v>
      </c>
      <c r="H225" s="175">
        <v>1.4206367987817292</v>
      </c>
      <c r="I225" s="174">
        <v>0.27683743507418429</v>
      </c>
      <c r="J225" s="175">
        <v>1.2558701475794019</v>
      </c>
      <c r="K225" s="176">
        <v>0.88401915863109859</v>
      </c>
      <c r="L225" s="172">
        <v>1575.4150957868355</v>
      </c>
      <c r="M225" s="172">
        <v>17.553075699666806</v>
      </c>
      <c r="N225" s="172">
        <v>1586.1006589482183</v>
      </c>
      <c r="O225" s="172">
        <v>11.400463219612448</v>
      </c>
      <c r="P225" s="172">
        <v>1600.3192601210394</v>
      </c>
      <c r="Q225" s="172">
        <v>12.391709397985323</v>
      </c>
      <c r="R225" s="177">
        <v>1600.3192601210394</v>
      </c>
      <c r="S225" s="177">
        <v>12.391709397985323</v>
      </c>
      <c r="T225" s="172">
        <v>98.443800249437714</v>
      </c>
      <c r="U225" s="181"/>
    </row>
    <row r="226" spans="1:21" s="182" customFormat="1" ht="12.3">
      <c r="A226" s="178" t="s">
        <v>2998</v>
      </c>
      <c r="B226" s="171">
        <v>346.40896482516507</v>
      </c>
      <c r="C226" s="171">
        <v>450887.22918253404</v>
      </c>
      <c r="D226" s="172">
        <v>7.4826572085712719</v>
      </c>
      <c r="E226" s="173">
        <v>10.087763578925923</v>
      </c>
      <c r="F226" s="172">
        <v>0.9274519103320461</v>
      </c>
      <c r="G226" s="174">
        <v>3.9708517139298891</v>
      </c>
      <c r="H226" s="175">
        <v>1.5730831151470044</v>
      </c>
      <c r="I226" s="174">
        <v>0.29064731749454009</v>
      </c>
      <c r="J226" s="175">
        <v>1.2705996384314147</v>
      </c>
      <c r="K226" s="176">
        <v>0.80771297218626459</v>
      </c>
      <c r="L226" s="172">
        <v>1644.7631846782294</v>
      </c>
      <c r="M226" s="172">
        <v>18.445348033286791</v>
      </c>
      <c r="N226" s="172">
        <v>1628.2593252152642</v>
      </c>
      <c r="O226" s="172">
        <v>12.760194757505928</v>
      </c>
      <c r="P226" s="172">
        <v>1606.9845468496524</v>
      </c>
      <c r="Q226" s="172">
        <v>17.289840436908662</v>
      </c>
      <c r="R226" s="177">
        <v>1606.9845468496524</v>
      </c>
      <c r="S226" s="177">
        <v>17.289840436908662</v>
      </c>
      <c r="T226" s="172">
        <v>102.35090237193872</v>
      </c>
      <c r="U226" s="181"/>
    </row>
    <row r="227" spans="1:21" s="182" customFormat="1" ht="12.3">
      <c r="A227" s="178" t="s">
        <v>2999</v>
      </c>
      <c r="B227" s="171">
        <v>25.158990079381184</v>
      </c>
      <c r="C227" s="171">
        <v>5537.8402574813335</v>
      </c>
      <c r="D227" s="172">
        <v>1.0949011603529863</v>
      </c>
      <c r="E227" s="173">
        <v>9.9806707994803219</v>
      </c>
      <c r="F227" s="172">
        <v>1.5108487842481579</v>
      </c>
      <c r="G227" s="174">
        <v>3.9435228477464066</v>
      </c>
      <c r="H227" s="175">
        <v>2.2314761589222973</v>
      </c>
      <c r="I227" s="174">
        <v>0.28558266821641304</v>
      </c>
      <c r="J227" s="175">
        <v>1.6422002919785619</v>
      </c>
      <c r="K227" s="176">
        <v>0.73592553763678603</v>
      </c>
      <c r="L227" s="172">
        <v>1619.416946822327</v>
      </c>
      <c r="M227" s="172">
        <v>23.516792933099282</v>
      </c>
      <c r="N227" s="172">
        <v>1622.6615262422833</v>
      </c>
      <c r="O227" s="172">
        <v>18.076562847633568</v>
      </c>
      <c r="P227" s="172">
        <v>1626.8538080031603</v>
      </c>
      <c r="Q227" s="172">
        <v>28.095522836050804</v>
      </c>
      <c r="R227" s="177">
        <v>1626.8538080031603</v>
      </c>
      <c r="S227" s="177">
        <v>28.095522836050804</v>
      </c>
      <c r="T227" s="172">
        <v>99.542868502120569</v>
      </c>
      <c r="U227" s="181"/>
    </row>
    <row r="228" spans="1:21" s="182" customFormat="1" ht="12.3">
      <c r="A228" s="178" t="s">
        <v>3000</v>
      </c>
      <c r="B228" s="171">
        <v>246.54498400837761</v>
      </c>
      <c r="C228" s="171">
        <v>199332.0412131933</v>
      </c>
      <c r="D228" s="172">
        <v>0.65044127574561006</v>
      </c>
      <c r="E228" s="173">
        <v>9.9598740599628144</v>
      </c>
      <c r="F228" s="172">
        <v>0.79827423274665676</v>
      </c>
      <c r="G228" s="174">
        <v>3.8919509612315606</v>
      </c>
      <c r="H228" s="175">
        <v>1.7240271640245826</v>
      </c>
      <c r="I228" s="174">
        <v>0.28126064012057439</v>
      </c>
      <c r="J228" s="175">
        <v>1.5280798119297898</v>
      </c>
      <c r="K228" s="176">
        <v>0.88634323392134262</v>
      </c>
      <c r="L228" s="172">
        <v>1597.7080957579369</v>
      </c>
      <c r="M228" s="172">
        <v>21.624065510718083</v>
      </c>
      <c r="N228" s="172">
        <v>1612.0131933762377</v>
      </c>
      <c r="O228" s="172">
        <v>13.927928114725432</v>
      </c>
      <c r="P228" s="172">
        <v>1630.7317259576703</v>
      </c>
      <c r="Q228" s="172">
        <v>14.83580398667641</v>
      </c>
      <c r="R228" s="177">
        <v>1630.7317259576703</v>
      </c>
      <c r="S228" s="177">
        <v>14.83580398667641</v>
      </c>
      <c r="T228" s="172">
        <v>97.974919499383631</v>
      </c>
      <c r="U228" s="181"/>
    </row>
    <row r="229" spans="1:21" s="182" customFormat="1" ht="12.3">
      <c r="A229" s="178" t="s">
        <v>3001</v>
      </c>
      <c r="B229" s="171">
        <v>98.943580443448056</v>
      </c>
      <c r="C229" s="171">
        <v>49733.03768010241</v>
      </c>
      <c r="D229" s="172">
        <v>1.6732882485845464</v>
      </c>
      <c r="E229" s="173">
        <v>9.8542184977533225</v>
      </c>
      <c r="F229" s="172">
        <v>1.0287411165696068</v>
      </c>
      <c r="G229" s="174">
        <v>3.9643630754602532</v>
      </c>
      <c r="H229" s="175">
        <v>1.7909986069808908</v>
      </c>
      <c r="I229" s="174">
        <v>0.28345450551451662</v>
      </c>
      <c r="J229" s="175">
        <v>1.4660722101201598</v>
      </c>
      <c r="K229" s="176">
        <v>0.81857808510054408</v>
      </c>
      <c r="L229" s="172">
        <v>1608.7366643400369</v>
      </c>
      <c r="M229" s="172">
        <v>20.872668246674607</v>
      </c>
      <c r="N229" s="172">
        <v>1626.9330419657979</v>
      </c>
      <c r="O229" s="172">
        <v>14.523278299609615</v>
      </c>
      <c r="P229" s="172">
        <v>1650.5287449083594</v>
      </c>
      <c r="Q229" s="172">
        <v>19.071056580353911</v>
      </c>
      <c r="R229" s="177">
        <v>1650.5287449083594</v>
      </c>
      <c r="S229" s="177">
        <v>19.071056580353911</v>
      </c>
      <c r="T229" s="172">
        <v>97.467958028768351</v>
      </c>
      <c r="U229" s="181"/>
    </row>
    <row r="230" spans="1:21" s="182" customFormat="1" ht="12.3">
      <c r="A230" s="178" t="s">
        <v>3002</v>
      </c>
      <c r="B230" s="171">
        <v>161.43412241885474</v>
      </c>
      <c r="C230" s="171">
        <v>45539.566110313826</v>
      </c>
      <c r="D230" s="172">
        <v>1.6698131352444674</v>
      </c>
      <c r="E230" s="173">
        <v>9.6655549318443761</v>
      </c>
      <c r="F230" s="172">
        <v>1.0233014503217326</v>
      </c>
      <c r="G230" s="174">
        <v>3.5097893056990861</v>
      </c>
      <c r="H230" s="175">
        <v>1.7030513975472763</v>
      </c>
      <c r="I230" s="174">
        <v>0.24614759348015131</v>
      </c>
      <c r="J230" s="175">
        <v>1.3613369180541495</v>
      </c>
      <c r="K230" s="176">
        <v>0.79935163437506229</v>
      </c>
      <c r="L230" s="172">
        <v>1418.5777095023836</v>
      </c>
      <c r="M230" s="172">
        <v>17.334486680011082</v>
      </c>
      <c r="N230" s="172">
        <v>1529.4211659475202</v>
      </c>
      <c r="O230" s="172">
        <v>13.458848141498947</v>
      </c>
      <c r="P230" s="172">
        <v>1686.2823701047491</v>
      </c>
      <c r="Q230" s="172">
        <v>18.883912611349274</v>
      </c>
      <c r="R230" s="177">
        <v>1686.2823701047491</v>
      </c>
      <c r="S230" s="177">
        <v>18.883912611349274</v>
      </c>
      <c r="T230" s="172">
        <v>84.124565058120368</v>
      </c>
      <c r="U230" s="181"/>
    </row>
    <row r="231" spans="1:21" s="182" customFormat="1" ht="12.3">
      <c r="A231" s="178" t="s">
        <v>3003</v>
      </c>
      <c r="B231" s="171">
        <v>205.17964205026516</v>
      </c>
      <c r="C231" s="171">
        <v>304273.18697097345</v>
      </c>
      <c r="D231" s="172">
        <v>0.76116802313711551</v>
      </c>
      <c r="E231" s="173">
        <v>9.6069457978447463</v>
      </c>
      <c r="F231" s="172">
        <v>0.79871690042585142</v>
      </c>
      <c r="G231" s="174">
        <v>3.5735813391146705</v>
      </c>
      <c r="H231" s="175">
        <v>1.518119406331766</v>
      </c>
      <c r="I231" s="174">
        <v>0.24910174306388105</v>
      </c>
      <c r="J231" s="175">
        <v>1.291022015635378</v>
      </c>
      <c r="K231" s="176">
        <v>0.8504087427186483</v>
      </c>
      <c r="L231" s="172">
        <v>1433.8416595944302</v>
      </c>
      <c r="M231" s="172">
        <v>16.597082985482871</v>
      </c>
      <c r="N231" s="172">
        <v>1543.6833637901173</v>
      </c>
      <c r="O231" s="172">
        <v>12.044907727261375</v>
      </c>
      <c r="P231" s="172">
        <v>1697.4990826737555</v>
      </c>
      <c r="Q231" s="172">
        <v>14.71799224643803</v>
      </c>
      <c r="R231" s="177">
        <v>1697.4990826737555</v>
      </c>
      <c r="S231" s="177">
        <v>14.71799224643803</v>
      </c>
      <c r="T231" s="172">
        <v>84.467890099590832</v>
      </c>
      <c r="U231" s="181"/>
    </row>
    <row r="232" spans="1:21" s="182" customFormat="1" ht="12.3">
      <c r="A232" s="178" t="s">
        <v>3004</v>
      </c>
      <c r="B232" s="171">
        <v>230.72071965304229</v>
      </c>
      <c r="C232" s="171">
        <v>89928.257624690348</v>
      </c>
      <c r="D232" s="172">
        <v>1.6777490337561183</v>
      </c>
      <c r="E232" s="173">
        <v>9.5130980292204921</v>
      </c>
      <c r="F232" s="172">
        <v>0.92178314738144518</v>
      </c>
      <c r="G232" s="174">
        <v>4.2785221253167744</v>
      </c>
      <c r="H232" s="175">
        <v>1.500508595342442</v>
      </c>
      <c r="I232" s="174">
        <v>0.29532724131713306</v>
      </c>
      <c r="J232" s="175">
        <v>1.1839940345711648</v>
      </c>
      <c r="K232" s="176">
        <v>0.7890618142716852</v>
      </c>
      <c r="L232" s="172">
        <v>1668.0957887318693</v>
      </c>
      <c r="M232" s="172">
        <v>17.40174435442907</v>
      </c>
      <c r="N232" s="172">
        <v>1689.2381154800478</v>
      </c>
      <c r="O232" s="172">
        <v>12.350122058122679</v>
      </c>
      <c r="P232" s="172">
        <v>1715.5662744561603</v>
      </c>
      <c r="Q232" s="172">
        <v>16.947464776563834</v>
      </c>
      <c r="R232" s="177">
        <v>1715.5662744561603</v>
      </c>
      <c r="S232" s="177">
        <v>16.947464776563834</v>
      </c>
      <c r="T232" s="172">
        <v>97.232955296971014</v>
      </c>
      <c r="U232" s="181"/>
    </row>
    <row r="233" spans="1:21" s="182" customFormat="1" ht="12.3">
      <c r="A233" s="178" t="s">
        <v>3005</v>
      </c>
      <c r="B233" s="171">
        <v>335.41714481254462</v>
      </c>
      <c r="C233" s="171">
        <v>106021.72415618658</v>
      </c>
      <c r="D233" s="172">
        <v>1.4664142116033889</v>
      </c>
      <c r="E233" s="173">
        <v>9.4881847427936297</v>
      </c>
      <c r="F233" s="172">
        <v>0.94934048799320236</v>
      </c>
      <c r="G233" s="174">
        <v>4.312126746187813</v>
      </c>
      <c r="H233" s="175">
        <v>1.8923534409700415</v>
      </c>
      <c r="I233" s="174">
        <v>0.29686732841511787</v>
      </c>
      <c r="J233" s="175">
        <v>1.636995474461669</v>
      </c>
      <c r="K233" s="176">
        <v>0.86505799552039642</v>
      </c>
      <c r="L233" s="172">
        <v>1675.7557387944216</v>
      </c>
      <c r="M233" s="172">
        <v>24.156531242553228</v>
      </c>
      <c r="N233" s="172">
        <v>1695.6818523034985</v>
      </c>
      <c r="O233" s="172">
        <v>15.598736327670963</v>
      </c>
      <c r="P233" s="172">
        <v>1720.386401573388</v>
      </c>
      <c r="Q233" s="172">
        <v>17.443624298186478</v>
      </c>
      <c r="R233" s="177">
        <v>1720.386401573388</v>
      </c>
      <c r="S233" s="177">
        <v>17.443624298186478</v>
      </c>
      <c r="T233" s="172">
        <v>97.405776822105253</v>
      </c>
      <c r="U233" s="181"/>
    </row>
    <row r="234" spans="1:21" s="182" customFormat="1" ht="12.3">
      <c r="A234" s="178" t="s">
        <v>3006</v>
      </c>
      <c r="B234" s="171">
        <v>616.02769317138245</v>
      </c>
      <c r="C234" s="171">
        <v>1480876.169139399</v>
      </c>
      <c r="D234" s="172">
        <v>4.9971678390837191</v>
      </c>
      <c r="E234" s="173">
        <v>9.4823986690977957</v>
      </c>
      <c r="F234" s="172">
        <v>0.89176263356348395</v>
      </c>
      <c r="G234" s="174">
        <v>4.0687181737703479</v>
      </c>
      <c r="H234" s="175">
        <v>2.0222442996173204</v>
      </c>
      <c r="I234" s="174">
        <v>0.27993910750177015</v>
      </c>
      <c r="J234" s="175">
        <v>1.8150017665872027</v>
      </c>
      <c r="K234" s="176">
        <v>0.89751854755168037</v>
      </c>
      <c r="L234" s="172">
        <v>1591.0556295612419</v>
      </c>
      <c r="M234" s="172">
        <v>25.590089433014782</v>
      </c>
      <c r="N234" s="172">
        <v>1648.0560084794313</v>
      </c>
      <c r="O234" s="172">
        <v>16.483944558349435</v>
      </c>
      <c r="P234" s="172">
        <v>1721.5072600487431</v>
      </c>
      <c r="Q234" s="172">
        <v>16.384941893779228</v>
      </c>
      <c r="R234" s="177">
        <v>1721.5072600487431</v>
      </c>
      <c r="S234" s="177">
        <v>16.384941893779228</v>
      </c>
      <c r="T234" s="172">
        <v>92.422243372717034</v>
      </c>
      <c r="U234" s="181"/>
    </row>
    <row r="235" spans="1:21" s="182" customFormat="1" ht="12.3">
      <c r="A235" s="178" t="s">
        <v>3007</v>
      </c>
      <c r="B235" s="171">
        <v>283.02292078306681</v>
      </c>
      <c r="C235" s="171">
        <v>27247.355885019428</v>
      </c>
      <c r="D235" s="172">
        <v>1.2709380935703061</v>
      </c>
      <c r="E235" s="173">
        <v>9.4726898347652728</v>
      </c>
      <c r="F235" s="172">
        <v>0.89158079110448551</v>
      </c>
      <c r="G235" s="174">
        <v>4.1730744169832219</v>
      </c>
      <c r="H235" s="175">
        <v>2.0772404038995118</v>
      </c>
      <c r="I235" s="174">
        <v>0.28682513139947746</v>
      </c>
      <c r="J235" s="175">
        <v>1.8761693389793221</v>
      </c>
      <c r="K235" s="176">
        <v>0.90320279513977875</v>
      </c>
      <c r="L235" s="172">
        <v>1625.6441343686254</v>
      </c>
      <c r="M235" s="172">
        <v>26.9581719243821</v>
      </c>
      <c r="N235" s="172">
        <v>1668.7487196740155</v>
      </c>
      <c r="O235" s="172">
        <v>17.016284170430822</v>
      </c>
      <c r="P235" s="172">
        <v>1723.3892038515066</v>
      </c>
      <c r="Q235" s="172">
        <v>16.377717677874671</v>
      </c>
      <c r="R235" s="177">
        <v>1723.3892038515066</v>
      </c>
      <c r="S235" s="177">
        <v>16.377717677874671</v>
      </c>
      <c r="T235" s="172">
        <v>94.328322977512201</v>
      </c>
      <c r="U235" s="181"/>
    </row>
    <row r="236" spans="1:21" s="182" customFormat="1" ht="12.3">
      <c r="A236" s="178" t="s">
        <v>3008</v>
      </c>
      <c r="B236" s="171">
        <v>269.58114483410839</v>
      </c>
      <c r="C236" s="171">
        <v>250268.76279239604</v>
      </c>
      <c r="D236" s="172">
        <v>2.4031782543534361</v>
      </c>
      <c r="E236" s="173">
        <v>9.428918398560473</v>
      </c>
      <c r="F236" s="172">
        <v>0.86503233457761064</v>
      </c>
      <c r="G236" s="174">
        <v>4.5534267317358568</v>
      </c>
      <c r="H236" s="175">
        <v>1.6393516784345796</v>
      </c>
      <c r="I236" s="174">
        <v>0.31152147066725661</v>
      </c>
      <c r="J236" s="175">
        <v>1.3925490963414835</v>
      </c>
      <c r="K236" s="176">
        <v>0.84945110598308682</v>
      </c>
      <c r="L236" s="172">
        <v>1748.1894682843658</v>
      </c>
      <c r="M236" s="172">
        <v>21.322733788919663</v>
      </c>
      <c r="N236" s="172">
        <v>1740.7881061775788</v>
      </c>
      <c r="O236" s="172">
        <v>13.649146785647872</v>
      </c>
      <c r="P236" s="172">
        <v>1731.892245644558</v>
      </c>
      <c r="Q236" s="172">
        <v>15.871305266070863</v>
      </c>
      <c r="R236" s="177">
        <v>1731.892245644558</v>
      </c>
      <c r="S236" s="177">
        <v>15.871305266070863</v>
      </c>
      <c r="T236" s="172">
        <v>100.94100673299928</v>
      </c>
      <c r="U236" s="181"/>
    </row>
    <row r="237" spans="1:21" s="182" customFormat="1" ht="12.3">
      <c r="A237" s="178" t="s">
        <v>3009</v>
      </c>
      <c r="B237" s="171">
        <v>363.27795550477083</v>
      </c>
      <c r="C237" s="171">
        <v>33353.868775486924</v>
      </c>
      <c r="D237" s="172">
        <v>1.8261644910028907</v>
      </c>
      <c r="E237" s="173">
        <v>9.4280628263132726</v>
      </c>
      <c r="F237" s="172">
        <v>0.82585679029846071</v>
      </c>
      <c r="G237" s="174">
        <v>4.2266427453506301</v>
      </c>
      <c r="H237" s="175">
        <v>1.646557149550506</v>
      </c>
      <c r="I237" s="174">
        <v>0.28913839317622225</v>
      </c>
      <c r="J237" s="175">
        <v>1.4244686759117633</v>
      </c>
      <c r="K237" s="176">
        <v>0.86511948662129878</v>
      </c>
      <c r="L237" s="172">
        <v>1637.2221302454059</v>
      </c>
      <c r="M237" s="172">
        <v>20.595806699875311</v>
      </c>
      <c r="N237" s="172">
        <v>1679.2091683619574</v>
      </c>
      <c r="O237" s="172">
        <v>13.52088481116175</v>
      </c>
      <c r="P237" s="172">
        <v>1732.0587514314759</v>
      </c>
      <c r="Q237" s="172">
        <v>15.152100351962076</v>
      </c>
      <c r="R237" s="177">
        <v>1732.0587514314759</v>
      </c>
      <c r="S237" s="177">
        <v>15.152100351962076</v>
      </c>
      <c r="T237" s="172">
        <v>94.524630235106557</v>
      </c>
      <c r="U237" s="181"/>
    </row>
    <row r="238" spans="1:21" s="182" customFormat="1" ht="12.3">
      <c r="A238" s="178" t="s">
        <v>3010</v>
      </c>
      <c r="B238" s="171">
        <v>42.803769938052888</v>
      </c>
      <c r="C238" s="171">
        <v>5357.0185410214281</v>
      </c>
      <c r="D238" s="172">
        <v>1.9013978363054118</v>
      </c>
      <c r="E238" s="173">
        <v>9.4006998390657373</v>
      </c>
      <c r="F238" s="172">
        <v>1.0005118798219022</v>
      </c>
      <c r="G238" s="174">
        <v>4.5313707419832809</v>
      </c>
      <c r="H238" s="175">
        <v>1.8342118513184837</v>
      </c>
      <c r="I238" s="174">
        <v>0.30908472068574533</v>
      </c>
      <c r="J238" s="175">
        <v>1.5373057906130527</v>
      </c>
      <c r="K238" s="176">
        <v>0.83812880693579295</v>
      </c>
      <c r="L238" s="172">
        <v>1736.2011701432154</v>
      </c>
      <c r="M238" s="172">
        <v>23.398615372613563</v>
      </c>
      <c r="N238" s="172">
        <v>1736.7473814235432</v>
      </c>
      <c r="O238" s="172">
        <v>15.258397433434425</v>
      </c>
      <c r="P238" s="172">
        <v>1737.3900980812164</v>
      </c>
      <c r="Q238" s="172">
        <v>18.344828433884459</v>
      </c>
      <c r="R238" s="177">
        <v>1737.3900980812164</v>
      </c>
      <c r="S238" s="177">
        <v>18.344828433884459</v>
      </c>
      <c r="T238" s="172">
        <v>99.931568164264675</v>
      </c>
      <c r="U238" s="181"/>
    </row>
    <row r="239" spans="1:21" s="182" customFormat="1" ht="12.3">
      <c r="A239" s="178" t="s">
        <v>3011</v>
      </c>
      <c r="B239" s="171">
        <v>169.5106538086826</v>
      </c>
      <c r="C239" s="171">
        <v>36467.581632514848</v>
      </c>
      <c r="D239" s="172">
        <v>1.8574775121015294</v>
      </c>
      <c r="E239" s="173">
        <v>9.3594701051898017</v>
      </c>
      <c r="F239" s="172">
        <v>0.85602177182839623</v>
      </c>
      <c r="G239" s="174">
        <v>4.5835884193194874</v>
      </c>
      <c r="H239" s="175">
        <v>1.5142964673382624</v>
      </c>
      <c r="I239" s="174">
        <v>0.31127527779070469</v>
      </c>
      <c r="J239" s="175">
        <v>1.2491279026380424</v>
      </c>
      <c r="K239" s="176">
        <v>0.82488992715784559</v>
      </c>
      <c r="L239" s="172">
        <v>1746.9792629899341</v>
      </c>
      <c r="M239" s="172">
        <v>19.115125073961394</v>
      </c>
      <c r="N239" s="172">
        <v>1746.2879175525622</v>
      </c>
      <c r="O239" s="172">
        <v>12.622791458327811</v>
      </c>
      <c r="P239" s="172">
        <v>1745.4423218562324</v>
      </c>
      <c r="Q239" s="172">
        <v>15.679400710404252</v>
      </c>
      <c r="R239" s="177">
        <v>1745.4423218562324</v>
      </c>
      <c r="S239" s="177">
        <v>15.679400710404252</v>
      </c>
      <c r="T239" s="172">
        <v>100.08805453577332</v>
      </c>
      <c r="U239" s="181"/>
    </row>
    <row r="240" spans="1:21" s="182" customFormat="1" ht="12.3">
      <c r="A240" s="178" t="s">
        <v>3012</v>
      </c>
      <c r="B240" s="171">
        <v>261.43114565342404</v>
      </c>
      <c r="C240" s="171">
        <v>39095.942756536337</v>
      </c>
      <c r="D240" s="172">
        <v>2.3364946773244823</v>
      </c>
      <c r="E240" s="173">
        <v>9.339929260831676</v>
      </c>
      <c r="F240" s="172">
        <v>1.0451955103759565</v>
      </c>
      <c r="G240" s="174">
        <v>4.7000828819731968</v>
      </c>
      <c r="H240" s="175">
        <v>1.8083140879078392</v>
      </c>
      <c r="I240" s="174">
        <v>0.31852011056215013</v>
      </c>
      <c r="J240" s="175">
        <v>1.4756578823073809</v>
      </c>
      <c r="K240" s="176">
        <v>0.81604069346972175</v>
      </c>
      <c r="L240" s="172">
        <v>1782.4978520660654</v>
      </c>
      <c r="M240" s="172">
        <v>22.980307025729644</v>
      </c>
      <c r="N240" s="172">
        <v>1767.2546229698346</v>
      </c>
      <c r="O240" s="172">
        <v>15.141200516009008</v>
      </c>
      <c r="P240" s="172">
        <v>1749.2699590262591</v>
      </c>
      <c r="Q240" s="172">
        <v>19.13584834026608</v>
      </c>
      <c r="R240" s="177">
        <v>1749.2699590262591</v>
      </c>
      <c r="S240" s="177">
        <v>19.13584834026608</v>
      </c>
      <c r="T240" s="172">
        <v>101.89952916462951</v>
      </c>
      <c r="U240" s="181"/>
    </row>
    <row r="241" spans="1:21" s="182" customFormat="1" ht="12.3">
      <c r="A241" s="178" t="s">
        <v>3013</v>
      </c>
      <c r="B241" s="171">
        <v>120.49148418077658</v>
      </c>
      <c r="C241" s="171">
        <v>50411.325027357787</v>
      </c>
      <c r="D241" s="172">
        <v>2.2395078224527842</v>
      </c>
      <c r="E241" s="173">
        <v>9.3228900492367526</v>
      </c>
      <c r="F241" s="172">
        <v>0.96579862055122767</v>
      </c>
      <c r="G241" s="174">
        <v>4.3961157588321171</v>
      </c>
      <c r="H241" s="175">
        <v>1.5101040368743461</v>
      </c>
      <c r="I241" s="174">
        <v>0.29737704152741856</v>
      </c>
      <c r="J241" s="175">
        <v>1.1608820899322818</v>
      </c>
      <c r="K241" s="176">
        <v>0.76874312072902373</v>
      </c>
      <c r="L241" s="172">
        <v>1678.2889017580148</v>
      </c>
      <c r="M241" s="172">
        <v>17.153335011001332</v>
      </c>
      <c r="N241" s="172">
        <v>1711.6102866701156</v>
      </c>
      <c r="O241" s="172">
        <v>12.492419320353292</v>
      </c>
      <c r="P241" s="172">
        <v>1752.6126217007773</v>
      </c>
      <c r="Q241" s="172">
        <v>17.674659262150271</v>
      </c>
      <c r="R241" s="177">
        <v>1752.6126217007773</v>
      </c>
      <c r="S241" s="177">
        <v>17.674659262150271</v>
      </c>
      <c r="T241" s="172">
        <v>95.759261400808768</v>
      </c>
      <c r="U241" s="181"/>
    </row>
    <row r="242" spans="1:21" s="182" customFormat="1" ht="12.3">
      <c r="A242" s="178" t="s">
        <v>3014</v>
      </c>
      <c r="B242" s="171">
        <v>99.399517760616291</v>
      </c>
      <c r="C242" s="171">
        <v>20103.734684442508</v>
      </c>
      <c r="D242" s="172">
        <v>1.088187318001133</v>
      </c>
      <c r="E242" s="173">
        <v>9.3067645668997478</v>
      </c>
      <c r="F242" s="172">
        <v>1.0060410251079699</v>
      </c>
      <c r="G242" s="174">
        <v>4.3307117949853708</v>
      </c>
      <c r="H242" s="175">
        <v>1.6373681266213649</v>
      </c>
      <c r="I242" s="174">
        <v>0.29244605342493585</v>
      </c>
      <c r="J242" s="175">
        <v>1.2918420328644145</v>
      </c>
      <c r="K242" s="176">
        <v>0.78897470389268676</v>
      </c>
      <c r="L242" s="172">
        <v>1653.7411014785514</v>
      </c>
      <c r="M242" s="172">
        <v>18.84352697747363</v>
      </c>
      <c r="N242" s="172">
        <v>1699.2280796941748</v>
      </c>
      <c r="O242" s="172">
        <v>13.507529979051355</v>
      </c>
      <c r="P242" s="172">
        <v>1755.7803764320511</v>
      </c>
      <c r="Q242" s="172">
        <v>18.40397102272118</v>
      </c>
      <c r="R242" s="177">
        <v>1755.7803764320511</v>
      </c>
      <c r="S242" s="177">
        <v>18.40397102272118</v>
      </c>
      <c r="T242" s="172">
        <v>94.188380487492665</v>
      </c>
      <c r="U242" s="181"/>
    </row>
    <row r="243" spans="1:21" s="182" customFormat="1" ht="12.3">
      <c r="A243" s="178" t="s">
        <v>3015</v>
      </c>
      <c r="B243" s="171">
        <v>139.67065904163806</v>
      </c>
      <c r="C243" s="171">
        <v>22456.949734388614</v>
      </c>
      <c r="D243" s="172">
        <v>3.7833171858358754</v>
      </c>
      <c r="E243" s="173">
        <v>9.252649525545511</v>
      </c>
      <c r="F243" s="172">
        <v>0.94984342980837988</v>
      </c>
      <c r="G243" s="174">
        <v>4.824704355924716</v>
      </c>
      <c r="H243" s="175">
        <v>1.6901234173715698</v>
      </c>
      <c r="I243" s="174">
        <v>0.32391016158572183</v>
      </c>
      <c r="J243" s="175">
        <v>1.3979680342545773</v>
      </c>
      <c r="K243" s="176">
        <v>0.82713961589187135</v>
      </c>
      <c r="L243" s="172">
        <v>1808.7967859817886</v>
      </c>
      <c r="M243" s="172">
        <v>22.048710600792674</v>
      </c>
      <c r="N243" s="172">
        <v>1789.2148487749712</v>
      </c>
      <c r="O243" s="172">
        <v>14.215872637400707</v>
      </c>
      <c r="P243" s="172">
        <v>1766.4420114892462</v>
      </c>
      <c r="Q243" s="172">
        <v>17.352731557727793</v>
      </c>
      <c r="R243" s="177">
        <v>1766.4420114892462</v>
      </c>
      <c r="S243" s="177">
        <v>17.352731557727793</v>
      </c>
      <c r="T243" s="172">
        <v>102.39774497079777</v>
      </c>
      <c r="U243" s="181"/>
    </row>
    <row r="244" spans="1:21" s="182" customFormat="1" ht="12.3">
      <c r="A244" s="178" t="s">
        <v>3016</v>
      </c>
      <c r="B244" s="171">
        <v>40.535558282241077</v>
      </c>
      <c r="C244" s="171">
        <v>319544.04797466117</v>
      </c>
      <c r="D244" s="172">
        <v>1.9068905150863349</v>
      </c>
      <c r="E244" s="173">
        <v>9.2381050949397103</v>
      </c>
      <c r="F244" s="172">
        <v>1.0434493646696155</v>
      </c>
      <c r="G244" s="174">
        <v>4.7824737579587708</v>
      </c>
      <c r="H244" s="175">
        <v>1.7014771835568363</v>
      </c>
      <c r="I244" s="174">
        <v>0.32057027419688278</v>
      </c>
      <c r="J244" s="175">
        <v>1.3439635521602062</v>
      </c>
      <c r="K244" s="176">
        <v>0.78988044338668761</v>
      </c>
      <c r="L244" s="172">
        <v>1792.5135807167562</v>
      </c>
      <c r="M244" s="172">
        <v>21.031438036513805</v>
      </c>
      <c r="N244" s="172">
        <v>1781.8262445352084</v>
      </c>
      <c r="O244" s="172">
        <v>14.289717258113114</v>
      </c>
      <c r="P244" s="172">
        <v>1769.3157347768135</v>
      </c>
      <c r="Q244" s="172">
        <v>19.056318261065144</v>
      </c>
      <c r="R244" s="177">
        <v>1769.3157347768135</v>
      </c>
      <c r="S244" s="177">
        <v>19.056318261065144</v>
      </c>
      <c r="T244" s="172">
        <v>101.31111963139065</v>
      </c>
      <c r="U244" s="181"/>
    </row>
    <row r="245" spans="1:21" s="182" customFormat="1" ht="12.3">
      <c r="A245" s="178" t="s">
        <v>3017</v>
      </c>
      <c r="B245" s="171">
        <v>142.13981686528402</v>
      </c>
      <c r="C245" s="171">
        <v>37664.073509541748</v>
      </c>
      <c r="D245" s="172">
        <v>2.4785443653884682</v>
      </c>
      <c r="E245" s="173">
        <v>9.2341395064701235</v>
      </c>
      <c r="F245" s="172">
        <v>0.88293406268602703</v>
      </c>
      <c r="G245" s="174">
        <v>4.6817525516633145</v>
      </c>
      <c r="H245" s="175">
        <v>1.3529490410139302</v>
      </c>
      <c r="I245" s="174">
        <v>0.31368419820658483</v>
      </c>
      <c r="J245" s="175">
        <v>1.0251334296223398</v>
      </c>
      <c r="K245" s="176">
        <v>0.75770291307799853</v>
      </c>
      <c r="L245" s="172">
        <v>1758.8109908576055</v>
      </c>
      <c r="M245" s="172">
        <v>15.779786930034902</v>
      </c>
      <c r="N245" s="172">
        <v>1763.9840919632597</v>
      </c>
      <c r="O245" s="172">
        <v>11.320236053958865</v>
      </c>
      <c r="P245" s="172">
        <v>1770.0998717736923</v>
      </c>
      <c r="Q245" s="172">
        <v>16.122868946786866</v>
      </c>
      <c r="R245" s="177">
        <v>1770.0998717736923</v>
      </c>
      <c r="S245" s="177">
        <v>16.122868946786866</v>
      </c>
      <c r="T245" s="172">
        <v>99.362246102827228</v>
      </c>
      <c r="U245" s="181"/>
    </row>
    <row r="246" spans="1:21" s="182" customFormat="1" ht="12.3">
      <c r="A246" s="178" t="s">
        <v>3018</v>
      </c>
      <c r="B246" s="171">
        <v>65.781696022359</v>
      </c>
      <c r="C246" s="171">
        <v>92370.100435614921</v>
      </c>
      <c r="D246" s="172">
        <v>1.8070372813391762</v>
      </c>
      <c r="E246" s="173">
        <v>9.1957599916997257</v>
      </c>
      <c r="F246" s="172">
        <v>1.0673105865937205</v>
      </c>
      <c r="G246" s="174">
        <v>4.6886229412333229</v>
      </c>
      <c r="H246" s="175">
        <v>1.8857989219344273</v>
      </c>
      <c r="I246" s="174">
        <v>0.31283885690871344</v>
      </c>
      <c r="J246" s="175">
        <v>1.5546979403453318</v>
      </c>
      <c r="K246" s="176">
        <v>0.82442402647602708</v>
      </c>
      <c r="L246" s="172">
        <v>1754.6614591724599</v>
      </c>
      <c r="M246" s="172">
        <v>23.88226338415916</v>
      </c>
      <c r="N246" s="172">
        <v>1765.2111539880818</v>
      </c>
      <c r="O246" s="172">
        <v>15.783322485496456</v>
      </c>
      <c r="P246" s="172">
        <v>1777.7023431650168</v>
      </c>
      <c r="Q246" s="172">
        <v>19.471941159567564</v>
      </c>
      <c r="R246" s="177">
        <v>1777.7023431650168</v>
      </c>
      <c r="S246" s="177">
        <v>19.471941159567564</v>
      </c>
      <c r="T246" s="172">
        <v>98.703895279142458</v>
      </c>
      <c r="U246" s="181"/>
    </row>
    <row r="247" spans="1:21" s="182" customFormat="1" ht="12.3">
      <c r="A247" s="178" t="s">
        <v>3019</v>
      </c>
      <c r="B247" s="171">
        <v>503.31803121027917</v>
      </c>
      <c r="C247" s="171">
        <v>209635.29062200271</v>
      </c>
      <c r="D247" s="172">
        <v>2.3529306860837504</v>
      </c>
      <c r="E247" s="173">
        <v>9.1919429059322333</v>
      </c>
      <c r="F247" s="172">
        <v>0.73836842386160106</v>
      </c>
      <c r="G247" s="174">
        <v>4.8804607322560587</v>
      </c>
      <c r="H247" s="175">
        <v>1.6794855899621763</v>
      </c>
      <c r="I247" s="174">
        <v>0.32550367439806932</v>
      </c>
      <c r="J247" s="175">
        <v>1.5084707214708326</v>
      </c>
      <c r="K247" s="176">
        <v>0.89817425674060392</v>
      </c>
      <c r="L247" s="172">
        <v>1816.551289783398</v>
      </c>
      <c r="M247" s="172">
        <v>23.879874311830008</v>
      </c>
      <c r="N247" s="172">
        <v>1798.8882719873468</v>
      </c>
      <c r="O247" s="172">
        <v>14.154149879200077</v>
      </c>
      <c r="P247" s="172">
        <v>1778.4597979899943</v>
      </c>
      <c r="Q247" s="172">
        <v>13.468711331241252</v>
      </c>
      <c r="R247" s="177">
        <v>1778.4597979899943</v>
      </c>
      <c r="S247" s="177">
        <v>13.468711331241252</v>
      </c>
      <c r="T247" s="172">
        <v>102.14182473151513</v>
      </c>
      <c r="U247" s="181"/>
    </row>
    <row r="248" spans="1:21" s="182" customFormat="1" ht="12.3">
      <c r="A248" s="178" t="s">
        <v>3020</v>
      </c>
      <c r="B248" s="171">
        <v>265.46856736801703</v>
      </c>
      <c r="C248" s="171">
        <v>246331.79589585069</v>
      </c>
      <c r="D248" s="172">
        <v>3.034454474634444</v>
      </c>
      <c r="E248" s="173">
        <v>9.177128023998522</v>
      </c>
      <c r="F248" s="172">
        <v>0.77479528016772947</v>
      </c>
      <c r="G248" s="174">
        <v>4.8302024736262954</v>
      </c>
      <c r="H248" s="175">
        <v>1.4317715532660547</v>
      </c>
      <c r="I248" s="174">
        <v>0.32163246613193192</v>
      </c>
      <c r="J248" s="175">
        <v>1.2040191255007955</v>
      </c>
      <c r="K248" s="176">
        <v>0.84092963207312865</v>
      </c>
      <c r="L248" s="172">
        <v>1797.6966269823452</v>
      </c>
      <c r="M248" s="172">
        <v>18.888697699843078</v>
      </c>
      <c r="N248" s="172">
        <v>1790.1728480167958</v>
      </c>
      <c r="O248" s="172">
        <v>12.044969630491778</v>
      </c>
      <c r="P248" s="172">
        <v>1781.3983248680297</v>
      </c>
      <c r="Q248" s="172">
        <v>14.12816250077276</v>
      </c>
      <c r="R248" s="177">
        <v>1781.3983248680297</v>
      </c>
      <c r="S248" s="177">
        <v>14.12816250077276</v>
      </c>
      <c r="T248" s="172">
        <v>100.91491621423428</v>
      </c>
      <c r="U248" s="181"/>
    </row>
    <row r="249" spans="1:21" s="182" customFormat="1" ht="12.3">
      <c r="A249" s="178" t="s">
        <v>3021</v>
      </c>
      <c r="B249" s="171">
        <v>365.47428274054602</v>
      </c>
      <c r="C249" s="171">
        <v>12503.167819892427</v>
      </c>
      <c r="D249" s="172">
        <v>1.3020426711450932</v>
      </c>
      <c r="E249" s="173">
        <v>9.1764733485595968</v>
      </c>
      <c r="F249" s="172">
        <v>0.9565561681460657</v>
      </c>
      <c r="G249" s="174">
        <v>3.7743702833562831</v>
      </c>
      <c r="H249" s="175">
        <v>1.9289431314839622</v>
      </c>
      <c r="I249" s="174">
        <v>0.25130901402419292</v>
      </c>
      <c r="J249" s="175">
        <v>1.6750587755899404</v>
      </c>
      <c r="K249" s="176">
        <v>0.86838162735326185</v>
      </c>
      <c r="L249" s="172">
        <v>1445.2229788261291</v>
      </c>
      <c r="M249" s="172">
        <v>21.686695792696582</v>
      </c>
      <c r="N249" s="172">
        <v>1587.3098313498533</v>
      </c>
      <c r="O249" s="172">
        <v>15.485007056719382</v>
      </c>
      <c r="P249" s="172">
        <v>1781.5284266147128</v>
      </c>
      <c r="Q249" s="172">
        <v>17.442802836498913</v>
      </c>
      <c r="R249" s="177">
        <v>1781.5284266147128</v>
      </c>
      <c r="S249" s="177">
        <v>17.442802836498913</v>
      </c>
      <c r="T249" s="172">
        <v>81.122644872547085</v>
      </c>
      <c r="U249" s="181"/>
    </row>
    <row r="250" spans="1:21" s="182" customFormat="1" ht="12.3">
      <c r="A250" s="178" t="s">
        <v>3022</v>
      </c>
      <c r="B250" s="171">
        <v>151.38479859940037</v>
      </c>
      <c r="C250" s="171">
        <v>481079.98357682291</v>
      </c>
      <c r="D250" s="172">
        <v>3.572740855170057</v>
      </c>
      <c r="E250" s="173">
        <v>9.1761949262796811</v>
      </c>
      <c r="F250" s="172">
        <v>0.88495963185543813</v>
      </c>
      <c r="G250" s="174">
        <v>4.7965245536530912</v>
      </c>
      <c r="H250" s="175">
        <v>1.5540093571153568</v>
      </c>
      <c r="I250" s="174">
        <v>0.31935745372955604</v>
      </c>
      <c r="J250" s="175">
        <v>1.2774159588749359</v>
      </c>
      <c r="K250" s="176">
        <v>0.82201304195886582</v>
      </c>
      <c r="L250" s="172">
        <v>1786.590430981804</v>
      </c>
      <c r="M250" s="172">
        <v>19.932717380598774</v>
      </c>
      <c r="N250" s="172">
        <v>1784.2905245103163</v>
      </c>
      <c r="O250" s="172">
        <v>13.057693554539355</v>
      </c>
      <c r="P250" s="172">
        <v>1781.5837588419411</v>
      </c>
      <c r="Q250" s="172">
        <v>16.136940117723157</v>
      </c>
      <c r="R250" s="177">
        <v>1781.5837588419411</v>
      </c>
      <c r="S250" s="177">
        <v>16.136940117723157</v>
      </c>
      <c r="T250" s="172">
        <v>100.28102367430188</v>
      </c>
      <c r="U250" s="181"/>
    </row>
    <row r="251" spans="1:21" s="182" customFormat="1" ht="12.3">
      <c r="A251" s="178" t="s">
        <v>3023</v>
      </c>
      <c r="B251" s="171">
        <v>86.74687504448552</v>
      </c>
      <c r="C251" s="171">
        <v>32725.40025127069</v>
      </c>
      <c r="D251" s="172">
        <v>1.2819253785991909</v>
      </c>
      <c r="E251" s="173">
        <v>9.1709436474459842</v>
      </c>
      <c r="F251" s="172">
        <v>0.95962920178955002</v>
      </c>
      <c r="G251" s="174">
        <v>4.7012789014555976</v>
      </c>
      <c r="H251" s="175">
        <v>1.5263468624859469</v>
      </c>
      <c r="I251" s="174">
        <v>0.31283677170349766</v>
      </c>
      <c r="J251" s="175">
        <v>1.1869484149252001</v>
      </c>
      <c r="K251" s="176">
        <v>0.777640026718454</v>
      </c>
      <c r="L251" s="172">
        <v>1754.6512202104727</v>
      </c>
      <c r="M251" s="172">
        <v>18.233005855692113</v>
      </c>
      <c r="N251" s="172">
        <v>1767.4676532974952</v>
      </c>
      <c r="O251" s="172">
        <v>12.780557921674585</v>
      </c>
      <c r="P251" s="172">
        <v>1782.6276147127166</v>
      </c>
      <c r="Q251" s="172">
        <v>17.496474622824962</v>
      </c>
      <c r="R251" s="177">
        <v>1782.6276147127166</v>
      </c>
      <c r="S251" s="177">
        <v>17.496474622824962</v>
      </c>
      <c r="T251" s="172">
        <v>98.430609159684067</v>
      </c>
      <c r="U251" s="181"/>
    </row>
    <row r="252" spans="1:21" s="182" customFormat="1" ht="12.3">
      <c r="A252" s="178" t="s">
        <v>3024</v>
      </c>
      <c r="B252" s="171">
        <v>271.52039088880969</v>
      </c>
      <c r="C252" s="171">
        <v>58054.522079710412</v>
      </c>
      <c r="D252" s="172">
        <v>1.8264299089451259</v>
      </c>
      <c r="E252" s="173">
        <v>9.1637273016473664</v>
      </c>
      <c r="F252" s="172">
        <v>0.99376684760320999</v>
      </c>
      <c r="G252" s="174">
        <v>4.7278748373732746</v>
      </c>
      <c r="H252" s="175">
        <v>1.583930108894444</v>
      </c>
      <c r="I252" s="174">
        <v>0.31435898799890499</v>
      </c>
      <c r="J252" s="175">
        <v>1.2333945202031438</v>
      </c>
      <c r="K252" s="176">
        <v>0.77869251507822657</v>
      </c>
      <c r="L252" s="172">
        <v>1762.1214193966687</v>
      </c>
      <c r="M252" s="172">
        <v>19.016621499444909</v>
      </c>
      <c r="N252" s="172">
        <v>1772.1933070034747</v>
      </c>
      <c r="O252" s="172">
        <v>13.27587403095049</v>
      </c>
      <c r="P252" s="172">
        <v>1784.0628440391283</v>
      </c>
      <c r="Q252" s="172">
        <v>18.11577716122099</v>
      </c>
      <c r="R252" s="177">
        <v>1784.0628440391283</v>
      </c>
      <c r="S252" s="177">
        <v>18.11577716122099</v>
      </c>
      <c r="T252" s="172">
        <v>98.770142839095058</v>
      </c>
      <c r="U252" s="181"/>
    </row>
    <row r="253" spans="1:21" s="182" customFormat="1" ht="12.3">
      <c r="A253" s="178" t="s">
        <v>3025</v>
      </c>
      <c r="B253" s="171">
        <v>175.67220225032065</v>
      </c>
      <c r="C253" s="171">
        <v>35908.449565872637</v>
      </c>
      <c r="D253" s="172">
        <v>1.354086416104338</v>
      </c>
      <c r="E253" s="173">
        <v>9.1449448505288071</v>
      </c>
      <c r="F253" s="172">
        <v>1.0246317214620042</v>
      </c>
      <c r="G253" s="174">
        <v>4.6351622366331933</v>
      </c>
      <c r="H253" s="175">
        <v>2.0158870460636624</v>
      </c>
      <c r="I253" s="174">
        <v>0.30756278498958289</v>
      </c>
      <c r="J253" s="175">
        <v>1.7360675153521792</v>
      </c>
      <c r="K253" s="176">
        <v>0.86119285241805821</v>
      </c>
      <c r="L253" s="172">
        <v>1728.7022395909883</v>
      </c>
      <c r="M253" s="172">
        <v>26.324398930212169</v>
      </c>
      <c r="N253" s="172">
        <v>1755.6236360477421</v>
      </c>
      <c r="O253" s="172">
        <v>16.838152091885036</v>
      </c>
      <c r="P253" s="172">
        <v>1787.8025152949438</v>
      </c>
      <c r="Q253" s="172">
        <v>18.669899454546567</v>
      </c>
      <c r="R253" s="177">
        <v>1787.8025152949438</v>
      </c>
      <c r="S253" s="177">
        <v>18.669899454546567</v>
      </c>
      <c r="T253" s="172">
        <v>96.694250332553906</v>
      </c>
      <c r="U253" s="181"/>
    </row>
    <row r="254" spans="1:21" s="182" customFormat="1" ht="12.3">
      <c r="A254" s="178" t="s">
        <v>3026</v>
      </c>
      <c r="B254" s="171">
        <v>322.03335567750565</v>
      </c>
      <c r="C254" s="171">
        <v>39038.173474832438</v>
      </c>
      <c r="D254" s="172">
        <v>5.2468795727749455</v>
      </c>
      <c r="E254" s="173">
        <v>9.1341191821686465</v>
      </c>
      <c r="F254" s="172">
        <v>0.87285982803109674</v>
      </c>
      <c r="G254" s="174">
        <v>4.6485721197279117</v>
      </c>
      <c r="H254" s="175">
        <v>1.7063505349519101</v>
      </c>
      <c r="I254" s="174">
        <v>0.30808744571543378</v>
      </c>
      <c r="J254" s="175">
        <v>1.4662018512947643</v>
      </c>
      <c r="K254" s="176">
        <v>0.85926181125268375</v>
      </c>
      <c r="L254" s="172">
        <v>1731.2883501875649</v>
      </c>
      <c r="M254" s="172">
        <v>22.261320349765811</v>
      </c>
      <c r="N254" s="172">
        <v>1758.0370523903835</v>
      </c>
      <c r="O254" s="172">
        <v>14.259608703762069</v>
      </c>
      <c r="P254" s="172">
        <v>1789.9606578731648</v>
      </c>
      <c r="Q254" s="172">
        <v>15.899849975766983</v>
      </c>
      <c r="R254" s="177">
        <v>1789.9606578731648</v>
      </c>
      <c r="S254" s="177">
        <v>15.899849975766983</v>
      </c>
      <c r="T254" s="172">
        <v>96.72214540428422</v>
      </c>
      <c r="U254" s="181"/>
    </row>
    <row r="255" spans="1:21" s="182" customFormat="1" ht="12.3">
      <c r="A255" s="178" t="s">
        <v>3027</v>
      </c>
      <c r="B255" s="171">
        <v>150.13672612030817</v>
      </c>
      <c r="C255" s="171">
        <v>101761.0036119492</v>
      </c>
      <c r="D255" s="172">
        <v>2.2305659474834094</v>
      </c>
      <c r="E255" s="173">
        <v>9.1291074565455439</v>
      </c>
      <c r="F255" s="172">
        <v>0.80763057541601779</v>
      </c>
      <c r="G255" s="174">
        <v>4.7792315114677839</v>
      </c>
      <c r="H255" s="175">
        <v>1.689522590112601</v>
      </c>
      <c r="I255" s="174">
        <v>0.31657319712594678</v>
      </c>
      <c r="J255" s="175">
        <v>1.4839876805937386</v>
      </c>
      <c r="K255" s="176">
        <v>0.87834734455656838</v>
      </c>
      <c r="L255" s="172">
        <v>1772.9721076580036</v>
      </c>
      <c r="M255" s="172">
        <v>23.002735050971978</v>
      </c>
      <c r="N255" s="172">
        <v>1781.2567572232574</v>
      </c>
      <c r="O255" s="172">
        <v>14.187639744000194</v>
      </c>
      <c r="P255" s="172">
        <v>1790.9604374839621</v>
      </c>
      <c r="Q255" s="172">
        <v>14.709666669494027</v>
      </c>
      <c r="R255" s="177">
        <v>1790.9604374839621</v>
      </c>
      <c r="S255" s="177">
        <v>14.709666669494027</v>
      </c>
      <c r="T255" s="172">
        <v>98.995604288655898</v>
      </c>
      <c r="U255" s="181"/>
    </row>
    <row r="256" spans="1:21" s="182" customFormat="1" ht="12.3">
      <c r="A256" s="178" t="s">
        <v>3028</v>
      </c>
      <c r="B256" s="171">
        <v>105.30931326901022</v>
      </c>
      <c r="C256" s="171">
        <v>28521.404152181687</v>
      </c>
      <c r="D256" s="172">
        <v>1.9640814500614989</v>
      </c>
      <c r="E256" s="173">
        <v>9.111036401045963</v>
      </c>
      <c r="F256" s="172">
        <v>0.91131402942312856</v>
      </c>
      <c r="G256" s="174">
        <v>4.7144430678168652</v>
      </c>
      <c r="H256" s="175">
        <v>1.6700290983451673</v>
      </c>
      <c r="I256" s="174">
        <v>0.31166349152182748</v>
      </c>
      <c r="J256" s="175">
        <v>1.3994655869638788</v>
      </c>
      <c r="K256" s="176">
        <v>0.83798874423841485</v>
      </c>
      <c r="L256" s="172">
        <v>1748.8874939784375</v>
      </c>
      <c r="M256" s="172">
        <v>21.436087978342243</v>
      </c>
      <c r="N256" s="172">
        <v>1769.8094547874719</v>
      </c>
      <c r="O256" s="172">
        <v>13.990650802932691</v>
      </c>
      <c r="P256" s="172">
        <v>1794.5689330181913</v>
      </c>
      <c r="Q256" s="172">
        <v>16.591020593193434</v>
      </c>
      <c r="R256" s="177">
        <v>1794.5689330181913</v>
      </c>
      <c r="S256" s="177">
        <v>16.591020593193434</v>
      </c>
      <c r="T256" s="172">
        <v>97.454461726197138</v>
      </c>
      <c r="U256" s="181"/>
    </row>
    <row r="257" spans="1:21" s="182" customFormat="1" ht="12.3">
      <c r="A257" s="178" t="s">
        <v>3029</v>
      </c>
      <c r="B257" s="171">
        <v>174.4068763942004</v>
      </c>
      <c r="C257" s="171">
        <v>30049.721988899328</v>
      </c>
      <c r="D257" s="172">
        <v>2.648719583144735</v>
      </c>
      <c r="E257" s="173">
        <v>9.0773281937117289</v>
      </c>
      <c r="F257" s="172">
        <v>1.350291229453902</v>
      </c>
      <c r="G257" s="174">
        <v>4.4321567068957366</v>
      </c>
      <c r="H257" s="175">
        <v>2.1058954718811287</v>
      </c>
      <c r="I257" s="174">
        <v>0.2919180165030707</v>
      </c>
      <c r="J257" s="175">
        <v>1.6160165018183794</v>
      </c>
      <c r="K257" s="176">
        <v>0.76737735723171641</v>
      </c>
      <c r="L257" s="172">
        <v>1651.1068404711607</v>
      </c>
      <c r="M257" s="172">
        <v>23.539209364505723</v>
      </c>
      <c r="N257" s="172">
        <v>1718.3695371677884</v>
      </c>
      <c r="O257" s="172">
        <v>17.448266385325269</v>
      </c>
      <c r="P257" s="172">
        <v>1801.3147661302276</v>
      </c>
      <c r="Q257" s="172">
        <v>24.562137070123867</v>
      </c>
      <c r="R257" s="177">
        <v>1801.3147661302276</v>
      </c>
      <c r="S257" s="177">
        <v>24.562137070123867</v>
      </c>
      <c r="T257" s="172">
        <v>91.661206109926084</v>
      </c>
      <c r="U257" s="181"/>
    </row>
    <row r="258" spans="1:21" s="182" customFormat="1" ht="12.3">
      <c r="A258" s="178" t="s">
        <v>3030</v>
      </c>
      <c r="B258" s="171">
        <v>204.34531458462158</v>
      </c>
      <c r="C258" s="171">
        <v>160727.08810908656</v>
      </c>
      <c r="D258" s="172">
        <v>4.3799906647107916</v>
      </c>
      <c r="E258" s="173">
        <v>9.0654482463668558</v>
      </c>
      <c r="F258" s="172">
        <v>1.0080383598555014</v>
      </c>
      <c r="G258" s="174">
        <v>4.8152888983969238</v>
      </c>
      <c r="H258" s="175">
        <v>1.6633396696393632</v>
      </c>
      <c r="I258" s="174">
        <v>0.31673742780236669</v>
      </c>
      <c r="J258" s="175">
        <v>1.3230863621305362</v>
      </c>
      <c r="K258" s="176">
        <v>0.7954396725338736</v>
      </c>
      <c r="L258" s="172">
        <v>1773.7761897537216</v>
      </c>
      <c r="M258" s="172">
        <v>20.516726538115563</v>
      </c>
      <c r="N258" s="172">
        <v>1787.572184919658</v>
      </c>
      <c r="O258" s="172">
        <v>13.985866332504656</v>
      </c>
      <c r="P258" s="172">
        <v>1803.6968631547199</v>
      </c>
      <c r="Q258" s="172">
        <v>18.331600385905858</v>
      </c>
      <c r="R258" s="177">
        <v>1803.6968631547199</v>
      </c>
      <c r="S258" s="177">
        <v>18.331600385905858</v>
      </c>
      <c r="T258" s="172">
        <v>98.341147339544293</v>
      </c>
      <c r="U258" s="181"/>
    </row>
    <row r="259" spans="1:21" s="182" customFormat="1" ht="12.3">
      <c r="A259" s="178" t="s">
        <v>3031</v>
      </c>
      <c r="B259" s="171">
        <v>91.595610819047508</v>
      </c>
      <c r="C259" s="171">
        <v>25765.94990737383</v>
      </c>
      <c r="D259" s="172">
        <v>2.1394131053663137</v>
      </c>
      <c r="E259" s="173">
        <v>9.0437494986089799</v>
      </c>
      <c r="F259" s="172">
        <v>0.86486241387311769</v>
      </c>
      <c r="G259" s="174">
        <v>4.7571482667138847</v>
      </c>
      <c r="H259" s="175">
        <v>1.7930862663958853</v>
      </c>
      <c r="I259" s="174">
        <v>0.31216410718257348</v>
      </c>
      <c r="J259" s="175">
        <v>1.570723197704516</v>
      </c>
      <c r="K259" s="176">
        <v>0.87598863877401711</v>
      </c>
      <c r="L259" s="172">
        <v>1751.347393352904</v>
      </c>
      <c r="M259" s="172">
        <v>24.088773989629317</v>
      </c>
      <c r="N259" s="172">
        <v>1777.3694060258968</v>
      </c>
      <c r="O259" s="172">
        <v>15.045344984698772</v>
      </c>
      <c r="P259" s="172">
        <v>1808.0540282034819</v>
      </c>
      <c r="Q259" s="172">
        <v>15.719100965574285</v>
      </c>
      <c r="R259" s="177">
        <v>1808.0540282034819</v>
      </c>
      <c r="S259" s="177">
        <v>15.719100965574285</v>
      </c>
      <c r="T259" s="172">
        <v>96.863664803926085</v>
      </c>
      <c r="U259" s="181"/>
    </row>
    <row r="260" spans="1:21" s="182" customFormat="1" ht="12.3">
      <c r="A260" s="178" t="s">
        <v>3032</v>
      </c>
      <c r="B260" s="171">
        <v>135.74051553932037</v>
      </c>
      <c r="C260" s="171">
        <v>101857.51012682563</v>
      </c>
      <c r="D260" s="172">
        <v>0.92037500164973896</v>
      </c>
      <c r="E260" s="173">
        <v>9.0380213985196356</v>
      </c>
      <c r="F260" s="172">
        <v>1.1151935065288467</v>
      </c>
      <c r="G260" s="174">
        <v>4.8362924094409836</v>
      </c>
      <c r="H260" s="175">
        <v>1.7720865147352722</v>
      </c>
      <c r="I260" s="174">
        <v>0.31715653958805468</v>
      </c>
      <c r="J260" s="175">
        <v>1.3771833787489955</v>
      </c>
      <c r="K260" s="176">
        <v>0.77715357986047862</v>
      </c>
      <c r="L260" s="172">
        <v>1775.8277288174818</v>
      </c>
      <c r="M260" s="172">
        <v>21.377053701937825</v>
      </c>
      <c r="N260" s="172">
        <v>1791.2329124569355</v>
      </c>
      <c r="O260" s="172">
        <v>14.911507770147409</v>
      </c>
      <c r="P260" s="172">
        <v>1809.2055992976359</v>
      </c>
      <c r="Q260" s="172">
        <v>20.266898685390174</v>
      </c>
      <c r="R260" s="177">
        <v>1809.2055992976359</v>
      </c>
      <c r="S260" s="177">
        <v>20.266898685390174</v>
      </c>
      <c r="T260" s="172">
        <v>98.155109043819465</v>
      </c>
      <c r="U260" s="181"/>
    </row>
    <row r="261" spans="1:21" s="182" customFormat="1" ht="12.3">
      <c r="A261" s="178" t="s">
        <v>3033</v>
      </c>
      <c r="B261" s="171">
        <v>146.8411905309527</v>
      </c>
      <c r="C261" s="171">
        <v>89237.081597354671</v>
      </c>
      <c r="D261" s="172">
        <v>2.4197825086314988</v>
      </c>
      <c r="E261" s="173">
        <v>9.0101953422561802</v>
      </c>
      <c r="F261" s="172">
        <v>0.89618909568763716</v>
      </c>
      <c r="G261" s="174">
        <v>4.8316860873204908</v>
      </c>
      <c r="H261" s="175">
        <v>1.6782839859475296</v>
      </c>
      <c r="I261" s="174">
        <v>0.31587893977085379</v>
      </c>
      <c r="J261" s="175">
        <v>1.4189722485864558</v>
      </c>
      <c r="K261" s="176">
        <v>0.84548995311143893</v>
      </c>
      <c r="L261" s="172">
        <v>1769.5718782666013</v>
      </c>
      <c r="M261" s="172">
        <v>21.958290303577883</v>
      </c>
      <c r="N261" s="172">
        <v>1790.4312000329242</v>
      </c>
      <c r="O261" s="172">
        <v>14.119779865848841</v>
      </c>
      <c r="P261" s="172">
        <v>1814.8077975490123</v>
      </c>
      <c r="Q261" s="172">
        <v>16.275114044300267</v>
      </c>
      <c r="R261" s="177">
        <v>1814.8077975490123</v>
      </c>
      <c r="S261" s="177">
        <v>16.275114044300267</v>
      </c>
      <c r="T261" s="172">
        <v>97.507398891303851</v>
      </c>
      <c r="U261" s="181"/>
    </row>
    <row r="262" spans="1:21" s="182" customFormat="1" ht="12.3">
      <c r="A262" s="178" t="s">
        <v>3034</v>
      </c>
      <c r="B262" s="171">
        <v>114.35640725295306</v>
      </c>
      <c r="C262" s="171">
        <v>4402778.8208682388</v>
      </c>
      <c r="D262" s="172">
        <v>2.6414461873444557</v>
      </c>
      <c r="E262" s="173">
        <v>8.9790962960760616</v>
      </c>
      <c r="F262" s="172">
        <v>0.71095833500595673</v>
      </c>
      <c r="G262" s="174">
        <v>4.876118243804501</v>
      </c>
      <c r="H262" s="175">
        <v>1.381826071970883</v>
      </c>
      <c r="I262" s="174">
        <v>0.31768346584076262</v>
      </c>
      <c r="J262" s="175">
        <v>1.1848972694136981</v>
      </c>
      <c r="K262" s="176">
        <v>0.85748654874031449</v>
      </c>
      <c r="L262" s="172">
        <v>1778.4060902410727</v>
      </c>
      <c r="M262" s="172">
        <v>18.415503657807335</v>
      </c>
      <c r="N262" s="172">
        <v>1798.1381746346772</v>
      </c>
      <c r="O262" s="172">
        <v>11.643566579068761</v>
      </c>
      <c r="P262" s="172">
        <v>1821.081229184927</v>
      </c>
      <c r="Q262" s="172">
        <v>12.900889634485679</v>
      </c>
      <c r="R262" s="177">
        <v>1821.081229184927</v>
      </c>
      <c r="S262" s="177">
        <v>12.900889634485679</v>
      </c>
      <c r="T262" s="172">
        <v>97.656604315066446</v>
      </c>
      <c r="U262" s="181"/>
    </row>
    <row r="263" spans="1:21" s="182" customFormat="1" ht="12.3">
      <c r="A263" s="178" t="s">
        <v>3035</v>
      </c>
      <c r="B263" s="171">
        <v>70.566045216014345</v>
      </c>
      <c r="C263" s="171">
        <v>8259.584421661446</v>
      </c>
      <c r="D263" s="172">
        <v>1.3393538259487756</v>
      </c>
      <c r="E263" s="173">
        <v>8.9449846683385754</v>
      </c>
      <c r="F263" s="172">
        <v>1.3384324210193774</v>
      </c>
      <c r="G263" s="174">
        <v>5.0524868847239714</v>
      </c>
      <c r="H263" s="175">
        <v>1.9180647408008829</v>
      </c>
      <c r="I263" s="174">
        <v>0.3279235068991268</v>
      </c>
      <c r="J263" s="175">
        <v>1.3738890072592349</v>
      </c>
      <c r="K263" s="176">
        <v>0.71628917316188789</v>
      </c>
      <c r="L263" s="172">
        <v>1828.3091002012845</v>
      </c>
      <c r="M263" s="172">
        <v>21.871119397423968</v>
      </c>
      <c r="N263" s="172">
        <v>1828.1659571599027</v>
      </c>
      <c r="O263" s="172">
        <v>16.259291907101442</v>
      </c>
      <c r="P263" s="172">
        <v>1827.9859801948967</v>
      </c>
      <c r="Q263" s="172">
        <v>24.268837178885178</v>
      </c>
      <c r="R263" s="177">
        <v>1827.9859801948967</v>
      </c>
      <c r="S263" s="177">
        <v>24.268837178885178</v>
      </c>
      <c r="T263" s="172">
        <v>100.01767628471381</v>
      </c>
      <c r="U263" s="181"/>
    </row>
    <row r="264" spans="1:21" s="182" customFormat="1" ht="12.3">
      <c r="A264" s="178" t="s">
        <v>3036</v>
      </c>
      <c r="B264" s="171">
        <v>153.06539452030819</v>
      </c>
      <c r="C264" s="171">
        <v>193527.60053025439</v>
      </c>
      <c r="D264" s="172">
        <v>12.052405749326725</v>
      </c>
      <c r="E264" s="173">
        <v>8.9364885798980609</v>
      </c>
      <c r="F264" s="172">
        <v>0.89563412044409085</v>
      </c>
      <c r="G264" s="174">
        <v>5.2157304639745323</v>
      </c>
      <c r="H264" s="175">
        <v>1.6356350588629738</v>
      </c>
      <c r="I264" s="174">
        <v>0.3381970376370253</v>
      </c>
      <c r="J264" s="175">
        <v>1.3686276221376008</v>
      </c>
      <c r="K264" s="176">
        <v>0.83675610566150016</v>
      </c>
      <c r="L264" s="172">
        <v>1877.9900961925869</v>
      </c>
      <c r="M264" s="172">
        <v>22.297438426092413</v>
      </c>
      <c r="N264" s="172">
        <v>1855.1893694204639</v>
      </c>
      <c r="O264" s="172">
        <v>13.936912068592619</v>
      </c>
      <c r="P264" s="172">
        <v>1829.7089127219269</v>
      </c>
      <c r="Q264" s="172">
        <v>16.235494029724578</v>
      </c>
      <c r="R264" s="177">
        <v>1829.7089127219269</v>
      </c>
      <c r="S264" s="177">
        <v>16.235494029724578</v>
      </c>
      <c r="T264" s="172">
        <v>102.6387357647417</v>
      </c>
      <c r="U264" s="181"/>
    </row>
    <row r="265" spans="1:21" s="182" customFormat="1" ht="12.3">
      <c r="A265" s="178" t="s">
        <v>3037</v>
      </c>
      <c r="B265" s="171">
        <v>165.80382175224307</v>
      </c>
      <c r="C265" s="171">
        <v>17826.835833644462</v>
      </c>
      <c r="D265" s="172">
        <v>1.8304290096385745</v>
      </c>
      <c r="E265" s="173">
        <v>8.8786996954573763</v>
      </c>
      <c r="F265" s="172">
        <v>0.90407346984943793</v>
      </c>
      <c r="G265" s="174">
        <v>5.0812341439578068</v>
      </c>
      <c r="H265" s="175">
        <v>1.67029281438468</v>
      </c>
      <c r="I265" s="174">
        <v>0.32734546543684373</v>
      </c>
      <c r="J265" s="175">
        <v>1.4044676026521554</v>
      </c>
      <c r="K265" s="176">
        <v>0.84085113134462452</v>
      </c>
      <c r="L265" s="172">
        <v>1825.502382857017</v>
      </c>
      <c r="M265" s="172">
        <v>22.328216091495392</v>
      </c>
      <c r="N265" s="172">
        <v>1832.9772651501817</v>
      </c>
      <c r="O265" s="172">
        <v>14.171904118585985</v>
      </c>
      <c r="P265" s="172">
        <v>1841.4619525669564</v>
      </c>
      <c r="Q265" s="172">
        <v>16.36502954883133</v>
      </c>
      <c r="R265" s="177">
        <v>1841.4619525669564</v>
      </c>
      <c r="S265" s="177">
        <v>16.36502954883133</v>
      </c>
      <c r="T265" s="172">
        <v>99.133320691872441</v>
      </c>
      <c r="U265" s="181"/>
    </row>
    <row r="266" spans="1:21" s="182" customFormat="1" ht="12.3">
      <c r="A266" s="178" t="s">
        <v>3038</v>
      </c>
      <c r="B266" s="171">
        <v>117.82716009347067</v>
      </c>
      <c r="C266" s="171">
        <v>53391.715918158683</v>
      </c>
      <c r="D266" s="172">
        <v>0.94659950772316348</v>
      </c>
      <c r="E266" s="173">
        <v>8.8056832237954179</v>
      </c>
      <c r="F266" s="172">
        <v>0.96969021797668631</v>
      </c>
      <c r="G266" s="174">
        <v>5.1833769691061189</v>
      </c>
      <c r="H266" s="175">
        <v>1.5744072740725594</v>
      </c>
      <c r="I266" s="174">
        <v>0.33117962283750757</v>
      </c>
      <c r="J266" s="175">
        <v>1.2403463813842139</v>
      </c>
      <c r="K266" s="176">
        <v>0.78781799462586211</v>
      </c>
      <c r="L266" s="172">
        <v>1844.0965905173055</v>
      </c>
      <c r="M266" s="172">
        <v>19.892506753471253</v>
      </c>
      <c r="N266" s="172">
        <v>1849.8903968713289</v>
      </c>
      <c r="O266" s="172">
        <v>13.401681323011076</v>
      </c>
      <c r="P266" s="172">
        <v>1856.3937645311873</v>
      </c>
      <c r="Q266" s="172">
        <v>17.521280033954667</v>
      </c>
      <c r="R266" s="177">
        <v>1856.3937645311873</v>
      </c>
      <c r="S266" s="177">
        <v>17.521280033954667</v>
      </c>
      <c r="T266" s="172">
        <v>99.337577282964673</v>
      </c>
      <c r="U266" s="181"/>
    </row>
    <row r="267" spans="1:21" s="182" customFormat="1" ht="12.3">
      <c r="A267" s="178" t="s">
        <v>3039</v>
      </c>
      <c r="B267" s="171">
        <v>161.59301649641256</v>
      </c>
      <c r="C267" s="171">
        <v>28394.534209050074</v>
      </c>
      <c r="D267" s="172">
        <v>2.8278657851256237</v>
      </c>
      <c r="E267" s="173">
        <v>8.7996789580519827</v>
      </c>
      <c r="F267" s="172">
        <v>0.7279604933492192</v>
      </c>
      <c r="G267" s="174">
        <v>5.2877718665521822</v>
      </c>
      <c r="H267" s="175">
        <v>1.3695153069015693</v>
      </c>
      <c r="I267" s="174">
        <v>0.33761932106427583</v>
      </c>
      <c r="J267" s="175">
        <v>1.1600196963674629</v>
      </c>
      <c r="K267" s="176">
        <v>0.84702937639443021</v>
      </c>
      <c r="L267" s="172">
        <v>1875.2064968221969</v>
      </c>
      <c r="M267" s="172">
        <v>18.874678758448226</v>
      </c>
      <c r="N267" s="172">
        <v>1866.8901596224202</v>
      </c>
      <c r="O267" s="172">
        <v>11.694776820409743</v>
      </c>
      <c r="P267" s="172">
        <v>1857.6262623759408</v>
      </c>
      <c r="Q267" s="172">
        <v>13.150916904196379</v>
      </c>
      <c r="R267" s="177">
        <v>1857.6262623759408</v>
      </c>
      <c r="S267" s="177">
        <v>13.150916904196379</v>
      </c>
      <c r="T267" s="172">
        <v>100.94638167010896</v>
      </c>
      <c r="U267" s="181"/>
    </row>
    <row r="268" spans="1:21" s="182" customFormat="1" ht="12.3">
      <c r="A268" s="178" t="s">
        <v>3040</v>
      </c>
      <c r="B268" s="171">
        <v>128.16289667137826</v>
      </c>
      <c r="C268" s="171">
        <v>24106.149723750659</v>
      </c>
      <c r="D268" s="172">
        <v>2.48078750814354</v>
      </c>
      <c r="E268" s="173">
        <v>8.7908855534655803</v>
      </c>
      <c r="F268" s="172">
        <v>1.1110610204043059</v>
      </c>
      <c r="G268" s="174">
        <v>5.2575719303471944</v>
      </c>
      <c r="H268" s="175">
        <v>1.8273736519139436</v>
      </c>
      <c r="I268" s="174">
        <v>0.3353556314670969</v>
      </c>
      <c r="J268" s="175">
        <v>1.4508059390033685</v>
      </c>
      <c r="K268" s="176">
        <v>0.79392954882753841</v>
      </c>
      <c r="L268" s="172">
        <v>1864.2878129804446</v>
      </c>
      <c r="M268" s="172">
        <v>23.487571402458798</v>
      </c>
      <c r="N268" s="172">
        <v>1862.0015629986312</v>
      </c>
      <c r="O268" s="172">
        <v>15.590885097869773</v>
      </c>
      <c r="P268" s="172">
        <v>1859.4324730391595</v>
      </c>
      <c r="Q268" s="172">
        <v>20.068756802114422</v>
      </c>
      <c r="R268" s="177">
        <v>1859.4324730391595</v>
      </c>
      <c r="S268" s="177">
        <v>20.068756802114422</v>
      </c>
      <c r="T268" s="172">
        <v>100.26111945508563</v>
      </c>
      <c r="U268" s="181"/>
    </row>
    <row r="269" spans="1:21" s="182" customFormat="1" ht="12.3">
      <c r="A269" s="178" t="s">
        <v>3041</v>
      </c>
      <c r="B269" s="171">
        <v>44.012708732174964</v>
      </c>
      <c r="C269" s="171">
        <v>19085.159968336553</v>
      </c>
      <c r="D269" s="172">
        <v>1.9610225080204682</v>
      </c>
      <c r="E269" s="173">
        <v>8.7550549016190349</v>
      </c>
      <c r="F269" s="172">
        <v>1.1683223101608824</v>
      </c>
      <c r="G269" s="174">
        <v>5.3874512854288925</v>
      </c>
      <c r="H269" s="175">
        <v>2.0520621579426308</v>
      </c>
      <c r="I269" s="174">
        <v>0.34223938313545199</v>
      </c>
      <c r="J269" s="175">
        <v>1.6870038765932061</v>
      </c>
      <c r="K269" s="176">
        <v>0.82210174290459737</v>
      </c>
      <c r="L269" s="172">
        <v>1897.4336859778546</v>
      </c>
      <c r="M269" s="172">
        <v>27.729176466198282</v>
      </c>
      <c r="N269" s="172">
        <v>1882.8606680747371</v>
      </c>
      <c r="O269" s="172">
        <v>17.575980005834026</v>
      </c>
      <c r="P269" s="172">
        <v>1866.8068938327199</v>
      </c>
      <c r="Q269" s="172">
        <v>21.084442405791492</v>
      </c>
      <c r="R269" s="177">
        <v>1866.8068938327199</v>
      </c>
      <c r="S269" s="177">
        <v>21.084442405791492</v>
      </c>
      <c r="T269" s="172">
        <v>101.64059776328847</v>
      </c>
      <c r="U269" s="181"/>
    </row>
    <row r="270" spans="1:21" s="182" customFormat="1" ht="12.3">
      <c r="A270" s="178" t="s">
        <v>3042</v>
      </c>
      <c r="B270" s="171">
        <v>62.463863523641507</v>
      </c>
      <c r="C270" s="171">
        <v>26835.705307244167</v>
      </c>
      <c r="D270" s="172">
        <v>9.4480300834334443</v>
      </c>
      <c r="E270" s="173">
        <v>8.6806663324248365</v>
      </c>
      <c r="F270" s="172">
        <v>0.95573074722475193</v>
      </c>
      <c r="G270" s="174">
        <v>5.3992534475912901</v>
      </c>
      <c r="H270" s="175">
        <v>1.584985684734868</v>
      </c>
      <c r="I270" s="174">
        <v>0.34007486302956352</v>
      </c>
      <c r="J270" s="175">
        <v>1.264420167358808</v>
      </c>
      <c r="K270" s="176">
        <v>0.79774863554702469</v>
      </c>
      <c r="L270" s="172">
        <v>1887.0296878954091</v>
      </c>
      <c r="M270" s="172">
        <v>20.685050293681684</v>
      </c>
      <c r="N270" s="172">
        <v>1884.7350710745425</v>
      </c>
      <c r="O270" s="172">
        <v>13.57955534610528</v>
      </c>
      <c r="P270" s="172">
        <v>1882.1926936811319</v>
      </c>
      <c r="Q270" s="172">
        <v>17.215403029628874</v>
      </c>
      <c r="R270" s="177">
        <v>1882.1926936811319</v>
      </c>
      <c r="S270" s="177">
        <v>17.215403029628874</v>
      </c>
      <c r="T270" s="172">
        <v>100.25698719533423</v>
      </c>
      <c r="U270" s="181"/>
    </row>
    <row r="271" spans="1:21" s="182" customFormat="1" ht="12.3">
      <c r="A271" s="178" t="s">
        <v>3043</v>
      </c>
      <c r="B271" s="171">
        <v>403.77339229605002</v>
      </c>
      <c r="C271" s="171">
        <v>98765.220246882469</v>
      </c>
      <c r="D271" s="172">
        <v>5.3508038183449127</v>
      </c>
      <c r="E271" s="173">
        <v>8.5740650973330865</v>
      </c>
      <c r="F271" s="172">
        <v>0.82420584123852325</v>
      </c>
      <c r="G271" s="174">
        <v>5.4831258608552043</v>
      </c>
      <c r="H271" s="175">
        <v>1.5652103318486505</v>
      </c>
      <c r="I271" s="174">
        <v>0.34111651478626503</v>
      </c>
      <c r="J271" s="175">
        <v>1.3306269628239391</v>
      </c>
      <c r="K271" s="176">
        <v>0.85012661605188367</v>
      </c>
      <c r="L271" s="172">
        <v>1892.0385947944987</v>
      </c>
      <c r="M271" s="172">
        <v>21.817873452302024</v>
      </c>
      <c r="N271" s="172">
        <v>1897.9568259003265</v>
      </c>
      <c r="O271" s="172">
        <v>13.442243222650973</v>
      </c>
      <c r="P271" s="172">
        <v>1904.4184617818114</v>
      </c>
      <c r="Q271" s="172">
        <v>14.806539513881603</v>
      </c>
      <c r="R271" s="177">
        <v>1904.4184617818114</v>
      </c>
      <c r="S271" s="177">
        <v>14.806539513881603</v>
      </c>
      <c r="T271" s="172">
        <v>99.349939772389632</v>
      </c>
      <c r="U271" s="181"/>
    </row>
    <row r="272" spans="1:21" s="182" customFormat="1" ht="12.3">
      <c r="A272" s="178" t="s">
        <v>3044</v>
      </c>
      <c r="B272" s="171">
        <v>86.582052977291553</v>
      </c>
      <c r="C272" s="171">
        <v>31230675.337547515</v>
      </c>
      <c r="D272" s="172">
        <v>1.9782560115296799</v>
      </c>
      <c r="E272" s="173">
        <v>8.2894428764210364</v>
      </c>
      <c r="F272" s="172">
        <v>0.89786076464487885</v>
      </c>
      <c r="G272" s="174">
        <v>5.8321707147897852</v>
      </c>
      <c r="H272" s="175">
        <v>1.7768438939778319</v>
      </c>
      <c r="I272" s="174">
        <v>0.35078686682473931</v>
      </c>
      <c r="J272" s="175">
        <v>1.5333037112319328</v>
      </c>
      <c r="K272" s="176">
        <v>0.86293664650489699</v>
      </c>
      <c r="L272" s="172">
        <v>1938.3547910751463</v>
      </c>
      <c r="M272" s="172">
        <v>25.668777382031521</v>
      </c>
      <c r="N272" s="172">
        <v>1951.2031717539367</v>
      </c>
      <c r="O272" s="172">
        <v>15.402244429295592</v>
      </c>
      <c r="P272" s="172">
        <v>1964.8473064892896</v>
      </c>
      <c r="Q272" s="172">
        <v>16.015077242958569</v>
      </c>
      <c r="R272" s="177">
        <v>1964.8473064892896</v>
      </c>
      <c r="S272" s="177">
        <v>16.015077242958569</v>
      </c>
      <c r="T272" s="172">
        <v>98.651675612316211</v>
      </c>
      <c r="U272" s="181"/>
    </row>
    <row r="273" spans="1:21" s="182" customFormat="1" ht="12.3">
      <c r="A273" s="178" t="s">
        <v>3045</v>
      </c>
      <c r="B273" s="171">
        <v>466.62262231507856</v>
      </c>
      <c r="C273" s="171">
        <v>295768.15801394545</v>
      </c>
      <c r="D273" s="172">
        <v>3.2614999381542353</v>
      </c>
      <c r="E273" s="173">
        <v>8.1752878498509389</v>
      </c>
      <c r="F273" s="172">
        <v>0.98881309988837007</v>
      </c>
      <c r="G273" s="174">
        <v>5.6526940322373287</v>
      </c>
      <c r="H273" s="175">
        <v>1.8998365248133988</v>
      </c>
      <c r="I273" s="174">
        <v>0.3353098305084512</v>
      </c>
      <c r="J273" s="175">
        <v>1.62222916830644</v>
      </c>
      <c r="K273" s="176">
        <v>0.85387829274720084</v>
      </c>
      <c r="L273" s="172">
        <v>1864.0667055796112</v>
      </c>
      <c r="M273" s="172">
        <v>26.260140992358856</v>
      </c>
      <c r="N273" s="172">
        <v>1924.1731129201862</v>
      </c>
      <c r="O273" s="172">
        <v>16.392371955204339</v>
      </c>
      <c r="P273" s="172">
        <v>1989.5485131099563</v>
      </c>
      <c r="Q273" s="172">
        <v>17.586858875432881</v>
      </c>
      <c r="R273" s="177">
        <v>1989.5485131099563</v>
      </c>
      <c r="S273" s="177">
        <v>17.586858875432881</v>
      </c>
      <c r="T273" s="172">
        <v>93.692950601430738</v>
      </c>
      <c r="U273" s="181"/>
    </row>
    <row r="274" spans="1:21" s="182" customFormat="1" ht="12.3">
      <c r="A274" s="178" t="s">
        <v>3046</v>
      </c>
      <c r="B274" s="171">
        <v>705.54920761556332</v>
      </c>
      <c r="C274" s="171">
        <v>3286.441080101999</v>
      </c>
      <c r="D274" s="172">
        <v>3.3936996530347794</v>
      </c>
      <c r="E274" s="173">
        <v>8.1594825924388594</v>
      </c>
      <c r="F274" s="172">
        <v>0.92289172790241003</v>
      </c>
      <c r="G274" s="174">
        <v>5.2034767328090474</v>
      </c>
      <c r="H274" s="175">
        <v>1.9637206832644463</v>
      </c>
      <c r="I274" s="174">
        <v>0.3080661574627489</v>
      </c>
      <c r="J274" s="175">
        <v>1.7333406417810342</v>
      </c>
      <c r="K274" s="176">
        <v>0.88268186843129182</v>
      </c>
      <c r="L274" s="172">
        <v>1731.1834382329621</v>
      </c>
      <c r="M274" s="172">
        <v>26.315935907545736</v>
      </c>
      <c r="N274" s="172">
        <v>1853.1856610025147</v>
      </c>
      <c r="O274" s="172">
        <v>16.726588249063639</v>
      </c>
      <c r="P274" s="172">
        <v>1992.9899774783346</v>
      </c>
      <c r="Q274" s="172">
        <v>16.407633157700843</v>
      </c>
      <c r="R274" s="177">
        <v>1992.9899774783346</v>
      </c>
      <c r="S274" s="177">
        <v>16.407633157700843</v>
      </c>
      <c r="T274" s="172">
        <v>86.863629912648747</v>
      </c>
      <c r="U274" s="181"/>
    </row>
    <row r="275" spans="1:21" s="182" customFormat="1" ht="12.3">
      <c r="A275" s="178" t="s">
        <v>3047</v>
      </c>
      <c r="B275" s="171">
        <v>341.04134230116841</v>
      </c>
      <c r="C275" s="171">
        <v>494882.67423848092</v>
      </c>
      <c r="D275" s="172">
        <v>2.8983306098774526</v>
      </c>
      <c r="E275" s="173">
        <v>8.1058557876950328</v>
      </c>
      <c r="F275" s="172">
        <v>0.88031441158443602</v>
      </c>
      <c r="G275" s="174">
        <v>6.0576434969145687</v>
      </c>
      <c r="H275" s="175">
        <v>1.71252901464735</v>
      </c>
      <c r="I275" s="174">
        <v>0.35627909301449817</v>
      </c>
      <c r="J275" s="175">
        <v>1.4689459359574033</v>
      </c>
      <c r="K275" s="176">
        <v>0.8577641157571243</v>
      </c>
      <c r="L275" s="172">
        <v>1964.5124199655725</v>
      </c>
      <c r="M275" s="172">
        <v>24.875249415544431</v>
      </c>
      <c r="N275" s="172">
        <v>1984.1714103474837</v>
      </c>
      <c r="O275" s="172">
        <v>14.92598919217096</v>
      </c>
      <c r="P275" s="172">
        <v>2004.7022407521854</v>
      </c>
      <c r="Q275" s="172">
        <v>15.629319752702031</v>
      </c>
      <c r="R275" s="177">
        <v>2004.7022407521854</v>
      </c>
      <c r="S275" s="177">
        <v>15.629319752702031</v>
      </c>
      <c r="T275" s="172">
        <v>97.995222434054185</v>
      </c>
      <c r="U275" s="181"/>
    </row>
    <row r="276" spans="1:21" s="182" customFormat="1" ht="12.3">
      <c r="A276" s="178" t="s">
        <v>3048</v>
      </c>
      <c r="B276" s="171">
        <v>127.52951161470502</v>
      </c>
      <c r="C276" s="171">
        <v>271903.65011009906</v>
      </c>
      <c r="D276" s="172">
        <v>2.2072241900822811</v>
      </c>
      <c r="E276" s="173">
        <v>7.6041253882946718</v>
      </c>
      <c r="F276" s="172">
        <v>0.91011705207269888</v>
      </c>
      <c r="G276" s="174">
        <v>6.8704676403242724</v>
      </c>
      <c r="H276" s="175">
        <v>1.7406657036666142</v>
      </c>
      <c r="I276" s="174">
        <v>0.37907341034136399</v>
      </c>
      <c r="J276" s="175">
        <v>1.4837803218292422</v>
      </c>
      <c r="K276" s="176">
        <v>0.85242118501200004</v>
      </c>
      <c r="L276" s="172">
        <v>2071.9537912619253</v>
      </c>
      <c r="M276" s="172">
        <v>26.292153438510013</v>
      </c>
      <c r="N276" s="172">
        <v>2094.8545273794771</v>
      </c>
      <c r="O276" s="172">
        <v>15.42994833634566</v>
      </c>
      <c r="P276" s="172">
        <v>2117.4138521637542</v>
      </c>
      <c r="Q276" s="172">
        <v>15.952383988332485</v>
      </c>
      <c r="R276" s="177">
        <v>2117.4138521637542</v>
      </c>
      <c r="S276" s="177">
        <v>15.952383988332485</v>
      </c>
      <c r="T276" s="172">
        <v>97.853038466931068</v>
      </c>
      <c r="U276" s="181"/>
    </row>
    <row r="277" spans="1:21" s="182" customFormat="1" ht="12.3">
      <c r="A277" s="178" t="s">
        <v>3049</v>
      </c>
      <c r="B277" s="171">
        <v>121.7733828775401</v>
      </c>
      <c r="C277" s="171">
        <v>20030.246684026886</v>
      </c>
      <c r="D277" s="172">
        <v>1.6701655237971651</v>
      </c>
      <c r="E277" s="173">
        <v>7.138552891343668</v>
      </c>
      <c r="F277" s="172">
        <v>0.96668703331630013</v>
      </c>
      <c r="G277" s="174">
        <v>8.0274096859012154</v>
      </c>
      <c r="H277" s="175">
        <v>1.73593344216015</v>
      </c>
      <c r="I277" s="174">
        <v>0.4157893529479777</v>
      </c>
      <c r="J277" s="175">
        <v>1.4418672252423652</v>
      </c>
      <c r="K277" s="176">
        <v>0.83060052316760691</v>
      </c>
      <c r="L277" s="172">
        <v>2241.3358398902128</v>
      </c>
      <c r="M277" s="172">
        <v>27.297369193691111</v>
      </c>
      <c r="N277" s="172">
        <v>2234.1122706892993</v>
      </c>
      <c r="O277" s="172">
        <v>15.675079595605666</v>
      </c>
      <c r="P277" s="172">
        <v>2227.4815802935632</v>
      </c>
      <c r="Q277" s="172">
        <v>16.73981462029451</v>
      </c>
      <c r="R277" s="177">
        <v>2227.4815802935632</v>
      </c>
      <c r="S277" s="177">
        <v>16.73981462029451</v>
      </c>
      <c r="T277" s="172">
        <v>100.62196965933266</v>
      </c>
      <c r="U277" s="181"/>
    </row>
    <row r="278" spans="1:21" s="182" customFormat="1" ht="12.3">
      <c r="A278" s="178" t="s">
        <v>3050</v>
      </c>
      <c r="B278" s="171">
        <v>158.35304934287885</v>
      </c>
      <c r="C278" s="171">
        <v>378205.5603313251</v>
      </c>
      <c r="D278" s="172">
        <v>3.396280765049573</v>
      </c>
      <c r="E278" s="173">
        <v>6.8971461464664499</v>
      </c>
      <c r="F278" s="172">
        <v>0.78141827562463806</v>
      </c>
      <c r="G278" s="174">
        <v>8.5566716651226074</v>
      </c>
      <c r="H278" s="175">
        <v>1.5838196264152467</v>
      </c>
      <c r="I278" s="174">
        <v>0.42821517197561354</v>
      </c>
      <c r="J278" s="175">
        <v>1.3776320581120158</v>
      </c>
      <c r="K278" s="176">
        <v>0.8698162563057088</v>
      </c>
      <c r="L278" s="172">
        <v>2297.6666122249449</v>
      </c>
      <c r="M278" s="172">
        <v>26.627005261893601</v>
      </c>
      <c r="N278" s="172">
        <v>2291.9627499217554</v>
      </c>
      <c r="O278" s="172">
        <v>14.400015111585162</v>
      </c>
      <c r="P278" s="172">
        <v>2286.8670792384351</v>
      </c>
      <c r="Q278" s="172">
        <v>13.447373099734023</v>
      </c>
      <c r="R278" s="177">
        <v>2286.8670792384351</v>
      </c>
      <c r="S278" s="177">
        <v>13.447373099734023</v>
      </c>
      <c r="T278" s="172">
        <v>100.47224139455041</v>
      </c>
      <c r="U278" s="181"/>
    </row>
    <row r="279" spans="1:21" s="182" customFormat="1" ht="12.3">
      <c r="A279" s="178" t="s">
        <v>3051</v>
      </c>
      <c r="B279" s="171">
        <v>301.09667691539761</v>
      </c>
      <c r="C279" s="171">
        <v>218513.2856626774</v>
      </c>
      <c r="D279" s="172">
        <v>1.4505304763581304</v>
      </c>
      <c r="E279" s="173">
        <v>6.887086664655186</v>
      </c>
      <c r="F279" s="172">
        <v>0.78471224017572594</v>
      </c>
      <c r="G279" s="174">
        <v>7.8249376231255514</v>
      </c>
      <c r="H279" s="175">
        <v>1.6012253430651884</v>
      </c>
      <c r="I279" s="174">
        <v>0.39102469566091014</v>
      </c>
      <c r="J279" s="175">
        <v>1.3957611899578752</v>
      </c>
      <c r="K279" s="176">
        <v>0.87168317439068377</v>
      </c>
      <c r="L279" s="172">
        <v>2127.5788343184527</v>
      </c>
      <c r="M279" s="172">
        <v>25.29303230566029</v>
      </c>
      <c r="N279" s="172">
        <v>2211.0793873110729</v>
      </c>
      <c r="O279" s="172">
        <v>14.417195572012361</v>
      </c>
      <c r="P279" s="172">
        <v>2289.3784524762182</v>
      </c>
      <c r="Q279" s="172">
        <v>13.497882224670093</v>
      </c>
      <c r="R279" s="177">
        <v>2289.3784524762182</v>
      </c>
      <c r="S279" s="177">
        <v>13.497882224670093</v>
      </c>
      <c r="T279" s="172">
        <v>92.932596269403987</v>
      </c>
      <c r="U279" s="181"/>
    </row>
    <row r="280" spans="1:21" s="182" customFormat="1" ht="12.3">
      <c r="A280" s="178" t="s">
        <v>3052</v>
      </c>
      <c r="B280" s="171">
        <v>302.18695726142164</v>
      </c>
      <c r="C280" s="171">
        <v>213781.84114950526</v>
      </c>
      <c r="D280" s="172">
        <v>1.0688708223375105</v>
      </c>
      <c r="E280" s="173">
        <v>6.8834186659082697</v>
      </c>
      <c r="F280" s="172">
        <v>1.1315983555336837</v>
      </c>
      <c r="G280" s="174">
        <v>8.2873129806566013</v>
      </c>
      <c r="H280" s="175">
        <v>1.8887407395549698</v>
      </c>
      <c r="I280" s="174">
        <v>0.41390977261119977</v>
      </c>
      <c r="J280" s="175">
        <v>1.5122257579502199</v>
      </c>
      <c r="K280" s="176">
        <v>0.80065290395892796</v>
      </c>
      <c r="L280" s="172">
        <v>2232.771992934227</v>
      </c>
      <c r="M280" s="172">
        <v>28.537876746534721</v>
      </c>
      <c r="N280" s="172">
        <v>2262.9327036288728</v>
      </c>
      <c r="O280" s="172">
        <v>17.114611431641833</v>
      </c>
      <c r="P280" s="172">
        <v>2290.2949211861492</v>
      </c>
      <c r="Q280" s="172">
        <v>19.464392468060396</v>
      </c>
      <c r="R280" s="177">
        <v>2290.2949211861492</v>
      </c>
      <c r="S280" s="177">
        <v>19.464392468060396</v>
      </c>
      <c r="T280" s="172">
        <v>97.488405195339169</v>
      </c>
      <c r="U280" s="181"/>
    </row>
    <row r="281" spans="1:21" s="182" customFormat="1" ht="12.3">
      <c r="A281" s="178" t="s">
        <v>3053</v>
      </c>
      <c r="B281" s="171">
        <v>150.35464675005275</v>
      </c>
      <c r="C281" s="171">
        <v>61307.325861748184</v>
      </c>
      <c r="D281" s="172">
        <v>1.8160527523386814</v>
      </c>
      <c r="E281" s="173">
        <v>6.8718166698583412</v>
      </c>
      <c r="F281" s="172">
        <v>0.81988852211712371</v>
      </c>
      <c r="G281" s="174">
        <v>8.6379498763477933</v>
      </c>
      <c r="H281" s="175">
        <v>1.4812452925682316</v>
      </c>
      <c r="I281" s="174">
        <v>0.4306951672738904</v>
      </c>
      <c r="J281" s="175">
        <v>1.2336411261206173</v>
      </c>
      <c r="K281" s="176">
        <v>0.8328405378299566</v>
      </c>
      <c r="L281" s="172">
        <v>2308.8506501802008</v>
      </c>
      <c r="M281" s="172">
        <v>23.940429068072945</v>
      </c>
      <c r="N281" s="172">
        <v>2300.5619308287205</v>
      </c>
      <c r="O281" s="172">
        <v>13.480575266898086</v>
      </c>
      <c r="P281" s="172">
        <v>2293.1963656040866</v>
      </c>
      <c r="Q281" s="172">
        <v>14.097406940157725</v>
      </c>
      <c r="R281" s="177">
        <v>2293.1963656040866</v>
      </c>
      <c r="S281" s="177">
        <v>14.097406940157725</v>
      </c>
      <c r="T281" s="172">
        <v>100.68264038836423</v>
      </c>
      <c r="U281" s="181"/>
    </row>
    <row r="282" spans="1:21" s="182" customFormat="1" ht="12.3">
      <c r="A282" s="178" t="s">
        <v>3054</v>
      </c>
      <c r="B282" s="171">
        <v>221.52527287569561</v>
      </c>
      <c r="C282" s="171">
        <v>259716.2518583893</v>
      </c>
      <c r="D282" s="172">
        <v>7.3058345226282544</v>
      </c>
      <c r="E282" s="173">
        <v>6.7951443867178547</v>
      </c>
      <c r="F282" s="172">
        <v>0.9200181539227722</v>
      </c>
      <c r="G282" s="174">
        <v>8.6270874690291226</v>
      </c>
      <c r="H282" s="175">
        <v>1.6484074300530305</v>
      </c>
      <c r="I282" s="174">
        <v>0.42535412123710048</v>
      </c>
      <c r="J282" s="175">
        <v>1.3677769013646088</v>
      </c>
      <c r="K282" s="176">
        <v>0.82975657378625511</v>
      </c>
      <c r="L282" s="172">
        <v>2284.7399773046145</v>
      </c>
      <c r="M282" s="172">
        <v>26.312599279670849</v>
      </c>
      <c r="N282" s="172">
        <v>2299.4169026328191</v>
      </c>
      <c r="O282" s="172">
        <v>15.000141275450005</v>
      </c>
      <c r="P282" s="172">
        <v>2312.4671677208685</v>
      </c>
      <c r="Q282" s="172">
        <v>15.787314814211868</v>
      </c>
      <c r="R282" s="177">
        <v>2312.4671677208685</v>
      </c>
      <c r="S282" s="177">
        <v>15.787314814211868</v>
      </c>
      <c r="T282" s="172">
        <v>98.800969336849803</v>
      </c>
      <c r="U282" s="181"/>
    </row>
    <row r="283" spans="1:21" s="182" customFormat="1" ht="12.3">
      <c r="A283" s="178" t="s">
        <v>3055</v>
      </c>
      <c r="B283" s="171">
        <v>35.716191636072516</v>
      </c>
      <c r="C283" s="171">
        <v>19103.934282225244</v>
      </c>
      <c r="D283" s="172">
        <v>0.9907897434966243</v>
      </c>
      <c r="E283" s="173">
        <v>6.5284325036454334</v>
      </c>
      <c r="F283" s="172">
        <v>0.96612169947553883</v>
      </c>
      <c r="G283" s="174">
        <v>9.1869552552379901</v>
      </c>
      <c r="H283" s="175">
        <v>1.537187457454307</v>
      </c>
      <c r="I283" s="174">
        <v>0.43517934478183079</v>
      </c>
      <c r="J283" s="175">
        <v>1.1956396368293136</v>
      </c>
      <c r="K283" s="176">
        <v>0.77780990928027671</v>
      </c>
      <c r="L283" s="172">
        <v>2329.0238217206092</v>
      </c>
      <c r="M283" s="172">
        <v>23.371280664553069</v>
      </c>
      <c r="N283" s="172">
        <v>2356.8137333186064</v>
      </c>
      <c r="O283" s="172">
        <v>14.077053746676484</v>
      </c>
      <c r="P283" s="172">
        <v>2380.9351469797098</v>
      </c>
      <c r="Q283" s="172">
        <v>16.460297059784807</v>
      </c>
      <c r="R283" s="177">
        <v>2380.9351469797098</v>
      </c>
      <c r="S283" s="177">
        <v>16.460297059784807</v>
      </c>
      <c r="T283" s="172">
        <v>97.819708557582857</v>
      </c>
      <c r="U283" s="181"/>
    </row>
    <row r="284" spans="1:21" s="182" customFormat="1" ht="12.3">
      <c r="A284" s="178" t="s">
        <v>3056</v>
      </c>
      <c r="B284" s="171">
        <v>336.30191411397942</v>
      </c>
      <c r="C284" s="171">
        <v>98665.27211681052</v>
      </c>
      <c r="D284" s="172">
        <v>2.4779108037852571</v>
      </c>
      <c r="E284" s="173">
        <v>6.4526744521705242</v>
      </c>
      <c r="F284" s="172">
        <v>0.89104426994795705</v>
      </c>
      <c r="G284" s="174">
        <v>8.877704415824919</v>
      </c>
      <c r="H284" s="175">
        <v>1.7009258356700965</v>
      </c>
      <c r="I284" s="174">
        <v>0.41565038802724497</v>
      </c>
      <c r="J284" s="175">
        <v>1.4488577595619689</v>
      </c>
      <c r="K284" s="176">
        <v>0.85180536927477335</v>
      </c>
      <c r="L284" s="172">
        <v>2240.7030696259662</v>
      </c>
      <c r="M284" s="172">
        <v>27.423239353701774</v>
      </c>
      <c r="N284" s="172">
        <v>2325.511639525515</v>
      </c>
      <c r="O284" s="172">
        <v>15.523647717722042</v>
      </c>
      <c r="P284" s="172">
        <v>2400.7988217247948</v>
      </c>
      <c r="Q284" s="172">
        <v>15.15259156226216</v>
      </c>
      <c r="R284" s="177">
        <v>2400.7988217247948</v>
      </c>
      <c r="S284" s="177">
        <v>15.15259156226216</v>
      </c>
      <c r="T284" s="172">
        <v>93.331563200959437</v>
      </c>
      <c r="U284" s="181"/>
    </row>
    <row r="285" spans="1:21" s="182" customFormat="1" ht="12.3">
      <c r="A285" s="178" t="s">
        <v>3057</v>
      </c>
      <c r="B285" s="171">
        <v>83.338760463871722</v>
      </c>
      <c r="C285" s="171">
        <v>37259.686978046804</v>
      </c>
      <c r="D285" s="172">
        <v>1.2869014967418939</v>
      </c>
      <c r="E285" s="173">
        <v>6.3679353803758207</v>
      </c>
      <c r="F285" s="172">
        <v>0.86531855348542153</v>
      </c>
      <c r="G285" s="174">
        <v>9.0371591297558229</v>
      </c>
      <c r="H285" s="175">
        <v>1.6252799198920509</v>
      </c>
      <c r="I285" s="174">
        <v>0.41755946423203072</v>
      </c>
      <c r="J285" s="175">
        <v>1.3757756426824139</v>
      </c>
      <c r="K285" s="176">
        <v>0.84648535051967622</v>
      </c>
      <c r="L285" s="172">
        <v>2249.3905290275393</v>
      </c>
      <c r="M285" s="172">
        <v>26.124335048555395</v>
      </c>
      <c r="N285" s="172">
        <v>2341.7719642794364</v>
      </c>
      <c r="O285" s="172">
        <v>14.859705535771127</v>
      </c>
      <c r="P285" s="172">
        <v>2423.2523440035175</v>
      </c>
      <c r="Q285" s="172">
        <v>14.678519212573519</v>
      </c>
      <c r="R285" s="177">
        <v>2423.2523440035175</v>
      </c>
      <c r="S285" s="177">
        <v>14.678519212573519</v>
      </c>
      <c r="T285" s="172">
        <v>92.825269914369031</v>
      </c>
      <c r="U285" s="181"/>
    </row>
    <row r="286" spans="1:21" s="182" customFormat="1" ht="12.3">
      <c r="A286" s="178" t="s">
        <v>3058</v>
      </c>
      <c r="B286" s="171">
        <v>371.71716482550022</v>
      </c>
      <c r="C286" s="171">
        <v>24522.083491126334</v>
      </c>
      <c r="D286" s="172">
        <v>2.7676758945006359</v>
      </c>
      <c r="E286" s="173">
        <v>6.2542679523897604</v>
      </c>
      <c r="F286" s="172">
        <v>0.99310386173953136</v>
      </c>
      <c r="G286" s="174">
        <v>9.0490012550065337</v>
      </c>
      <c r="H286" s="175">
        <v>1.8708855817189989</v>
      </c>
      <c r="I286" s="174">
        <v>0.41064343745698806</v>
      </c>
      <c r="J286" s="175">
        <v>1.5855464609030121</v>
      </c>
      <c r="K286" s="176">
        <v>0.84748446211562933</v>
      </c>
      <c r="L286" s="172">
        <v>2217.8626199597179</v>
      </c>
      <c r="M286" s="172">
        <v>29.754173837331109</v>
      </c>
      <c r="N286" s="172">
        <v>2342.9692358790808</v>
      </c>
      <c r="O286" s="172">
        <v>17.107871504026889</v>
      </c>
      <c r="P286" s="172">
        <v>2453.7574115712514</v>
      </c>
      <c r="Q286" s="172">
        <v>16.794437382227215</v>
      </c>
      <c r="R286" s="177">
        <v>2453.7574115712514</v>
      </c>
      <c r="S286" s="177">
        <v>16.794437382227215</v>
      </c>
      <c r="T286" s="172">
        <v>90.386384958059907</v>
      </c>
      <c r="U286" s="181"/>
    </row>
    <row r="287" spans="1:21" s="182" customFormat="1" ht="12.3">
      <c r="A287" s="178" t="s">
        <v>3059</v>
      </c>
      <c r="B287" s="171">
        <v>215.28324640867703</v>
      </c>
      <c r="C287" s="171">
        <v>32250.482559192282</v>
      </c>
      <c r="D287" s="172">
        <v>5.6454078367188538</v>
      </c>
      <c r="E287" s="173">
        <v>6.1752429120176027</v>
      </c>
      <c r="F287" s="172">
        <v>0.96356546813322708</v>
      </c>
      <c r="G287" s="174">
        <v>10.209176502543844</v>
      </c>
      <c r="H287" s="175">
        <v>2.0168907529597315</v>
      </c>
      <c r="I287" s="174">
        <v>0.45743828787455038</v>
      </c>
      <c r="J287" s="175">
        <v>1.7718323560641021</v>
      </c>
      <c r="K287" s="176">
        <v>0.87849694063200356</v>
      </c>
      <c r="L287" s="172">
        <v>2428.2372104120909</v>
      </c>
      <c r="M287" s="172">
        <v>35.84987525496058</v>
      </c>
      <c r="N287" s="172">
        <v>2453.9095023782756</v>
      </c>
      <c r="O287" s="172">
        <v>18.654265211164329</v>
      </c>
      <c r="P287" s="172">
        <v>2475.2354668963972</v>
      </c>
      <c r="Q287" s="172">
        <v>16.25970526723313</v>
      </c>
      <c r="R287" s="177">
        <v>2475.2354668963972</v>
      </c>
      <c r="S287" s="177">
        <v>16.25970526723313</v>
      </c>
      <c r="T287" s="172">
        <v>98.10126118856742</v>
      </c>
      <c r="U287" s="181"/>
    </row>
    <row r="288" spans="1:21" s="182" customFormat="1" ht="12.3">
      <c r="A288" s="178" t="s">
        <v>3060</v>
      </c>
      <c r="B288" s="171">
        <v>196.04583404104162</v>
      </c>
      <c r="C288" s="171">
        <v>448059.5008837739</v>
      </c>
      <c r="D288" s="172">
        <v>3.6603377063469704</v>
      </c>
      <c r="E288" s="173">
        <v>6.1201212981675939</v>
      </c>
      <c r="F288" s="172">
        <v>0.85678543438909049</v>
      </c>
      <c r="G288" s="174">
        <v>10.33119220046505</v>
      </c>
      <c r="H288" s="175">
        <v>1.5091931497209981</v>
      </c>
      <c r="I288" s="174">
        <v>0.45877339588977711</v>
      </c>
      <c r="J288" s="175">
        <v>1.242410029975404</v>
      </c>
      <c r="K288" s="176">
        <v>0.82322798125944741</v>
      </c>
      <c r="L288" s="172">
        <v>2434.139840796056</v>
      </c>
      <c r="M288" s="172">
        <v>25.18812010183251</v>
      </c>
      <c r="N288" s="172">
        <v>2464.9025685245306</v>
      </c>
      <c r="O288" s="172">
        <v>13.972592162697538</v>
      </c>
      <c r="P288" s="172">
        <v>2490.3564990705531</v>
      </c>
      <c r="Q288" s="172">
        <v>14.438310422159248</v>
      </c>
      <c r="R288" s="177">
        <v>2490.3564990705531</v>
      </c>
      <c r="S288" s="177">
        <v>14.438310422159248</v>
      </c>
      <c r="T288" s="172">
        <v>97.742626073998721</v>
      </c>
      <c r="U288" s="181"/>
    </row>
    <row r="289" spans="1:21" s="182" customFormat="1" ht="12.3">
      <c r="A289" s="178" t="s">
        <v>3061</v>
      </c>
      <c r="B289" s="171">
        <v>225.22334929552625</v>
      </c>
      <c r="C289" s="171">
        <v>133205.5586495043</v>
      </c>
      <c r="D289" s="172">
        <v>1.3127203463418002</v>
      </c>
      <c r="E289" s="173">
        <v>6.0186206871905643</v>
      </c>
      <c r="F289" s="172">
        <v>0.71373153853016025</v>
      </c>
      <c r="G289" s="174">
        <v>10.635188641845852</v>
      </c>
      <c r="H289" s="175">
        <v>1.3045087273464826</v>
      </c>
      <c r="I289" s="174">
        <v>0.46444033066309365</v>
      </c>
      <c r="J289" s="175">
        <v>1.0919387852029572</v>
      </c>
      <c r="K289" s="176">
        <v>0.83704981217265095</v>
      </c>
      <c r="L289" s="172">
        <v>2459.1338767255584</v>
      </c>
      <c r="M289" s="172">
        <v>22.324229501543869</v>
      </c>
      <c r="N289" s="172">
        <v>2491.7845458003208</v>
      </c>
      <c r="O289" s="172">
        <v>12.107911900127874</v>
      </c>
      <c r="P289" s="172">
        <v>2518.4931469241214</v>
      </c>
      <c r="Q289" s="172">
        <v>11.991161325178837</v>
      </c>
      <c r="R289" s="177">
        <v>2518.4931469241214</v>
      </c>
      <c r="S289" s="177">
        <v>11.991161325178837</v>
      </c>
      <c r="T289" s="172">
        <v>97.643064057130374</v>
      </c>
      <c r="U289" s="181"/>
    </row>
    <row r="290" spans="1:21" s="182" customFormat="1" ht="12.3">
      <c r="A290" s="178" t="s">
        <v>3062</v>
      </c>
      <c r="B290" s="171">
        <v>475.32777579166668</v>
      </c>
      <c r="C290" s="171">
        <v>668409.14236968232</v>
      </c>
      <c r="D290" s="172">
        <v>2.6837154781451726</v>
      </c>
      <c r="E290" s="173">
        <v>5.7328211673351044</v>
      </c>
      <c r="F290" s="172">
        <v>0.92134357669845501</v>
      </c>
      <c r="G290" s="174">
        <v>10.300314623750321</v>
      </c>
      <c r="H290" s="175">
        <v>1.7014111171365816</v>
      </c>
      <c r="I290" s="174">
        <v>0.42845640476888086</v>
      </c>
      <c r="J290" s="175">
        <v>1.4303586274750988</v>
      </c>
      <c r="K290" s="176">
        <v>0.84068959763372464</v>
      </c>
      <c r="L290" s="172">
        <v>2298.7553523629881</v>
      </c>
      <c r="M290" s="172">
        <v>27.65702476527531</v>
      </c>
      <c r="N290" s="172">
        <v>2462.1318659089748</v>
      </c>
      <c r="O290" s="172">
        <v>15.748309942464402</v>
      </c>
      <c r="P290" s="172">
        <v>2599.9082239414247</v>
      </c>
      <c r="Q290" s="172">
        <v>15.357124467057474</v>
      </c>
      <c r="R290" s="177">
        <v>2599.9082239414247</v>
      </c>
      <c r="S290" s="177">
        <v>15.357124467057474</v>
      </c>
      <c r="T290" s="172">
        <v>88.416788377172281</v>
      </c>
      <c r="U290" s="181"/>
    </row>
    <row r="291" spans="1:21" s="182" customFormat="1" ht="12.3">
      <c r="A291" s="178" t="s">
        <v>3063</v>
      </c>
      <c r="B291" s="171">
        <v>309.99046064959259</v>
      </c>
      <c r="C291" s="171">
        <v>1041878.8448932098</v>
      </c>
      <c r="D291" s="172">
        <v>42.432522890218685</v>
      </c>
      <c r="E291" s="173">
        <v>5.4309939196070225</v>
      </c>
      <c r="F291" s="172">
        <v>1.0578456931580724</v>
      </c>
      <c r="G291" s="174">
        <v>13.104257878895782</v>
      </c>
      <c r="H291" s="175">
        <v>1.687155480182472</v>
      </c>
      <c r="I291" s="174">
        <v>0.51639199580064876</v>
      </c>
      <c r="J291" s="175">
        <v>1.3143272437930611</v>
      </c>
      <c r="K291" s="176">
        <v>0.77901963347854097</v>
      </c>
      <c r="L291" s="172">
        <v>2683.8602818627546</v>
      </c>
      <c r="M291" s="172">
        <v>28.853110193684188</v>
      </c>
      <c r="N291" s="172">
        <v>2687.1876214904078</v>
      </c>
      <c r="O291" s="172">
        <v>15.917790470827413</v>
      </c>
      <c r="P291" s="172">
        <v>2689.6754282561801</v>
      </c>
      <c r="Q291" s="172">
        <v>17.482696749983916</v>
      </c>
      <c r="R291" s="177">
        <v>2689.6754282561801</v>
      </c>
      <c r="S291" s="177">
        <v>17.482696749983916</v>
      </c>
      <c r="T291" s="172">
        <v>99.783797467444032</v>
      </c>
      <c r="U291" s="181"/>
    </row>
    <row r="292" spans="1:21" s="182" customFormat="1" ht="12.3">
      <c r="A292" s="178" t="s">
        <v>3064</v>
      </c>
      <c r="B292" s="171">
        <v>67.563594188007229</v>
      </c>
      <c r="C292" s="171">
        <v>39193.292062748682</v>
      </c>
      <c r="D292" s="172">
        <v>1.3634697403013722</v>
      </c>
      <c r="E292" s="173">
        <v>5.4167525451925655</v>
      </c>
      <c r="F292" s="172">
        <v>1.0529661164356756</v>
      </c>
      <c r="G292" s="174">
        <v>12.908038236228496</v>
      </c>
      <c r="H292" s="175">
        <v>1.7393560234281726</v>
      </c>
      <c r="I292" s="174">
        <v>0.50732585234025296</v>
      </c>
      <c r="J292" s="175">
        <v>1.3844210825735921</v>
      </c>
      <c r="K292" s="176">
        <v>0.79593887848502476</v>
      </c>
      <c r="L292" s="172">
        <v>2645.2030434198527</v>
      </c>
      <c r="M292" s="172">
        <v>30.037888354336246</v>
      </c>
      <c r="N292" s="172">
        <v>2672.9623428617083</v>
      </c>
      <c r="O292" s="172">
        <v>16.392700063790471</v>
      </c>
      <c r="P292" s="172">
        <v>2694.0147466368367</v>
      </c>
      <c r="Q292" s="172">
        <v>17.3949895616297</v>
      </c>
      <c r="R292" s="177">
        <v>2694.0147466368367</v>
      </c>
      <c r="S292" s="177">
        <v>17.3949895616297</v>
      </c>
      <c r="T292" s="172">
        <v>98.188142686378399</v>
      </c>
      <c r="U292" s="181"/>
    </row>
    <row r="293" spans="1:21" s="182" customFormat="1" ht="12.3">
      <c r="A293" s="178" t="s">
        <v>3065</v>
      </c>
      <c r="B293" s="171">
        <v>78.729629788501882</v>
      </c>
      <c r="C293" s="171">
        <v>36599.460848537594</v>
      </c>
      <c r="D293" s="172">
        <v>2.0035312905343021</v>
      </c>
      <c r="E293" s="173">
        <v>5.348446898964256</v>
      </c>
      <c r="F293" s="172">
        <v>1.0395855457945589</v>
      </c>
      <c r="G293" s="174">
        <v>13.212365984677074</v>
      </c>
      <c r="H293" s="175">
        <v>1.7005802413710234</v>
      </c>
      <c r="I293" s="174">
        <v>0.51273862921729008</v>
      </c>
      <c r="J293" s="175">
        <v>1.3458213292694381</v>
      </c>
      <c r="K293" s="176">
        <v>0.79138948961586464</v>
      </c>
      <c r="L293" s="172">
        <v>2668.3105228789423</v>
      </c>
      <c r="M293" s="172">
        <v>29.406325870225828</v>
      </c>
      <c r="N293" s="172">
        <v>2694.9407824886289</v>
      </c>
      <c r="O293" s="172">
        <v>16.053784822023317</v>
      </c>
      <c r="P293" s="172">
        <v>2714.9619807860386</v>
      </c>
      <c r="Q293" s="172">
        <v>17.143466678309323</v>
      </c>
      <c r="R293" s="177">
        <v>2714.9619807860386</v>
      </c>
      <c r="S293" s="177">
        <v>17.143466678309323</v>
      </c>
      <c r="T293" s="172">
        <v>98.281690195396791</v>
      </c>
      <c r="U293" s="181"/>
    </row>
    <row r="294" spans="1:21" s="182" customFormat="1" ht="12.3">
      <c r="A294" s="178" t="s">
        <v>3066</v>
      </c>
      <c r="B294" s="171">
        <v>99.97198993394872</v>
      </c>
      <c r="C294" s="171">
        <v>26533.912442388086</v>
      </c>
      <c r="D294" s="172">
        <v>3.0955034425822427</v>
      </c>
      <c r="E294" s="173">
        <v>5.1651672248894691</v>
      </c>
      <c r="F294" s="172">
        <v>0.93160176543641271</v>
      </c>
      <c r="G294" s="174">
        <v>13.042504056944164</v>
      </c>
      <c r="H294" s="175">
        <v>1.4673284582655512</v>
      </c>
      <c r="I294" s="174">
        <v>0.48880216576270452</v>
      </c>
      <c r="J294" s="175">
        <v>1.1336538074172902</v>
      </c>
      <c r="K294" s="176">
        <v>0.77259716529816402</v>
      </c>
      <c r="L294" s="172">
        <v>2565.4915780721085</v>
      </c>
      <c r="M294" s="172">
        <v>23.993676082617867</v>
      </c>
      <c r="N294" s="172">
        <v>2682.7321260385875</v>
      </c>
      <c r="O294" s="172">
        <v>13.838867891535756</v>
      </c>
      <c r="P294" s="172">
        <v>2772.302144390409</v>
      </c>
      <c r="Q294" s="172">
        <v>15.278008118324124</v>
      </c>
      <c r="R294" s="177">
        <v>2772.302144390409</v>
      </c>
      <c r="S294" s="177">
        <v>15.278008118324124</v>
      </c>
      <c r="T294" s="172">
        <v>92.540114477176672</v>
      </c>
      <c r="U294" s="181"/>
    </row>
    <row r="295" spans="1:21">
      <c r="A295" s="178" t="s">
        <v>3067</v>
      </c>
      <c r="B295" s="171">
        <v>75.284728946222828</v>
      </c>
      <c r="C295" s="171">
        <v>48795.538438035139</v>
      </c>
      <c r="D295" s="172">
        <v>3.4160289870795402</v>
      </c>
      <c r="E295" s="173">
        <v>5.1569511306921783</v>
      </c>
      <c r="F295" s="172">
        <v>0.92909011191347912</v>
      </c>
      <c r="G295" s="174">
        <v>13.483192288122034</v>
      </c>
      <c r="H295" s="175">
        <v>1.6381408287654911</v>
      </c>
      <c r="I295" s="174">
        <v>0.50451432096626747</v>
      </c>
      <c r="J295" s="175">
        <v>1.349183804680848</v>
      </c>
      <c r="K295" s="176">
        <v>0.82360672598435758</v>
      </c>
      <c r="L295" s="172">
        <v>2633.167676372223</v>
      </c>
      <c r="M295" s="172">
        <v>29.165502309004069</v>
      </c>
      <c r="N295" s="172">
        <v>2714.1075539892372</v>
      </c>
      <c r="O295" s="172">
        <v>15.486142412451727</v>
      </c>
      <c r="P295" s="172">
        <v>2774.9130785285552</v>
      </c>
      <c r="Q295" s="172">
        <v>15.233211729485902</v>
      </c>
      <c r="R295" s="177">
        <v>2774.9130785285552</v>
      </c>
      <c r="S295" s="177">
        <v>15.233211729485902</v>
      </c>
      <c r="T295" s="172">
        <v>94.891897578590275</v>
      </c>
      <c r="U295" s="181"/>
    </row>
    <row r="296" spans="1:21">
      <c r="A296" s="178" t="s">
        <v>3068</v>
      </c>
      <c r="B296" s="171">
        <v>34.740370850241376</v>
      </c>
      <c r="C296" s="171">
        <v>11718.573472302431</v>
      </c>
      <c r="D296" s="172">
        <v>1.6521468182445196</v>
      </c>
      <c r="E296" s="173">
        <v>5.1561472205681351</v>
      </c>
      <c r="F296" s="172">
        <v>0.88299646715322033</v>
      </c>
      <c r="G296" s="174">
        <v>15.167805504378299</v>
      </c>
      <c r="H296" s="175">
        <v>2.0073883556808636</v>
      </c>
      <c r="I296" s="174">
        <v>0.56746073279290543</v>
      </c>
      <c r="J296" s="175">
        <v>1.8027549055592813</v>
      </c>
      <c r="K296" s="176">
        <v>0.89805985994564819</v>
      </c>
      <c r="L296" s="172">
        <v>2897.3856074864784</v>
      </c>
      <c r="M296" s="172">
        <v>42.072682446958879</v>
      </c>
      <c r="N296" s="172">
        <v>2825.8333252414968</v>
      </c>
      <c r="O296" s="172">
        <v>19.124246632609584</v>
      </c>
      <c r="P296" s="172">
        <v>2775.168736819518</v>
      </c>
      <c r="Q296" s="172">
        <v>14.476908943560375</v>
      </c>
      <c r="R296" s="177">
        <v>2775.168736819518</v>
      </c>
      <c r="S296" s="177">
        <v>14.476908943560375</v>
      </c>
      <c r="T296" s="172">
        <v>104.40394376909229</v>
      </c>
      <c r="U296" s="181"/>
    </row>
    <row r="297" spans="1:21">
      <c r="A297" s="178" t="s">
        <v>3069</v>
      </c>
      <c r="B297" s="171">
        <v>145.44613074727908</v>
      </c>
      <c r="C297" s="171">
        <v>158412.95931206323</v>
      </c>
      <c r="D297" s="172">
        <v>1.5787792244259684</v>
      </c>
      <c r="E297" s="173">
        <v>4.9688306199967958</v>
      </c>
      <c r="F297" s="172">
        <v>0.96564049734024537</v>
      </c>
      <c r="G297" s="174">
        <v>14.569318607498934</v>
      </c>
      <c r="H297" s="175">
        <v>1.8528467770526309</v>
      </c>
      <c r="I297" s="174">
        <v>0.5252682949457973</v>
      </c>
      <c r="J297" s="175">
        <v>1.5813221079624495</v>
      </c>
      <c r="K297" s="176">
        <v>0.85345541117970802</v>
      </c>
      <c r="L297" s="172">
        <v>2721.4847748416432</v>
      </c>
      <c r="M297" s="172">
        <v>35.105712045210339</v>
      </c>
      <c r="N297" s="172">
        <v>2787.5333520047293</v>
      </c>
      <c r="O297" s="172">
        <v>17.606886991140072</v>
      </c>
      <c r="P297" s="172">
        <v>2835.6723688205989</v>
      </c>
      <c r="Q297" s="172">
        <v>15.745905406334487</v>
      </c>
      <c r="R297" s="177">
        <v>2835.6723688205989</v>
      </c>
      <c r="S297" s="177">
        <v>15.745905406334487</v>
      </c>
      <c r="T297" s="172">
        <v>95.973173938057997</v>
      </c>
      <c r="U297" s="181"/>
    </row>
    <row r="298" spans="1:21">
      <c r="A298" s="178" t="s">
        <v>3070</v>
      </c>
      <c r="B298" s="171">
        <v>265.78668056711251</v>
      </c>
      <c r="C298" s="171">
        <v>2472204.7103535882</v>
      </c>
      <c r="D298" s="172">
        <v>20.962989105190225</v>
      </c>
      <c r="E298" s="173">
        <v>4.855031564931557</v>
      </c>
      <c r="F298" s="172">
        <v>0.86071402564604793</v>
      </c>
      <c r="G298" s="174">
        <v>15.387641696741415</v>
      </c>
      <c r="H298" s="175">
        <v>1.5233783846629982</v>
      </c>
      <c r="I298" s="174">
        <v>0.54206563740775326</v>
      </c>
      <c r="J298" s="175">
        <v>1.2569220615911794</v>
      </c>
      <c r="K298" s="176">
        <v>0.82508854940149057</v>
      </c>
      <c r="L298" s="172">
        <v>2792.0892225463663</v>
      </c>
      <c r="M298" s="172">
        <v>28.482519168461977</v>
      </c>
      <c r="N298" s="172">
        <v>2839.5466270884581</v>
      </c>
      <c r="O298" s="172">
        <v>14.52522699290671</v>
      </c>
      <c r="P298" s="172">
        <v>2873.396314025405</v>
      </c>
      <c r="Q298" s="172">
        <v>13.987039644022161</v>
      </c>
      <c r="R298" s="177">
        <v>2873.396314025405</v>
      </c>
      <c r="S298" s="177">
        <v>13.987039644022161</v>
      </c>
      <c r="T298" s="172">
        <v>97.170348862697139</v>
      </c>
      <c r="U298" s="181"/>
    </row>
    <row r="299" spans="1:21">
      <c r="A299" s="178" t="s">
        <v>3071</v>
      </c>
      <c r="B299" s="171">
        <v>248.77454207888309</v>
      </c>
      <c r="C299" s="171">
        <v>110428.41953156558</v>
      </c>
      <c r="D299" s="172">
        <v>2.2525250988266681</v>
      </c>
      <c r="E299" s="173">
        <v>4.6416647604630059</v>
      </c>
      <c r="F299" s="172">
        <v>0.96411449947485117</v>
      </c>
      <c r="G299" s="174">
        <v>16.724476536120616</v>
      </c>
      <c r="H299" s="175">
        <v>1.7349513934025429</v>
      </c>
      <c r="I299" s="174">
        <v>0.563266676642733</v>
      </c>
      <c r="J299" s="175">
        <v>1.4424075600785591</v>
      </c>
      <c r="K299" s="176">
        <v>0.83138211569705478</v>
      </c>
      <c r="L299" s="172">
        <v>2880.113813628433</v>
      </c>
      <c r="M299" s="172">
        <v>33.503570619909397</v>
      </c>
      <c r="N299" s="172">
        <v>2919.1719951913692</v>
      </c>
      <c r="O299" s="172">
        <v>16.623985056133506</v>
      </c>
      <c r="P299" s="172">
        <v>2946.2007635335599</v>
      </c>
      <c r="Q299" s="172">
        <v>15.568685507792679</v>
      </c>
      <c r="R299" s="177">
        <v>2946.2007635335599</v>
      </c>
      <c r="S299" s="177">
        <v>15.568685507792679</v>
      </c>
      <c r="T299" s="172">
        <v>97.756875542118024</v>
      </c>
      <c r="U299" s="181"/>
    </row>
    <row r="300" spans="1:21">
      <c r="A300" s="178" t="s">
        <v>3072</v>
      </c>
      <c r="B300" s="171">
        <v>84.311709032708777</v>
      </c>
      <c r="C300" s="171">
        <v>146819.92549793154</v>
      </c>
      <c r="D300" s="172">
        <v>2.4423415773535262</v>
      </c>
      <c r="E300" s="173">
        <v>4.4642246795315694</v>
      </c>
      <c r="F300" s="172">
        <v>0.91682143244355696</v>
      </c>
      <c r="G300" s="174">
        <v>17.773558902285021</v>
      </c>
      <c r="H300" s="175">
        <v>1.6346384206678308</v>
      </c>
      <c r="I300" s="174">
        <v>0.57571586340653624</v>
      </c>
      <c r="J300" s="175">
        <v>1.353322292484523</v>
      </c>
      <c r="K300" s="176">
        <v>0.82790314688163491</v>
      </c>
      <c r="L300" s="172">
        <v>2931.2469651241126</v>
      </c>
      <c r="M300" s="172">
        <v>31.87522577955292</v>
      </c>
      <c r="N300" s="172">
        <v>2977.5594643865516</v>
      </c>
      <c r="O300" s="172">
        <v>15.714988791651876</v>
      </c>
      <c r="P300" s="172">
        <v>3008.9781829987592</v>
      </c>
      <c r="Q300" s="172">
        <v>14.729296332468721</v>
      </c>
      <c r="R300" s="177">
        <v>3008.9781829987592</v>
      </c>
      <c r="S300" s="177">
        <v>14.729296332468721</v>
      </c>
      <c r="T300" s="172">
        <v>97.416690545852376</v>
      </c>
      <c r="U300" s="181"/>
    </row>
    <row r="304" spans="1:21">
      <c r="A304" s="178" t="s">
        <v>3073</v>
      </c>
      <c r="B304" s="171">
        <v>917.32879033461529</v>
      </c>
      <c r="C304" s="171">
        <v>428.48079028673664</v>
      </c>
      <c r="D304" s="172">
        <v>7.5585175225060581</v>
      </c>
      <c r="E304" s="173">
        <v>6.0406535705414921</v>
      </c>
      <c r="F304" s="172">
        <v>1.8935464721745985</v>
      </c>
      <c r="G304" s="174">
        <v>2.1115361758257318</v>
      </c>
      <c r="H304" s="175">
        <v>2.8301010113273621</v>
      </c>
      <c r="I304" s="174">
        <v>9.2548676098020866E-2</v>
      </c>
      <c r="J304" s="175">
        <v>2.1033196362016144</v>
      </c>
      <c r="K304" s="176">
        <v>0.74319595936087246</v>
      </c>
      <c r="L304" s="172">
        <v>570.59275923204279</v>
      </c>
      <c r="M304" s="172">
        <v>11.485591259095827</v>
      </c>
      <c r="N304" s="172">
        <v>1152.578109813903</v>
      </c>
      <c r="O304" s="172">
        <v>19.503336965170547</v>
      </c>
      <c r="P304" s="172">
        <v>2512.3506755781254</v>
      </c>
      <c r="Q304" s="172">
        <v>31.839359985254077</v>
      </c>
      <c r="R304" s="177">
        <v>2512.3506755781254</v>
      </c>
      <c r="S304" s="177">
        <v>31.839359985254077</v>
      </c>
      <c r="T304" s="172">
        <v>22.711509375606642</v>
      </c>
      <c r="U304" s="185"/>
    </row>
    <row r="305" spans="1:21" s="182" customFormat="1" ht="12.3">
      <c r="A305" s="178" t="s">
        <v>2782</v>
      </c>
      <c r="B305" s="171">
        <v>751.40851015120347</v>
      </c>
      <c r="C305" s="171">
        <v>1031.5504457996969</v>
      </c>
      <c r="D305" s="172">
        <v>2.3675510323859856</v>
      </c>
      <c r="E305" s="173">
        <v>9.9712788605996021</v>
      </c>
      <c r="F305" s="172">
        <v>1.8418049188568799</v>
      </c>
      <c r="G305" s="174">
        <v>0.78981341551995143</v>
      </c>
      <c r="H305" s="175">
        <v>2.2842629820595186</v>
      </c>
      <c r="I305" s="174">
        <v>5.714301127551924E-2</v>
      </c>
      <c r="J305" s="175">
        <v>1.3511521054574303</v>
      </c>
      <c r="K305" s="176">
        <v>0.59150461924450382</v>
      </c>
      <c r="L305" s="172">
        <v>358.22721647682118</v>
      </c>
      <c r="M305" s="172">
        <v>4.7081674959346458</v>
      </c>
      <c r="N305" s="172">
        <v>591.06602759801342</v>
      </c>
      <c r="O305" s="172">
        <v>10.235462456340031</v>
      </c>
      <c r="P305" s="172">
        <v>1628.6043391196483</v>
      </c>
      <c r="Q305" s="172">
        <v>34.24351519860636</v>
      </c>
      <c r="R305" s="177">
        <v>358.22721647682118</v>
      </c>
      <c r="S305" s="177">
        <v>4.7081674959346458</v>
      </c>
      <c r="T305" s="180">
        <v>60.606971091299641</v>
      </c>
      <c r="U305" s="185"/>
    </row>
    <row r="307" spans="1:21">
      <c r="A307" s="178" t="s">
        <v>3074</v>
      </c>
      <c r="B307" s="171">
        <v>19.379753591195286</v>
      </c>
      <c r="C307" s="171">
        <v>2017.9233572456678</v>
      </c>
      <c r="D307" s="172">
        <v>2.6744904714428746</v>
      </c>
      <c r="E307" s="173">
        <v>18.919087582467419</v>
      </c>
      <c r="F307" s="172">
        <v>2.9218497493708768</v>
      </c>
      <c r="G307" s="174">
        <v>0.68675280901905644</v>
      </c>
      <c r="H307" s="175">
        <v>3.2482732337926778</v>
      </c>
      <c r="I307" s="174">
        <v>9.4273229874742792E-2</v>
      </c>
      <c r="J307" s="175">
        <v>1.4191804125886478</v>
      </c>
      <c r="K307" s="176">
        <v>0.43690302829962818</v>
      </c>
      <c r="L307" s="172">
        <v>580.76019920357021</v>
      </c>
      <c r="M307" s="172">
        <v>7.8816771647096857</v>
      </c>
      <c r="N307" s="172">
        <v>530.84760711585443</v>
      </c>
      <c r="O307" s="172">
        <v>13.429405537230537</v>
      </c>
      <c r="P307" s="172">
        <v>321.6821493375129</v>
      </c>
      <c r="Q307" s="172">
        <v>66.392807530754823</v>
      </c>
      <c r="R307" s="177">
        <v>580.76019920357021</v>
      </c>
      <c r="S307" s="177">
        <v>7.8816771647096857</v>
      </c>
      <c r="T307" s="172">
        <v>180.5385223891393</v>
      </c>
      <c r="U307" s="182"/>
    </row>
    <row r="308" spans="1:21">
      <c r="A308" s="183" t="s">
        <v>3075</v>
      </c>
      <c r="B308" s="171">
        <v>27.522703739800772</v>
      </c>
      <c r="C308" s="171">
        <v>1814.9093595597947</v>
      </c>
      <c r="D308" s="172">
        <v>4.8842142120825844</v>
      </c>
      <c r="E308" s="173">
        <v>19.38448103174359</v>
      </c>
      <c r="F308" s="172">
        <v>1.8134082956399988</v>
      </c>
      <c r="G308" s="174">
        <v>0.66348176962033667</v>
      </c>
      <c r="H308" s="175">
        <v>2.5574215684738331</v>
      </c>
      <c r="I308" s="174">
        <v>9.3319182833500852E-2</v>
      </c>
      <c r="J308" s="175">
        <v>1.8033178954913067</v>
      </c>
      <c r="K308" s="176">
        <v>0.70513126100185908</v>
      </c>
      <c r="L308" s="172">
        <v>575.13741249864881</v>
      </c>
      <c r="M308" s="172">
        <v>9.9223558899732325</v>
      </c>
      <c r="N308" s="172">
        <v>516.74149095430835</v>
      </c>
      <c r="O308" s="172">
        <v>10.357578794220331</v>
      </c>
      <c r="P308" s="172">
        <v>266.19182970558859</v>
      </c>
      <c r="Q308" s="172">
        <v>41.616485772275837</v>
      </c>
      <c r="R308" s="177">
        <v>575.13741249864881</v>
      </c>
      <c r="S308" s="177">
        <v>9.9223558899732325</v>
      </c>
      <c r="T308" s="172">
        <v>216.06125670151403</v>
      </c>
      <c r="U308" s="18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4C74A-8E8E-4BA6-BE19-8D16867BDC85}">
  <dimension ref="A1:T126"/>
  <sheetViews>
    <sheetView tabSelected="1" topLeftCell="A76" zoomScale="85" zoomScaleNormal="85" workbookViewId="0">
      <selection activeCell="I92" sqref="I92:K92"/>
    </sheetView>
  </sheetViews>
  <sheetFormatPr defaultRowHeight="14.4"/>
  <cols>
    <col min="1" max="1" width="19.62890625" style="178" customWidth="1"/>
    <col min="2" max="2" width="5.41796875" style="254" customWidth="1"/>
    <col min="3" max="3" width="9.20703125" style="255" customWidth="1"/>
    <col min="4" max="4" width="6.62890625" style="256" bestFit="1" customWidth="1"/>
    <col min="5" max="5" width="9.20703125" style="257" customWidth="1"/>
    <col min="6" max="6" width="6.62890625" style="256" bestFit="1" customWidth="1"/>
    <col min="7" max="7" width="6.62890625" style="258" bestFit="1" customWidth="1"/>
    <col min="8" max="8" width="5.41796875" style="259" customWidth="1"/>
    <col min="9" max="9" width="9.20703125" style="258" customWidth="1"/>
    <col min="10" max="10" width="5.41796875" style="260" customWidth="1"/>
    <col min="11" max="11" width="5.41796875" style="261" customWidth="1"/>
    <col min="12" max="12" width="9.20703125" style="256" customWidth="1"/>
    <col min="13" max="13" width="5.41796875" style="262" customWidth="1"/>
    <col min="14" max="14" width="9.20703125" style="262" customWidth="1"/>
    <col min="15" max="15" width="5.41796875" style="262" customWidth="1"/>
    <col min="16" max="16" width="9.20703125" style="256" customWidth="1"/>
    <col min="17" max="17" width="5.41796875" style="262" customWidth="1"/>
    <col min="18" max="18" width="9.20703125" style="263" customWidth="1"/>
    <col min="19" max="19" width="5.41796875" style="263" customWidth="1"/>
    <col min="20" max="20" width="5.41796875" style="256" customWidth="1"/>
    <col min="21" max="16384" width="8.83984375" style="81"/>
  </cols>
  <sheetData>
    <row r="1" spans="1:20">
      <c r="A1" s="170" t="s">
        <v>4435</v>
      </c>
    </row>
    <row r="2" spans="1:20">
      <c r="H2" s="259" t="s">
        <v>2760</v>
      </c>
      <c r="N2" s="262" t="s">
        <v>2761</v>
      </c>
    </row>
    <row r="3" spans="1:20" ht="6.75" customHeight="1"/>
    <row r="4" spans="1:20">
      <c r="A4" s="179" t="s">
        <v>389</v>
      </c>
      <c r="B4" s="179" t="s">
        <v>2762</v>
      </c>
      <c r="C4" s="264" t="s">
        <v>2763</v>
      </c>
      <c r="D4" s="265" t="s">
        <v>2764</v>
      </c>
      <c r="E4" s="266" t="s">
        <v>2765</v>
      </c>
      <c r="F4" s="265" t="s">
        <v>307</v>
      </c>
      <c r="G4" s="267" t="s">
        <v>2766</v>
      </c>
      <c r="H4" s="268" t="s">
        <v>307</v>
      </c>
      <c r="I4" s="267" t="s">
        <v>2765</v>
      </c>
      <c r="J4" s="268" t="s">
        <v>307</v>
      </c>
      <c r="K4" s="269" t="s">
        <v>2767</v>
      </c>
      <c r="L4" s="265" t="s">
        <v>2765</v>
      </c>
      <c r="M4" s="265" t="s">
        <v>307</v>
      </c>
      <c r="N4" s="265" t="s">
        <v>2766</v>
      </c>
      <c r="O4" s="265" t="s">
        <v>307</v>
      </c>
      <c r="P4" s="265" t="s">
        <v>2765</v>
      </c>
      <c r="Q4" s="265" t="s">
        <v>307</v>
      </c>
      <c r="R4" s="270" t="s">
        <v>2768</v>
      </c>
      <c r="S4" s="270" t="s">
        <v>307</v>
      </c>
      <c r="T4" s="256" t="s">
        <v>2769</v>
      </c>
    </row>
    <row r="5" spans="1:20">
      <c r="A5" s="179"/>
      <c r="B5" s="179" t="s">
        <v>2770</v>
      </c>
      <c r="C5" s="264" t="s">
        <v>2771</v>
      </c>
      <c r="D5" s="265"/>
      <c r="E5" s="266" t="s">
        <v>2766</v>
      </c>
      <c r="F5" s="265" t="s">
        <v>2772</v>
      </c>
      <c r="G5" s="267" t="s">
        <v>2773</v>
      </c>
      <c r="H5" s="268" t="s">
        <v>2772</v>
      </c>
      <c r="I5" s="267" t="s">
        <v>2774</v>
      </c>
      <c r="J5" s="268" t="s">
        <v>2772</v>
      </c>
      <c r="K5" s="269" t="s">
        <v>2775</v>
      </c>
      <c r="L5" s="265" t="s">
        <v>2776</v>
      </c>
      <c r="M5" s="265" t="s">
        <v>2777</v>
      </c>
      <c r="N5" s="265" t="s">
        <v>2778</v>
      </c>
      <c r="O5" s="265" t="s">
        <v>2777</v>
      </c>
      <c r="P5" s="265" t="s">
        <v>2766</v>
      </c>
      <c r="Q5" s="265" t="s">
        <v>2777</v>
      </c>
      <c r="R5" s="270" t="s">
        <v>2777</v>
      </c>
      <c r="S5" s="270" t="s">
        <v>2777</v>
      </c>
      <c r="T5" s="256" t="s">
        <v>2772</v>
      </c>
    </row>
    <row r="6" spans="1:20" ht="5.25" customHeight="1"/>
    <row r="8" spans="1:20">
      <c r="A8" s="178" t="s">
        <v>4432</v>
      </c>
      <c r="B8" s="254">
        <v>256.58711042968059</v>
      </c>
      <c r="C8" s="255">
        <v>27708.830575057327</v>
      </c>
      <c r="D8" s="256">
        <v>1.9493987372109491</v>
      </c>
      <c r="E8" s="257">
        <v>13.425662977042315</v>
      </c>
      <c r="F8" s="256">
        <v>0.74393133374351794</v>
      </c>
      <c r="G8" s="258">
        <v>1.9593122422524485</v>
      </c>
      <c r="H8" s="259">
        <v>1.3025113104399755</v>
      </c>
      <c r="I8" s="258">
        <v>0.19086537390273153</v>
      </c>
      <c r="J8" s="260">
        <v>1.0691594289434354</v>
      </c>
      <c r="K8" s="261">
        <v>0.82084464094387299</v>
      </c>
      <c r="L8" s="256">
        <v>1126.0612267417125</v>
      </c>
      <c r="M8" s="262">
        <v>11.046522478817792</v>
      </c>
      <c r="N8" s="262">
        <v>1101.6468403797528</v>
      </c>
      <c r="O8" s="262">
        <v>8.7565905213878068</v>
      </c>
      <c r="P8" s="256">
        <v>1053.7590730039001</v>
      </c>
      <c r="Q8" s="262">
        <v>15.004634561305693</v>
      </c>
      <c r="R8" s="263">
        <v>1053.7590730039001</v>
      </c>
      <c r="S8" s="263">
        <v>15.004634561305693</v>
      </c>
      <c r="T8" s="256">
        <v>106.86135527466483</v>
      </c>
    </row>
    <row r="9" spans="1:20">
      <c r="A9" s="178" t="s">
        <v>4432</v>
      </c>
      <c r="B9" s="254">
        <v>500.52362297024609</v>
      </c>
      <c r="C9" s="255">
        <v>120691.18007048267</v>
      </c>
      <c r="D9" s="256">
        <v>1.6435658527693713</v>
      </c>
      <c r="E9" s="257">
        <v>13.170651743772648</v>
      </c>
      <c r="F9" s="256">
        <v>0.90754319018372165</v>
      </c>
      <c r="G9" s="258">
        <v>1.9590273648776171</v>
      </c>
      <c r="H9" s="259">
        <v>1.7592438859189956</v>
      </c>
      <c r="I9" s="258">
        <v>0.18721279334874275</v>
      </c>
      <c r="J9" s="260">
        <v>1.5070847381930856</v>
      </c>
      <c r="K9" s="261">
        <v>0.8566661792920276</v>
      </c>
      <c r="L9" s="256">
        <v>1106.2586265373252</v>
      </c>
      <c r="M9" s="262">
        <v>15.320172326401689</v>
      </c>
      <c r="N9" s="262">
        <v>1101.5490901058297</v>
      </c>
      <c r="O9" s="262">
        <v>11.826796424301961</v>
      </c>
      <c r="P9" s="256">
        <v>1092.2775999783698</v>
      </c>
      <c r="Q9" s="262">
        <v>18.15837111833639</v>
      </c>
      <c r="R9" s="263">
        <v>1092.2775999783698</v>
      </c>
      <c r="S9" s="263">
        <v>18.15837111833639</v>
      </c>
      <c r="T9" s="256">
        <v>101.27998839848334</v>
      </c>
    </row>
    <row r="10" spans="1:20">
      <c r="A10" s="178" t="s">
        <v>4432</v>
      </c>
      <c r="B10" s="254">
        <v>96.51754860594103</v>
      </c>
      <c r="C10" s="255">
        <v>139322.26787798831</v>
      </c>
      <c r="D10" s="256">
        <v>2.8055736058464884</v>
      </c>
      <c r="E10" s="257">
        <v>13.068444768674869</v>
      </c>
      <c r="F10" s="256">
        <v>1.1053042624497218</v>
      </c>
      <c r="G10" s="258">
        <v>1.9209569258797858</v>
      </c>
      <c r="H10" s="259">
        <v>1.7591341195492487</v>
      </c>
      <c r="I10" s="258">
        <v>0.18215004708216112</v>
      </c>
      <c r="J10" s="260">
        <v>1.3685230498507459</v>
      </c>
      <c r="K10" s="261">
        <v>0.77795264991017798</v>
      </c>
      <c r="L10" s="256">
        <v>1078.7097780061226</v>
      </c>
      <c r="M10" s="262">
        <v>13.593386011496136</v>
      </c>
      <c r="N10" s="262">
        <v>1088.4005451956809</v>
      </c>
      <c r="O10" s="262">
        <v>11.747371771746998</v>
      </c>
      <c r="P10" s="256">
        <v>1107.8235375608874</v>
      </c>
      <c r="Q10" s="262">
        <v>22.099900942017371</v>
      </c>
      <c r="R10" s="263">
        <v>1107.8235375608874</v>
      </c>
      <c r="S10" s="263">
        <v>22.099900942017371</v>
      </c>
      <c r="T10" s="256">
        <v>97.371985829181341</v>
      </c>
    </row>
    <row r="11" spans="1:20">
      <c r="A11" s="178" t="s">
        <v>4432</v>
      </c>
      <c r="B11" s="254">
        <v>241.15025296387054</v>
      </c>
      <c r="C11" s="255">
        <v>34247.530027077824</v>
      </c>
      <c r="D11" s="256">
        <v>1.8206512077592436</v>
      </c>
      <c r="E11" s="257">
        <v>13.185330821411872</v>
      </c>
      <c r="F11" s="256">
        <v>0.91183311600123096</v>
      </c>
      <c r="G11" s="258">
        <v>1.9407845899264879</v>
      </c>
      <c r="H11" s="259">
        <v>1.6720562979516356</v>
      </c>
      <c r="I11" s="258">
        <v>0.18567614911681124</v>
      </c>
      <c r="J11" s="260">
        <v>1.4015465144201296</v>
      </c>
      <c r="K11" s="261">
        <v>0.83821729934398981</v>
      </c>
      <c r="L11" s="256">
        <v>1097.9094397068525</v>
      </c>
      <c r="M11" s="262">
        <v>14.148697294647263</v>
      </c>
      <c r="N11" s="262">
        <v>1095.2697497789259</v>
      </c>
      <c r="O11" s="262">
        <v>11.20501794769666</v>
      </c>
      <c r="P11" s="256">
        <v>1090.0084048009455</v>
      </c>
      <c r="Q11" s="262">
        <v>18.250446418990009</v>
      </c>
      <c r="R11" s="263">
        <v>1090.0084048009455</v>
      </c>
      <c r="S11" s="263">
        <v>18.250446418990009</v>
      </c>
      <c r="T11" s="256">
        <v>100.72485999842816</v>
      </c>
    </row>
    <row r="12" spans="1:20">
      <c r="A12" s="178" t="s">
        <v>4432</v>
      </c>
      <c r="B12" s="254">
        <v>581.81353965202356</v>
      </c>
      <c r="C12" s="255">
        <v>2996527.7716833162</v>
      </c>
      <c r="D12" s="256">
        <v>1.8461490485066205</v>
      </c>
      <c r="E12" s="257">
        <v>12.963652841933042</v>
      </c>
      <c r="F12" s="256">
        <v>0.74321623958404714</v>
      </c>
      <c r="G12" s="258">
        <v>1.9672232589358942</v>
      </c>
      <c r="H12" s="259">
        <v>1.6282883290742227</v>
      </c>
      <c r="I12" s="258">
        <v>0.1850413538776744</v>
      </c>
      <c r="J12" s="260">
        <v>1.4487762090184504</v>
      </c>
      <c r="K12" s="261">
        <v>0.88975409523580162</v>
      </c>
      <c r="L12" s="256">
        <v>1094.4571910733139</v>
      </c>
      <c r="M12" s="262">
        <v>14.583291046494537</v>
      </c>
      <c r="N12" s="262">
        <v>1104.357603537667</v>
      </c>
      <c r="O12" s="262">
        <v>10.961791019796806</v>
      </c>
      <c r="P12" s="256">
        <v>1123.8931961700689</v>
      </c>
      <c r="Q12" s="262">
        <v>14.815005974596602</v>
      </c>
      <c r="R12" s="263">
        <v>1123.8931961700689</v>
      </c>
      <c r="S12" s="263">
        <v>14.815005974596602</v>
      </c>
      <c r="T12" s="256">
        <v>97.380889465559079</v>
      </c>
    </row>
    <row r="13" spans="1:20">
      <c r="A13" s="178" t="s">
        <v>4432</v>
      </c>
      <c r="B13" s="254">
        <v>255.38961154422577</v>
      </c>
      <c r="C13" s="255">
        <v>306496.6940119497</v>
      </c>
      <c r="D13" s="256">
        <v>2.4871760158995047</v>
      </c>
      <c r="E13" s="257">
        <v>13.282045436059278</v>
      </c>
      <c r="F13" s="256">
        <v>0.77328455164226617</v>
      </c>
      <c r="G13" s="258">
        <v>1.9498749887714242</v>
      </c>
      <c r="H13" s="259">
        <v>1.4475847149351131</v>
      </c>
      <c r="I13" s="258">
        <v>0.18791415030835606</v>
      </c>
      <c r="J13" s="260">
        <v>1.2237371078402386</v>
      </c>
      <c r="K13" s="261">
        <v>0.84536476187861087</v>
      </c>
      <c r="L13" s="256">
        <v>1110.0657810093514</v>
      </c>
      <c r="M13" s="262">
        <v>12.479043724864823</v>
      </c>
      <c r="N13" s="262">
        <v>1098.4036074185494</v>
      </c>
      <c r="O13" s="262">
        <v>9.7160627569232929</v>
      </c>
      <c r="P13" s="256">
        <v>1075.3534887049354</v>
      </c>
      <c r="Q13" s="262">
        <v>15.508037772146963</v>
      </c>
      <c r="R13" s="263">
        <v>1075.3534887049354</v>
      </c>
      <c r="S13" s="263">
        <v>15.508037772146963</v>
      </c>
      <c r="T13" s="256">
        <v>103.22798899794527</v>
      </c>
    </row>
    <row r="14" spans="1:20">
      <c r="A14" s="178" t="s">
        <v>4432</v>
      </c>
      <c r="B14" s="254">
        <v>179.37011684345487</v>
      </c>
      <c r="C14" s="255">
        <v>43997.003416797575</v>
      </c>
      <c r="D14" s="256">
        <v>2.0963706086209748</v>
      </c>
      <c r="E14" s="257">
        <v>13.274880408551722</v>
      </c>
      <c r="F14" s="256">
        <v>0.97138891720326015</v>
      </c>
      <c r="G14" s="258">
        <v>1.9511929480007133</v>
      </c>
      <c r="H14" s="259">
        <v>1.6734235937305972</v>
      </c>
      <c r="I14" s="258">
        <v>0.18793972601015055</v>
      </c>
      <c r="J14" s="260">
        <v>1.3626261760251432</v>
      </c>
      <c r="K14" s="261">
        <v>0.81427450953252845</v>
      </c>
      <c r="L14" s="256">
        <v>1110.2045703249862</v>
      </c>
      <c r="M14" s="262">
        <v>13.896959416936511</v>
      </c>
      <c r="N14" s="262">
        <v>1098.8571637927155</v>
      </c>
      <c r="O14" s="262">
        <v>11.234561692530406</v>
      </c>
      <c r="P14" s="256">
        <v>1076.4593190694227</v>
      </c>
      <c r="Q14" s="262">
        <v>19.501385163258419</v>
      </c>
      <c r="R14" s="263">
        <v>1076.4593190694227</v>
      </c>
      <c r="S14" s="263">
        <v>19.501385163258419</v>
      </c>
      <c r="T14" s="256">
        <v>103.13483757888181</v>
      </c>
    </row>
    <row r="15" spans="1:20">
      <c r="A15" s="178" t="s">
        <v>4432</v>
      </c>
      <c r="B15" s="254">
        <v>123.92070058614543</v>
      </c>
      <c r="C15" s="255">
        <v>13845.955228782896</v>
      </c>
      <c r="D15" s="256">
        <v>2.0402404120650459</v>
      </c>
      <c r="E15" s="257">
        <v>13.410284184176881</v>
      </c>
      <c r="F15" s="256">
        <v>1.0100647879949751</v>
      </c>
      <c r="G15" s="258">
        <v>1.9094420075941787</v>
      </c>
      <c r="H15" s="259">
        <v>1.8964910041049476</v>
      </c>
      <c r="I15" s="258">
        <v>0.18579422402440263</v>
      </c>
      <c r="J15" s="260">
        <v>1.6051315375082686</v>
      </c>
      <c r="K15" s="261">
        <v>0.84636918078386203</v>
      </c>
      <c r="L15" s="256">
        <v>1098.5513703572183</v>
      </c>
      <c r="M15" s="262">
        <v>16.212598471224851</v>
      </c>
      <c r="N15" s="262">
        <v>1084.3898185808901</v>
      </c>
      <c r="O15" s="262">
        <v>12.638626897637096</v>
      </c>
      <c r="P15" s="256">
        <v>1056.0674541292972</v>
      </c>
      <c r="Q15" s="262">
        <v>20.35116283205582</v>
      </c>
      <c r="R15" s="263">
        <v>1056.0674541292972</v>
      </c>
      <c r="S15" s="263">
        <v>20.35116283205582</v>
      </c>
      <c r="T15" s="256">
        <v>104.02284116055334</v>
      </c>
    </row>
    <row r="16" spans="1:20">
      <c r="A16" s="178" t="s">
        <v>4432</v>
      </c>
      <c r="B16" s="254">
        <v>505.12936334711509</v>
      </c>
      <c r="C16" s="255">
        <v>389997.4596739863</v>
      </c>
      <c r="D16" s="256">
        <v>1.970474438854998</v>
      </c>
      <c r="E16" s="257">
        <v>13.151787535183962</v>
      </c>
      <c r="F16" s="256">
        <v>0.93340166080729692</v>
      </c>
      <c r="G16" s="258">
        <v>1.9382965561577308</v>
      </c>
      <c r="H16" s="259">
        <v>2.0357606912116339</v>
      </c>
      <c r="I16" s="258">
        <v>0.18496636545323789</v>
      </c>
      <c r="J16" s="260">
        <v>1.8091663636837407</v>
      </c>
      <c r="K16" s="261">
        <v>0.88869304309386687</v>
      </c>
      <c r="L16" s="256">
        <v>1094.0492544754711</v>
      </c>
      <c r="M16" s="262">
        <v>18.204745175514631</v>
      </c>
      <c r="N16" s="262">
        <v>1094.4103272219745</v>
      </c>
      <c r="O16" s="262">
        <v>13.636638966812598</v>
      </c>
      <c r="P16" s="256">
        <v>1095.1365814023939</v>
      </c>
      <c r="Q16" s="262">
        <v>18.699309487914547</v>
      </c>
      <c r="R16" s="263">
        <v>1095.1365814023939</v>
      </c>
      <c r="S16" s="263">
        <v>18.699309487914547</v>
      </c>
      <c r="T16" s="256">
        <v>99.900713121505774</v>
      </c>
    </row>
    <row r="17" spans="1:20">
      <c r="A17" s="178" t="s">
        <v>4432</v>
      </c>
      <c r="B17" s="254">
        <v>146.05117018470688</v>
      </c>
      <c r="C17" s="255">
        <v>50676.36486765492</v>
      </c>
      <c r="D17" s="256">
        <v>2.1432218134131298</v>
      </c>
      <c r="E17" s="257">
        <v>13.113369816509108</v>
      </c>
      <c r="F17" s="256">
        <v>0.79889759353223999</v>
      </c>
      <c r="G17" s="258">
        <v>1.9441744863236385</v>
      </c>
      <c r="H17" s="259">
        <v>1.1578617582906259</v>
      </c>
      <c r="I17" s="258">
        <v>0.18498533614122409</v>
      </c>
      <c r="J17" s="260">
        <v>0.83809694329490048</v>
      </c>
      <c r="K17" s="261">
        <v>0.72383161227485338</v>
      </c>
      <c r="L17" s="256">
        <v>1094.1524573483396</v>
      </c>
      <c r="M17" s="262">
        <v>8.4340668105787699</v>
      </c>
      <c r="N17" s="262">
        <v>1096.4395263874167</v>
      </c>
      <c r="O17" s="262">
        <v>7.7636648471965373</v>
      </c>
      <c r="P17" s="256">
        <v>1100.9799013988329</v>
      </c>
      <c r="Q17" s="262">
        <v>15.998460798211795</v>
      </c>
      <c r="R17" s="263">
        <v>1100.9799013988329</v>
      </c>
      <c r="S17" s="263">
        <v>15.998460798211795</v>
      </c>
      <c r="T17" s="256">
        <v>99.379875686938618</v>
      </c>
    </row>
    <row r="18" spans="1:20">
      <c r="A18" s="178" t="s">
        <v>4432</v>
      </c>
      <c r="B18" s="254">
        <v>232.18523623008326</v>
      </c>
      <c r="C18" s="255">
        <v>172217.66588850968</v>
      </c>
      <c r="D18" s="256">
        <v>1.6409203157504524</v>
      </c>
      <c r="E18" s="257">
        <v>13.24997143558523</v>
      </c>
      <c r="F18" s="256">
        <v>1.0703513185291813</v>
      </c>
      <c r="G18" s="258">
        <v>1.9338362341758222</v>
      </c>
      <c r="H18" s="259">
        <v>1.6743120585195455</v>
      </c>
      <c r="I18" s="258">
        <v>0.18591840708118818</v>
      </c>
      <c r="J18" s="260">
        <v>1.2875049220204173</v>
      </c>
      <c r="K18" s="261">
        <v>0.76897548188170528</v>
      </c>
      <c r="L18" s="256">
        <v>1099.226439848077</v>
      </c>
      <c r="M18" s="262">
        <v>13.011736896839011</v>
      </c>
      <c r="N18" s="262">
        <v>1092.8678088950901</v>
      </c>
      <c r="O18" s="262">
        <v>11.206442681605267</v>
      </c>
      <c r="P18" s="256">
        <v>1080.2041696189926</v>
      </c>
      <c r="Q18" s="262">
        <v>21.466266451080855</v>
      </c>
      <c r="R18" s="263">
        <v>1080.2041696189926</v>
      </c>
      <c r="S18" s="263">
        <v>21.466266451080855</v>
      </c>
      <c r="T18" s="256">
        <v>101.76098840979236</v>
      </c>
    </row>
    <row r="19" spans="1:20">
      <c r="A19" s="178" t="s">
        <v>4432</v>
      </c>
      <c r="B19" s="254">
        <v>470.61356878529119</v>
      </c>
      <c r="C19" s="255">
        <v>90567.022374006207</v>
      </c>
      <c r="D19" s="256">
        <v>1.7396157360810542</v>
      </c>
      <c r="E19" s="257">
        <v>13.200590487371326</v>
      </c>
      <c r="F19" s="256">
        <v>0.59996185850474337</v>
      </c>
      <c r="G19" s="258">
        <v>1.9707368802888496</v>
      </c>
      <c r="H19" s="259">
        <v>1.5217688831298721</v>
      </c>
      <c r="I19" s="258">
        <v>0.18875990796004088</v>
      </c>
      <c r="J19" s="260">
        <v>1.3985085991876749</v>
      </c>
      <c r="K19" s="261">
        <v>0.91900196849295279</v>
      </c>
      <c r="L19" s="256">
        <v>1114.6537928417888</v>
      </c>
      <c r="M19" s="262">
        <v>14.315274089581067</v>
      </c>
      <c r="N19" s="262">
        <v>1105.5592525585735</v>
      </c>
      <c r="O19" s="262">
        <v>10.250801420408379</v>
      </c>
      <c r="P19" s="256">
        <v>1087.7124991824273</v>
      </c>
      <c r="Q19" s="262">
        <v>12.041295656440184</v>
      </c>
      <c r="R19" s="263">
        <v>1087.7124991824273</v>
      </c>
      <c r="S19" s="263">
        <v>12.041295656440184</v>
      </c>
      <c r="T19" s="256">
        <v>102.47687635102214</v>
      </c>
    </row>
    <row r="20" spans="1:20">
      <c r="A20" s="178" t="s">
        <v>4432</v>
      </c>
      <c r="B20" s="254">
        <v>384.36532034541568</v>
      </c>
      <c r="C20" s="255">
        <v>196695.57208199779</v>
      </c>
      <c r="D20" s="256">
        <v>1.5791564130240872</v>
      </c>
      <c r="E20" s="257">
        <v>13.253431882526742</v>
      </c>
      <c r="F20" s="256">
        <v>0.71237015891183098</v>
      </c>
      <c r="G20" s="258">
        <v>1.951999413124798</v>
      </c>
      <c r="H20" s="259">
        <v>1.5863564406538959</v>
      </c>
      <c r="I20" s="258">
        <v>0.18771362107518277</v>
      </c>
      <c r="J20" s="260">
        <v>1.417411554029397</v>
      </c>
      <c r="K20" s="261">
        <v>0.89350130759083368</v>
      </c>
      <c r="L20" s="256">
        <v>1108.9774838347705</v>
      </c>
      <c r="M20" s="262">
        <v>14.441055961043276</v>
      </c>
      <c r="N20" s="262">
        <v>1099.1345970779751</v>
      </c>
      <c r="O20" s="262">
        <v>10.651481876469461</v>
      </c>
      <c r="P20" s="256">
        <v>1079.682855282223</v>
      </c>
      <c r="Q20" s="262">
        <v>14.282274435692784</v>
      </c>
      <c r="R20" s="263">
        <v>1079.682855282223</v>
      </c>
      <c r="S20" s="263">
        <v>14.282274435692784</v>
      </c>
      <c r="T20" s="256">
        <v>102.71326236303808</v>
      </c>
    </row>
    <row r="21" spans="1:20">
      <c r="A21" s="178" t="s">
        <v>4432</v>
      </c>
      <c r="B21" s="254">
        <v>135.48152644170574</v>
      </c>
      <c r="C21" s="255">
        <v>37376.563560135583</v>
      </c>
      <c r="D21" s="256">
        <v>2.4690681186462418</v>
      </c>
      <c r="E21" s="257">
        <v>13.039141544544398</v>
      </c>
      <c r="F21" s="256">
        <v>1.0517634977548733</v>
      </c>
      <c r="G21" s="258">
        <v>1.9226140233608786</v>
      </c>
      <c r="H21" s="259">
        <v>1.824886910015507</v>
      </c>
      <c r="I21" s="258">
        <v>0.18189839200499555</v>
      </c>
      <c r="J21" s="260">
        <v>1.491310088189703</v>
      </c>
      <c r="K21" s="261">
        <v>0.81720685265753301</v>
      </c>
      <c r="L21" s="256">
        <v>1077.3373248552091</v>
      </c>
      <c r="M21" s="262">
        <v>14.795704258790465</v>
      </c>
      <c r="N21" s="262">
        <v>1088.9764220900029</v>
      </c>
      <c r="O21" s="262">
        <v>12.190102935626101</v>
      </c>
      <c r="P21" s="256">
        <v>1112.3081129978614</v>
      </c>
      <c r="Q21" s="262">
        <v>20.984148461855511</v>
      </c>
      <c r="R21" s="263">
        <v>1112.3081129978614</v>
      </c>
      <c r="S21" s="263">
        <v>20.984148461855511</v>
      </c>
      <c r="T21" s="256">
        <v>96.856016086370175</v>
      </c>
    </row>
    <row r="22" spans="1:20">
      <c r="A22" s="178" t="s">
        <v>4432</v>
      </c>
      <c r="B22" s="254">
        <v>221.7672524831643</v>
      </c>
      <c r="C22" s="255">
        <v>125991.19039100708</v>
      </c>
      <c r="D22" s="256">
        <v>1.8950389310598077</v>
      </c>
      <c r="E22" s="257">
        <v>13.12719844494727</v>
      </c>
      <c r="F22" s="256">
        <v>0.91336404717035102</v>
      </c>
      <c r="G22" s="258">
        <v>1.905417995457765</v>
      </c>
      <c r="H22" s="259">
        <v>1.3897885239085821</v>
      </c>
      <c r="I22" s="258">
        <v>0.18148889962957276</v>
      </c>
      <c r="J22" s="260">
        <v>1.0475105052096576</v>
      </c>
      <c r="K22" s="261">
        <v>0.75371935167782489</v>
      </c>
      <c r="L22" s="256">
        <v>1075.103448509888</v>
      </c>
      <c r="M22" s="262">
        <v>10.372833078962572</v>
      </c>
      <c r="N22" s="262">
        <v>1082.984483154238</v>
      </c>
      <c r="O22" s="262">
        <v>9.2549121116674087</v>
      </c>
      <c r="P22" s="256">
        <v>1098.8546822565559</v>
      </c>
      <c r="Q22" s="262">
        <v>18.29414635627711</v>
      </c>
      <c r="R22" s="263">
        <v>1098.8546822565559</v>
      </c>
      <c r="S22" s="263">
        <v>18.29414635627711</v>
      </c>
      <c r="T22" s="256">
        <v>97.838546431099203</v>
      </c>
    </row>
    <row r="23" spans="1:20">
      <c r="A23" s="178" t="s">
        <v>4432</v>
      </c>
      <c r="B23" s="254">
        <v>374.18589596068387</v>
      </c>
      <c r="C23" s="255">
        <v>599881.44299490785</v>
      </c>
      <c r="D23" s="256">
        <v>2.1657971184516396</v>
      </c>
      <c r="E23" s="257">
        <v>12.988914200889973</v>
      </c>
      <c r="F23" s="256">
        <v>1.0046389986878987</v>
      </c>
      <c r="G23" s="258">
        <v>2.0172923715675006</v>
      </c>
      <c r="H23" s="259">
        <v>2.0543115244545267</v>
      </c>
      <c r="I23" s="258">
        <v>0.19012071928892846</v>
      </c>
      <c r="J23" s="260">
        <v>1.7918974082859929</v>
      </c>
      <c r="K23" s="261">
        <v>0.87226177089270263</v>
      </c>
      <c r="L23" s="256">
        <v>1122.0289879701943</v>
      </c>
      <c r="M23" s="262">
        <v>18.453169276755148</v>
      </c>
      <c r="N23" s="262">
        <v>1121.3482901205559</v>
      </c>
      <c r="O23" s="262">
        <v>13.946812923391008</v>
      </c>
      <c r="P23" s="256">
        <v>1120.0298877611758</v>
      </c>
      <c r="Q23" s="262">
        <v>20.030812090554491</v>
      </c>
      <c r="R23" s="263">
        <v>1120.0298877611758</v>
      </c>
      <c r="S23" s="263">
        <v>20.030812090554491</v>
      </c>
      <c r="T23" s="256">
        <v>100.17848632709386</v>
      </c>
    </row>
    <row r="24" spans="1:20">
      <c r="A24" s="178" t="s">
        <v>4432</v>
      </c>
      <c r="B24" s="254">
        <v>64.84095353621953</v>
      </c>
      <c r="C24" s="255">
        <v>12742.713036669711</v>
      </c>
      <c r="D24" s="256">
        <v>2.5720666137629817</v>
      </c>
      <c r="E24" s="257">
        <v>13.177757545310046</v>
      </c>
      <c r="F24" s="256">
        <v>1.1635859334612775</v>
      </c>
      <c r="G24" s="258">
        <v>1.9232039876237252</v>
      </c>
      <c r="H24" s="259">
        <v>2.0290735252462073</v>
      </c>
      <c r="I24" s="258">
        <v>0.18388852023711302</v>
      </c>
      <c r="J24" s="260">
        <v>1.6622897299526695</v>
      </c>
      <c r="K24" s="261">
        <v>0.81923582820931418</v>
      </c>
      <c r="L24" s="256">
        <v>1088.1829287593446</v>
      </c>
      <c r="M24" s="262">
        <v>16.644459659685253</v>
      </c>
      <c r="N24" s="262">
        <v>1089.1813685031238</v>
      </c>
      <c r="O24" s="262">
        <v>13.555630545426197</v>
      </c>
      <c r="P24" s="256">
        <v>1091.1968599086836</v>
      </c>
      <c r="Q24" s="262">
        <v>23.308266575561106</v>
      </c>
      <c r="R24" s="263">
        <v>1091.1968599086836</v>
      </c>
      <c r="S24" s="263">
        <v>23.308266575561106</v>
      </c>
      <c r="T24" s="256">
        <v>99.723795837389844</v>
      </c>
    </row>
    <row r="25" spans="1:20">
      <c r="A25" s="178" t="s">
        <v>4432</v>
      </c>
      <c r="B25" s="254">
        <v>212.64410723755222</v>
      </c>
      <c r="C25" s="255">
        <v>36682.835269589959</v>
      </c>
      <c r="D25" s="256">
        <v>1.6873557691057446</v>
      </c>
      <c r="E25" s="257">
        <v>13.278224034825646</v>
      </c>
      <c r="F25" s="256">
        <v>0.88367426427067186</v>
      </c>
      <c r="G25" s="258">
        <v>1.9012001274288812</v>
      </c>
      <c r="H25" s="259">
        <v>1.6402218394284818</v>
      </c>
      <c r="I25" s="258">
        <v>0.1831705211655765</v>
      </c>
      <c r="J25" s="260">
        <v>1.3818275859179536</v>
      </c>
      <c r="K25" s="261">
        <v>0.84246383794001722</v>
      </c>
      <c r="L25" s="256">
        <v>1084.2721521724559</v>
      </c>
      <c r="M25" s="262">
        <v>13.790530301643685</v>
      </c>
      <c r="N25" s="262">
        <v>1081.5093551606212</v>
      </c>
      <c r="O25" s="262">
        <v>10.9143876259227</v>
      </c>
      <c r="P25" s="256">
        <v>1075.9324039039245</v>
      </c>
      <c r="Q25" s="262">
        <v>17.729217507411363</v>
      </c>
      <c r="R25" s="263">
        <v>1075.9324039039245</v>
      </c>
      <c r="S25" s="263">
        <v>17.729217507411363</v>
      </c>
      <c r="T25" s="256">
        <v>100.77511823589208</v>
      </c>
    </row>
    <row r="26" spans="1:20">
      <c r="A26" s="178" t="s">
        <v>4432</v>
      </c>
      <c r="B26" s="254">
        <v>371.82886942746978</v>
      </c>
      <c r="C26" s="255">
        <v>337512.04867940635</v>
      </c>
      <c r="D26" s="256">
        <v>1.6223840401540428</v>
      </c>
      <c r="E26" s="257">
        <v>13.064137823577209</v>
      </c>
      <c r="F26" s="256">
        <v>1.0042575076426541</v>
      </c>
      <c r="G26" s="258">
        <v>1.9621023129479913</v>
      </c>
      <c r="H26" s="259">
        <v>1.907945625763235</v>
      </c>
      <c r="I26" s="258">
        <v>0.18599024118641838</v>
      </c>
      <c r="J26" s="260">
        <v>1.6222587244987856</v>
      </c>
      <c r="K26" s="261">
        <v>0.85026465251064687</v>
      </c>
      <c r="L26" s="256">
        <v>1099.6169037853747</v>
      </c>
      <c r="M26" s="262">
        <v>16.400168232105216</v>
      </c>
      <c r="N26" s="262">
        <v>1102.6037031985563</v>
      </c>
      <c r="O26" s="262">
        <v>12.833367267578865</v>
      </c>
      <c r="P26" s="256">
        <v>1108.4826628999506</v>
      </c>
      <c r="Q26" s="262">
        <v>20.083302647954838</v>
      </c>
      <c r="R26" s="263">
        <v>1108.4826628999506</v>
      </c>
      <c r="S26" s="263">
        <v>20.083302647954838</v>
      </c>
      <c r="T26" s="256">
        <v>99.200189645602421</v>
      </c>
    </row>
    <row r="27" spans="1:20">
      <c r="A27" s="178" t="s">
        <v>4432</v>
      </c>
      <c r="B27" s="254">
        <v>168.15930475898594</v>
      </c>
      <c r="C27" s="255">
        <v>57825.678870406962</v>
      </c>
      <c r="D27" s="256">
        <v>2.0218297928489646</v>
      </c>
      <c r="E27" s="257">
        <v>13.16853686375951</v>
      </c>
      <c r="F27" s="256">
        <v>1.0949049706077059</v>
      </c>
      <c r="G27" s="258">
        <v>1.9269662801958938</v>
      </c>
      <c r="H27" s="259">
        <v>1.8220456192875012</v>
      </c>
      <c r="I27" s="258">
        <v>0.18411933315905649</v>
      </c>
      <c r="J27" s="260">
        <v>1.4563767864475567</v>
      </c>
      <c r="K27" s="261">
        <v>0.79930862928506863</v>
      </c>
      <c r="L27" s="256">
        <v>1089.4396101474651</v>
      </c>
      <c r="M27" s="262">
        <v>14.598109509462802</v>
      </c>
      <c r="N27" s="262">
        <v>1090.4873710538006</v>
      </c>
      <c r="O27" s="262">
        <v>12.180535574042551</v>
      </c>
      <c r="P27" s="256">
        <v>1092.598439289181</v>
      </c>
      <c r="Q27" s="262">
        <v>21.927718216690437</v>
      </c>
      <c r="R27" s="263">
        <v>1092.598439289181</v>
      </c>
      <c r="S27" s="263">
        <v>21.927718216690437</v>
      </c>
      <c r="T27" s="256">
        <v>99.710888371415678</v>
      </c>
    </row>
    <row r="28" spans="1:20">
      <c r="A28" s="178" t="s">
        <v>4432</v>
      </c>
      <c r="B28" s="254">
        <v>151.83199780043222</v>
      </c>
      <c r="C28" s="255">
        <v>25930.734631622792</v>
      </c>
      <c r="D28" s="256">
        <v>1.8090812000743721</v>
      </c>
      <c r="E28" s="257">
        <v>13.230852972089622</v>
      </c>
      <c r="F28" s="256">
        <v>1.1591666030137524</v>
      </c>
      <c r="G28" s="258">
        <v>1.8846967533322376</v>
      </c>
      <c r="H28" s="259">
        <v>2.1438771073162308</v>
      </c>
      <c r="I28" s="258">
        <v>0.18093270672118342</v>
      </c>
      <c r="J28" s="260">
        <v>1.8034804788885759</v>
      </c>
      <c r="K28" s="261">
        <v>0.84122381489777953</v>
      </c>
      <c r="L28" s="256">
        <v>1072.0680462690368</v>
      </c>
      <c r="M28" s="262">
        <v>17.81241012032956</v>
      </c>
      <c r="N28" s="262">
        <v>1075.7168938811369</v>
      </c>
      <c r="O28" s="262">
        <v>14.223272100121449</v>
      </c>
      <c r="P28" s="256">
        <v>1083.1151027894232</v>
      </c>
      <c r="Q28" s="262">
        <v>23.229278206744993</v>
      </c>
      <c r="R28" s="263">
        <v>1083.1151027894232</v>
      </c>
      <c r="S28" s="263">
        <v>23.229278206744993</v>
      </c>
      <c r="T28" s="256">
        <v>98.980066246704894</v>
      </c>
    </row>
    <row r="29" spans="1:20">
      <c r="A29" s="178" t="s">
        <v>4432</v>
      </c>
      <c r="B29" s="254">
        <v>482.55952102589225</v>
      </c>
      <c r="C29" s="255">
        <v>216326.57424898798</v>
      </c>
      <c r="D29" s="256">
        <v>1.8916175571797491</v>
      </c>
      <c r="E29" s="257">
        <v>13.115488018763726</v>
      </c>
      <c r="F29" s="256">
        <v>0.79622902509105176</v>
      </c>
      <c r="G29" s="258">
        <v>1.9960522013834214</v>
      </c>
      <c r="H29" s="259">
        <v>1.5976490167583834</v>
      </c>
      <c r="I29" s="258">
        <v>0.1899521022498275</v>
      </c>
      <c r="J29" s="260">
        <v>1.3850998954413296</v>
      </c>
      <c r="K29" s="261">
        <v>0.86696131685524147</v>
      </c>
      <c r="L29" s="256">
        <v>1121.1155913176322</v>
      </c>
      <c r="M29" s="262">
        <v>14.253273984124462</v>
      </c>
      <c r="N29" s="262">
        <v>1114.1752441447056</v>
      </c>
      <c r="O29" s="262">
        <v>10.808121245884081</v>
      </c>
      <c r="P29" s="256">
        <v>1100.6527717328443</v>
      </c>
      <c r="Q29" s="262">
        <v>15.939044644553519</v>
      </c>
      <c r="R29" s="263">
        <v>1100.6527717328443</v>
      </c>
      <c r="S29" s="263">
        <v>15.939044644553519</v>
      </c>
      <c r="T29" s="256">
        <v>101.85915305083653</v>
      </c>
    </row>
    <row r="30" spans="1:20">
      <c r="A30" s="178" t="s">
        <v>4432</v>
      </c>
      <c r="B30" s="254">
        <v>129.53902657780492</v>
      </c>
      <c r="C30" s="255">
        <v>58670.652558782778</v>
      </c>
      <c r="D30" s="256">
        <v>2.2460309890230876</v>
      </c>
      <c r="E30" s="257">
        <v>13.119815724124921</v>
      </c>
      <c r="F30" s="256">
        <v>1.169395771687574</v>
      </c>
      <c r="G30" s="258">
        <v>1.9244568626080933</v>
      </c>
      <c r="H30" s="259">
        <v>1.7697057130176514</v>
      </c>
      <c r="I30" s="258">
        <v>0.18319924108580596</v>
      </c>
      <c r="J30" s="260">
        <v>1.3282965933279125</v>
      </c>
      <c r="K30" s="261">
        <v>0.75057484617763881</v>
      </c>
      <c r="L30" s="256">
        <v>1084.4286285643013</v>
      </c>
      <c r="M30" s="262">
        <v>13.258050363790403</v>
      </c>
      <c r="N30" s="262">
        <v>1089.6164648874815</v>
      </c>
      <c r="O30" s="262">
        <v>11.825337894461541</v>
      </c>
      <c r="P30" s="256">
        <v>1100.0186129169688</v>
      </c>
      <c r="Q30" s="262">
        <v>23.394955510649311</v>
      </c>
      <c r="R30" s="263">
        <v>1100.0186129169688</v>
      </c>
      <c r="S30" s="263">
        <v>23.394955510649311</v>
      </c>
      <c r="T30" s="256">
        <v>98.582752676218192</v>
      </c>
    </row>
    <row r="31" spans="1:20">
      <c r="A31" s="178" t="s">
        <v>4432</v>
      </c>
      <c r="B31" s="254">
        <v>240.19625980949527</v>
      </c>
      <c r="C31" s="255">
        <v>1445531.443041814</v>
      </c>
      <c r="D31" s="256">
        <v>1.6218658386089675</v>
      </c>
      <c r="E31" s="257">
        <v>13.077261935035065</v>
      </c>
      <c r="F31" s="256">
        <v>0.87484978295099669</v>
      </c>
      <c r="G31" s="258">
        <v>1.9352149909999974</v>
      </c>
      <c r="H31" s="259">
        <v>1.7583207948158601</v>
      </c>
      <c r="I31" s="258">
        <v>0.18362584050147651</v>
      </c>
      <c r="J31" s="260">
        <v>1.5252310889673315</v>
      </c>
      <c r="K31" s="261">
        <v>0.8674361888139196</v>
      </c>
      <c r="L31" s="256">
        <v>1086.7524475692915</v>
      </c>
      <c r="M31" s="262">
        <v>15.253658660750375</v>
      </c>
      <c r="N31" s="262">
        <v>1093.3448762389828</v>
      </c>
      <c r="O31" s="262">
        <v>11.771634856416426</v>
      </c>
      <c r="P31" s="256">
        <v>1106.4760053343125</v>
      </c>
      <c r="Q31" s="262">
        <v>17.491948085328772</v>
      </c>
      <c r="R31" s="263">
        <v>1106.4760053343125</v>
      </c>
      <c r="S31" s="263">
        <v>17.491948085328772</v>
      </c>
      <c r="T31" s="256">
        <v>98.217443697835833</v>
      </c>
    </row>
    <row r="32" spans="1:20">
      <c r="A32" s="178" t="s">
        <v>4432</v>
      </c>
      <c r="B32" s="254">
        <v>493.67920608894178</v>
      </c>
      <c r="C32" s="255">
        <v>70425.534931413509</v>
      </c>
      <c r="D32" s="256">
        <v>1.583105686004695</v>
      </c>
      <c r="E32" s="257">
        <v>13.103418390197728</v>
      </c>
      <c r="F32" s="256">
        <v>0.85675687219621288</v>
      </c>
      <c r="G32" s="258">
        <v>1.9735282201318571</v>
      </c>
      <c r="H32" s="259">
        <v>1.9460777228148363</v>
      </c>
      <c r="I32" s="258">
        <v>0.18763580012516301</v>
      </c>
      <c r="J32" s="260">
        <v>1.7473368779891132</v>
      </c>
      <c r="K32" s="261">
        <v>0.89787620376319732</v>
      </c>
      <c r="L32" s="256">
        <v>1108.5550903363023</v>
      </c>
      <c r="M32" s="262">
        <v>17.796244944840055</v>
      </c>
      <c r="N32" s="262">
        <v>1106.5128706536345</v>
      </c>
      <c r="O32" s="262">
        <v>13.115520197975911</v>
      </c>
      <c r="P32" s="256">
        <v>1102.4809350340242</v>
      </c>
      <c r="Q32" s="262">
        <v>17.121998634815554</v>
      </c>
      <c r="R32" s="263">
        <v>1102.4809350340242</v>
      </c>
      <c r="S32" s="263">
        <v>17.121998634815554</v>
      </c>
      <c r="T32" s="256">
        <v>100.55095331894249</v>
      </c>
    </row>
    <row r="33" spans="1:20">
      <c r="A33" s="178" t="s">
        <v>4432</v>
      </c>
      <c r="B33" s="254">
        <v>369.28917955976937</v>
      </c>
      <c r="C33" s="255">
        <v>77111.860157190298</v>
      </c>
      <c r="D33" s="256">
        <v>1.6045852325096677</v>
      </c>
      <c r="E33" s="257">
        <v>13.16780695817152</v>
      </c>
      <c r="F33" s="256">
        <v>0.78510673886733851</v>
      </c>
      <c r="G33" s="258">
        <v>1.9519034417667773</v>
      </c>
      <c r="H33" s="259">
        <v>1.394011436506235</v>
      </c>
      <c r="I33" s="258">
        <v>0.18649171181378252</v>
      </c>
      <c r="J33" s="260">
        <v>1.151900730833725</v>
      </c>
      <c r="K33" s="261">
        <v>0.82632086126975834</v>
      </c>
      <c r="L33" s="256">
        <v>1102.342056158574</v>
      </c>
      <c r="M33" s="262">
        <v>11.671550686974115</v>
      </c>
      <c r="N33" s="262">
        <v>1099.1015857995255</v>
      </c>
      <c r="O33" s="262">
        <v>9.3597603804390701</v>
      </c>
      <c r="P33" s="256">
        <v>1092.709456050168</v>
      </c>
      <c r="Q33" s="262">
        <v>15.713643583219891</v>
      </c>
      <c r="R33" s="263">
        <v>1092.709456050168</v>
      </c>
      <c r="S33" s="263">
        <v>15.713643583219891</v>
      </c>
      <c r="T33" s="256">
        <v>100.88153351790558</v>
      </c>
    </row>
    <row r="34" spans="1:20">
      <c r="A34" s="178" t="s">
        <v>4432</v>
      </c>
      <c r="B34" s="254">
        <v>115.85596464412548</v>
      </c>
      <c r="C34" s="255">
        <v>36673.782508387616</v>
      </c>
      <c r="D34" s="256">
        <v>2.5061054294460203</v>
      </c>
      <c r="E34" s="257">
        <v>13.218074074204685</v>
      </c>
      <c r="F34" s="256">
        <v>0.91211865452623253</v>
      </c>
      <c r="G34" s="258">
        <v>1.9548521139775272</v>
      </c>
      <c r="H34" s="259">
        <v>1.9159008791591652</v>
      </c>
      <c r="I34" s="258">
        <v>0.1874864319160541</v>
      </c>
      <c r="J34" s="260">
        <v>1.6848488771483683</v>
      </c>
      <c r="K34" s="261">
        <v>0.87940294588089596</v>
      </c>
      <c r="L34" s="256">
        <v>1107.7442778822431</v>
      </c>
      <c r="M34" s="262">
        <v>17.1483117654426</v>
      </c>
      <c r="N34" s="262">
        <v>1100.115351144259</v>
      </c>
      <c r="O34" s="262">
        <v>12.870765124014497</v>
      </c>
      <c r="P34" s="256">
        <v>1085.0367739582546</v>
      </c>
      <c r="Q34" s="262">
        <v>18.2685557800271</v>
      </c>
      <c r="R34" s="263">
        <v>1085.0367739582546</v>
      </c>
      <c r="S34" s="263">
        <v>18.2685557800271</v>
      </c>
      <c r="T34" s="256">
        <v>102.09278657359701</v>
      </c>
    </row>
    <row r="35" spans="1:20">
      <c r="A35" s="178" t="s">
        <v>4432</v>
      </c>
      <c r="B35" s="254">
        <v>261.03047665114639</v>
      </c>
      <c r="C35" s="255">
        <v>66026.779861066883</v>
      </c>
      <c r="D35" s="256">
        <v>2.0278931945082217</v>
      </c>
      <c r="E35" s="257">
        <v>13.031139220738543</v>
      </c>
      <c r="F35" s="256">
        <v>0.98424067543691829</v>
      </c>
      <c r="G35" s="258">
        <v>1.9304880089913772</v>
      </c>
      <c r="H35" s="259">
        <v>1.8223149019335099</v>
      </c>
      <c r="I35" s="258">
        <v>0.18253125822908867</v>
      </c>
      <c r="J35" s="260">
        <v>1.5336563808834156</v>
      </c>
      <c r="K35" s="261">
        <v>0.84159789246972516</v>
      </c>
      <c r="L35" s="256">
        <v>1080.7882356483449</v>
      </c>
      <c r="M35" s="262">
        <v>15.26060322047374</v>
      </c>
      <c r="N35" s="262">
        <v>1091.7083465805183</v>
      </c>
      <c r="O35" s="262">
        <v>12.189934184667209</v>
      </c>
      <c r="P35" s="256">
        <v>1113.571798150645</v>
      </c>
      <c r="Q35" s="262">
        <v>19.636748187348871</v>
      </c>
      <c r="R35" s="263">
        <v>1113.571798150645</v>
      </c>
      <c r="S35" s="263">
        <v>19.636748187348871</v>
      </c>
      <c r="T35" s="256">
        <v>97.055999212916021</v>
      </c>
    </row>
    <row r="36" spans="1:20">
      <c r="A36" s="178" t="s">
        <v>4432</v>
      </c>
      <c r="B36" s="254">
        <v>417.08955484783326</v>
      </c>
      <c r="C36" s="255">
        <v>151846.01859283197</v>
      </c>
      <c r="D36" s="256">
        <v>1.6411301506524838</v>
      </c>
      <c r="E36" s="257">
        <v>13.116196258904477</v>
      </c>
      <c r="F36" s="256">
        <v>0.99382415148556891</v>
      </c>
      <c r="G36" s="258">
        <v>1.9488342983228153</v>
      </c>
      <c r="H36" s="259">
        <v>1.7134884139847055</v>
      </c>
      <c r="I36" s="258">
        <v>0.18546867749881324</v>
      </c>
      <c r="J36" s="260">
        <v>1.3958352699311658</v>
      </c>
      <c r="K36" s="261">
        <v>0.81461611210148799</v>
      </c>
      <c r="L36" s="256">
        <v>1096.7813365483707</v>
      </c>
      <c r="M36" s="262">
        <v>14.077759949060237</v>
      </c>
      <c r="N36" s="262">
        <v>1098.045325833634</v>
      </c>
      <c r="O36" s="262">
        <v>11.498844294230594</v>
      </c>
      <c r="P36" s="256">
        <v>1100.5324169240387</v>
      </c>
      <c r="Q36" s="262">
        <v>19.895622939922987</v>
      </c>
      <c r="R36" s="263">
        <v>1100.5324169240387</v>
      </c>
      <c r="S36" s="263">
        <v>19.895622939922987</v>
      </c>
      <c r="T36" s="256">
        <v>99.659157666054753</v>
      </c>
    </row>
    <row r="37" spans="1:20">
      <c r="A37" s="178" t="s">
        <v>4432</v>
      </c>
      <c r="B37" s="254">
        <v>67.28321150583497</v>
      </c>
      <c r="C37" s="255">
        <v>323167.59805131296</v>
      </c>
      <c r="D37" s="256">
        <v>3.3684423842985574</v>
      </c>
      <c r="E37" s="257">
        <v>13.193917090190487</v>
      </c>
      <c r="F37" s="256">
        <v>0.96041794521728785</v>
      </c>
      <c r="G37" s="258">
        <v>1.969079808092334</v>
      </c>
      <c r="H37" s="259">
        <v>1.7832692800609178</v>
      </c>
      <c r="I37" s="258">
        <v>0.18850584626279532</v>
      </c>
      <c r="J37" s="260">
        <v>1.5025467366153995</v>
      </c>
      <c r="K37" s="261">
        <v>0.84257983548287863</v>
      </c>
      <c r="L37" s="256">
        <v>1113.275918339049</v>
      </c>
      <c r="M37" s="262">
        <v>15.362805022282032</v>
      </c>
      <c r="N37" s="262">
        <v>1104.9927155227401</v>
      </c>
      <c r="O37" s="262">
        <v>12.009046744246689</v>
      </c>
      <c r="P37" s="256">
        <v>1088.7044003271974</v>
      </c>
      <c r="Q37" s="262">
        <v>19.227206090921754</v>
      </c>
      <c r="R37" s="263">
        <v>1088.7044003271974</v>
      </c>
      <c r="S37" s="263">
        <v>19.227206090921754</v>
      </c>
      <c r="T37" s="256">
        <v>102.25695037187936</v>
      </c>
    </row>
    <row r="38" spans="1:20">
      <c r="A38" s="178" t="s">
        <v>4432</v>
      </c>
      <c r="B38" s="254">
        <v>198.38983657490533</v>
      </c>
      <c r="C38" s="255">
        <v>32552.474153249077</v>
      </c>
      <c r="D38" s="256">
        <v>1.7797261628460121</v>
      </c>
      <c r="E38" s="257">
        <v>13.230399847514978</v>
      </c>
      <c r="F38" s="256">
        <v>0.90585519250783231</v>
      </c>
      <c r="G38" s="258">
        <v>1.928692834993704</v>
      </c>
      <c r="H38" s="259">
        <v>1.7700137330235086</v>
      </c>
      <c r="I38" s="258">
        <v>0.1851500318531703</v>
      </c>
      <c r="J38" s="260">
        <v>1.5206495274383294</v>
      </c>
      <c r="K38" s="261">
        <v>0.85911736110701287</v>
      </c>
      <c r="L38" s="256">
        <v>1095.0483528227228</v>
      </c>
      <c r="M38" s="262">
        <v>15.314351551137065</v>
      </c>
      <c r="N38" s="262">
        <v>1091.0861472115428</v>
      </c>
      <c r="O38" s="262">
        <v>11.836286254484207</v>
      </c>
      <c r="P38" s="256">
        <v>1083.2002876159133</v>
      </c>
      <c r="Q38" s="262">
        <v>18.149145273014483</v>
      </c>
      <c r="R38" s="263">
        <v>1083.2002876159133</v>
      </c>
      <c r="S38" s="263">
        <v>18.149145273014483</v>
      </c>
      <c r="T38" s="256">
        <v>101.09380188892736</v>
      </c>
    </row>
    <row r="39" spans="1:20">
      <c r="A39" s="178" t="s">
        <v>4432</v>
      </c>
      <c r="B39" s="254">
        <v>797.26438288223312</v>
      </c>
      <c r="C39" s="255">
        <v>596172.22238267306</v>
      </c>
      <c r="D39" s="256">
        <v>2.3878225772245174</v>
      </c>
      <c r="E39" s="257">
        <v>13.080515060390251</v>
      </c>
      <c r="F39" s="256">
        <v>1.0740506756645145</v>
      </c>
      <c r="G39" s="258">
        <v>1.9247874151601396</v>
      </c>
      <c r="H39" s="259">
        <v>1.8181926857291173</v>
      </c>
      <c r="I39" s="258">
        <v>0.18268183697614157</v>
      </c>
      <c r="J39" s="260">
        <v>1.4670513926047242</v>
      </c>
      <c r="K39" s="261">
        <v>0.8068734431281791</v>
      </c>
      <c r="L39" s="256">
        <v>1081.6090436963004</v>
      </c>
      <c r="M39" s="262">
        <v>14.608032274547554</v>
      </c>
      <c r="N39" s="262">
        <v>1089.7312275624449</v>
      </c>
      <c r="O39" s="262">
        <v>12.150076424628878</v>
      </c>
      <c r="P39" s="256">
        <v>1105.9805729289526</v>
      </c>
      <c r="Q39" s="262">
        <v>21.465119811660202</v>
      </c>
      <c r="R39" s="263">
        <v>1105.9805729289526</v>
      </c>
      <c r="S39" s="263">
        <v>21.465119811660202</v>
      </c>
      <c r="T39" s="256">
        <v>97.796387221512447</v>
      </c>
    </row>
    <row r="40" spans="1:20">
      <c r="A40" s="178" t="s">
        <v>4432</v>
      </c>
      <c r="B40" s="254">
        <v>358.83121335852678</v>
      </c>
      <c r="C40" s="255">
        <v>1714720.0058271629</v>
      </c>
      <c r="D40" s="256">
        <v>1.7103978092451664</v>
      </c>
      <c r="E40" s="257">
        <v>13.171237182927285</v>
      </c>
      <c r="F40" s="256">
        <v>1.1942300440915596</v>
      </c>
      <c r="G40" s="258">
        <v>1.9435760051283355</v>
      </c>
      <c r="H40" s="259">
        <v>1.8079544733219819</v>
      </c>
      <c r="I40" s="258">
        <v>0.18574445324765351</v>
      </c>
      <c r="J40" s="260">
        <v>1.3573923454160322</v>
      </c>
      <c r="K40" s="261">
        <v>0.75078900793443359</v>
      </c>
      <c r="L40" s="256">
        <v>1098.2807924035787</v>
      </c>
      <c r="M40" s="262">
        <v>13.707208146182438</v>
      </c>
      <c r="N40" s="262">
        <v>1096.233101992776</v>
      </c>
      <c r="O40" s="262">
        <v>12.121721631369951</v>
      </c>
      <c r="P40" s="256">
        <v>1092.1874536271268</v>
      </c>
      <c r="Q40" s="262">
        <v>23.918969893061785</v>
      </c>
      <c r="R40" s="263">
        <v>1092.1874536271268</v>
      </c>
      <c r="S40" s="263">
        <v>23.918969893061785</v>
      </c>
      <c r="T40" s="256">
        <v>100.55790228648169</v>
      </c>
    </row>
    <row r="41" spans="1:20">
      <c r="A41" s="178" t="s">
        <v>4432</v>
      </c>
      <c r="B41" s="254">
        <v>155.61572802520499</v>
      </c>
      <c r="C41" s="255">
        <v>10942578.078318786</v>
      </c>
      <c r="D41" s="256">
        <v>1.9022302322200881</v>
      </c>
      <c r="E41" s="257">
        <v>12.969262329158735</v>
      </c>
      <c r="F41" s="256">
        <v>1.1832136095074623</v>
      </c>
      <c r="G41" s="258">
        <v>1.9486277352253123</v>
      </c>
      <c r="H41" s="259">
        <v>1.8709718018973551</v>
      </c>
      <c r="I41" s="258">
        <v>0.18337153011182372</v>
      </c>
      <c r="J41" s="260">
        <v>1.4493243383630037</v>
      </c>
      <c r="K41" s="261">
        <v>0.77463718955744909</v>
      </c>
      <c r="L41" s="256">
        <v>1085.3672410378626</v>
      </c>
      <c r="M41" s="262">
        <v>14.477557990441369</v>
      </c>
      <c r="N41" s="262">
        <v>1097.9741967046884</v>
      </c>
      <c r="O41" s="262">
        <v>12.555332528112331</v>
      </c>
      <c r="P41" s="256">
        <v>1123.040518429448</v>
      </c>
      <c r="Q41" s="262">
        <v>23.590252541982181</v>
      </c>
      <c r="R41" s="263">
        <v>1123.040518429448</v>
      </c>
      <c r="S41" s="263">
        <v>23.590252541982181</v>
      </c>
      <c r="T41" s="256">
        <v>96.645421356277453</v>
      </c>
    </row>
    <row r="42" spans="1:20">
      <c r="A42" s="178" t="s">
        <v>4432</v>
      </c>
      <c r="B42" s="254">
        <v>103.73731293097673</v>
      </c>
      <c r="C42" s="255">
        <v>14996.16944260608</v>
      </c>
      <c r="D42" s="256">
        <v>1.9641410185987098</v>
      </c>
      <c r="E42" s="257">
        <v>13.52665918154131</v>
      </c>
      <c r="F42" s="256">
        <v>1.1646383554482607</v>
      </c>
      <c r="G42" s="258">
        <v>1.9109506106460981</v>
      </c>
      <c r="H42" s="259">
        <v>1.8001330510311511</v>
      </c>
      <c r="I42" s="258">
        <v>0.1875546192350023</v>
      </c>
      <c r="J42" s="260">
        <v>1.3726239479309295</v>
      </c>
      <c r="K42" s="261">
        <v>0.76251249714273295</v>
      </c>
      <c r="L42" s="256">
        <v>1108.1144303895578</v>
      </c>
      <c r="M42" s="262">
        <v>13.97476871515687</v>
      </c>
      <c r="N42" s="262">
        <v>1084.9161782640881</v>
      </c>
      <c r="O42" s="262">
        <v>11.999671574450076</v>
      </c>
      <c r="P42" s="256">
        <v>1038.6074073441139</v>
      </c>
      <c r="Q42" s="262">
        <v>23.532734122548845</v>
      </c>
      <c r="R42" s="263">
        <v>1038.6074073441139</v>
      </c>
      <c r="S42" s="263">
        <v>23.532734122548845</v>
      </c>
      <c r="T42" s="256">
        <v>106.69232883897723</v>
      </c>
    </row>
    <row r="43" spans="1:20">
      <c r="A43" s="178" t="s">
        <v>4433</v>
      </c>
      <c r="B43" s="254">
        <v>558.3823592021032</v>
      </c>
      <c r="C43" s="255">
        <v>42684.084186834923</v>
      </c>
      <c r="D43" s="256">
        <v>1.85599838415754</v>
      </c>
      <c r="E43" s="257">
        <v>18.00463446097995</v>
      </c>
      <c r="F43" s="256">
        <v>0.98160678119220446</v>
      </c>
      <c r="G43" s="258">
        <v>0.51663653956547162</v>
      </c>
      <c r="H43" s="259">
        <v>1.804717731189589</v>
      </c>
      <c r="I43" s="258">
        <v>6.7492758990436247E-2</v>
      </c>
      <c r="J43" s="260">
        <v>1.5144154702021428</v>
      </c>
      <c r="K43" s="261">
        <v>0.8391425672999332</v>
      </c>
      <c r="L43" s="256">
        <v>421.03260564386477</v>
      </c>
      <c r="M43" s="262">
        <v>6.1724221285471685</v>
      </c>
      <c r="N43" s="262">
        <v>422.90204607269226</v>
      </c>
      <c r="O43" s="262">
        <v>6.2423522398825639</v>
      </c>
      <c r="P43" s="256">
        <v>433.08621887608655</v>
      </c>
      <c r="Q43" s="262">
        <v>21.867617501523767</v>
      </c>
      <c r="R43" s="263">
        <v>421.03260564386477</v>
      </c>
      <c r="S43" s="263">
        <v>6.1724221285471685</v>
      </c>
      <c r="T43" s="256">
        <v>97.216809792862392</v>
      </c>
    </row>
    <row r="44" spans="1:20">
      <c r="A44" s="178" t="s">
        <v>4433</v>
      </c>
      <c r="B44" s="254">
        <v>892.52838924713228</v>
      </c>
      <c r="C44" s="255">
        <v>39667.977459156791</v>
      </c>
      <c r="D44" s="256">
        <v>1.4712726084555701</v>
      </c>
      <c r="E44" s="257">
        <v>18.113765497184964</v>
      </c>
      <c r="F44" s="256">
        <v>1.0038022412594785</v>
      </c>
      <c r="G44" s="258">
        <v>0.50786802509325046</v>
      </c>
      <c r="H44" s="259">
        <v>1.6058430015570422</v>
      </c>
      <c r="I44" s="258">
        <v>6.674940001492953E-2</v>
      </c>
      <c r="J44" s="260">
        <v>1.25344038792923</v>
      </c>
      <c r="K44" s="261">
        <v>0.7805497714993811</v>
      </c>
      <c r="L44" s="256">
        <v>416.54201865431997</v>
      </c>
      <c r="M44" s="262">
        <v>5.0559985171552739</v>
      </c>
      <c r="N44" s="262">
        <v>417.01451920552199</v>
      </c>
      <c r="O44" s="262">
        <v>5.4919271541356238</v>
      </c>
      <c r="P44" s="256">
        <v>419.60764705982928</v>
      </c>
      <c r="Q44" s="262">
        <v>22.414463174282588</v>
      </c>
      <c r="R44" s="263">
        <v>416.54201865431997</v>
      </c>
      <c r="S44" s="263">
        <v>5.0559985171552739</v>
      </c>
      <c r="T44" s="256">
        <v>99.269405973177555</v>
      </c>
    </row>
    <row r="45" spans="1:20">
      <c r="A45" s="178" t="s">
        <v>4433</v>
      </c>
      <c r="B45" s="254">
        <v>1279.8120033925406</v>
      </c>
      <c r="C45" s="255">
        <v>65184.395451951241</v>
      </c>
      <c r="D45" s="256">
        <v>1.225748092712621</v>
      </c>
      <c r="E45" s="257">
        <v>18.13026674858919</v>
      </c>
      <c r="F45" s="256">
        <v>0.70084236420620438</v>
      </c>
      <c r="G45" s="258">
        <v>0.52398965552001797</v>
      </c>
      <c r="H45" s="259">
        <v>1.3389707656530705</v>
      </c>
      <c r="I45" s="258">
        <v>6.8931013119135728E-2</v>
      </c>
      <c r="J45" s="260">
        <v>1.1409043306988662</v>
      </c>
      <c r="K45" s="261">
        <v>0.85207560909098767</v>
      </c>
      <c r="L45" s="256">
        <v>429.71214135622176</v>
      </c>
      <c r="M45" s="262">
        <v>4.7427747229847625</v>
      </c>
      <c r="N45" s="262">
        <v>427.81303703598957</v>
      </c>
      <c r="O45" s="262">
        <v>4.6746033738108963</v>
      </c>
      <c r="P45" s="256">
        <v>417.5745370881541</v>
      </c>
      <c r="Q45" s="262">
        <v>15.655523171298142</v>
      </c>
      <c r="R45" s="263">
        <v>429.71214135622176</v>
      </c>
      <c r="S45" s="263">
        <v>4.7427747229847625</v>
      </c>
      <c r="T45" s="256">
        <v>102.9066916658056</v>
      </c>
    </row>
    <row r="46" spans="1:20">
      <c r="A46" s="178" t="s">
        <v>4433</v>
      </c>
      <c r="B46" s="254">
        <v>1145.5843403058141</v>
      </c>
      <c r="C46" s="255">
        <v>525938.32304367796</v>
      </c>
      <c r="D46" s="256">
        <v>1.4528866726588532</v>
      </c>
      <c r="E46" s="257">
        <v>17.829233980772955</v>
      </c>
      <c r="F46" s="256">
        <v>0.83390235394565138</v>
      </c>
      <c r="G46" s="258">
        <v>0.51143478850880941</v>
      </c>
      <c r="H46" s="259">
        <v>1.5026347757365841</v>
      </c>
      <c r="I46" s="258">
        <v>6.6162316864248255E-2</v>
      </c>
      <c r="J46" s="260">
        <v>1.2500072533136903</v>
      </c>
      <c r="K46" s="261">
        <v>0.83187696271766565</v>
      </c>
      <c r="L46" s="256">
        <v>412.99327238952424</v>
      </c>
      <c r="M46" s="262">
        <v>5.0005549277485102</v>
      </c>
      <c r="N46" s="262">
        <v>419.41350535259141</v>
      </c>
      <c r="O46" s="262">
        <v>5.162831377706965</v>
      </c>
      <c r="P46" s="256">
        <v>454.87533850844846</v>
      </c>
      <c r="Q46" s="262">
        <v>18.52794228528407</v>
      </c>
      <c r="R46" s="263">
        <v>412.99327238952424</v>
      </c>
      <c r="S46" s="263">
        <v>5.0005549277485102</v>
      </c>
      <c r="T46" s="256">
        <v>90.79262765568761</v>
      </c>
    </row>
    <row r="47" spans="1:20">
      <c r="A47" s="178" t="s">
        <v>4433</v>
      </c>
      <c r="B47" s="254">
        <v>63.216480034088598</v>
      </c>
      <c r="C47" s="255">
        <v>2503.2875399131763</v>
      </c>
      <c r="D47" s="256">
        <v>2.4088071726098645</v>
      </c>
      <c r="E47" s="257">
        <v>20.585773985134814</v>
      </c>
      <c r="F47" s="256">
        <v>2.1775004225543606</v>
      </c>
      <c r="G47" s="258">
        <v>0.45119005122001749</v>
      </c>
      <c r="H47" s="259">
        <v>2.5468457138397627</v>
      </c>
      <c r="I47" s="258">
        <v>6.7392950361026563E-2</v>
      </c>
      <c r="J47" s="260">
        <v>1.320952307950424</v>
      </c>
      <c r="K47" s="261">
        <v>0.51866208493599109</v>
      </c>
      <c r="L47" s="256">
        <v>420.42984947591356</v>
      </c>
      <c r="M47" s="262">
        <v>5.3764496567406184</v>
      </c>
      <c r="N47" s="262">
        <v>378.11234685609332</v>
      </c>
      <c r="O47" s="262">
        <v>8.0403850408953303</v>
      </c>
      <c r="P47" s="256">
        <v>126.47445287034218</v>
      </c>
      <c r="Q47" s="262">
        <v>51.261093132094913</v>
      </c>
      <c r="R47" s="263">
        <v>420.42984947591356</v>
      </c>
      <c r="S47" s="263">
        <v>5.3764496567406184</v>
      </c>
      <c r="T47" s="256">
        <v>332.42274620229091</v>
      </c>
    </row>
    <row r="48" spans="1:20">
      <c r="A48" s="178" t="s">
        <v>4433</v>
      </c>
      <c r="B48" s="254">
        <v>438.08149524226025</v>
      </c>
      <c r="C48" s="255">
        <v>45259.285814967123</v>
      </c>
      <c r="D48" s="256">
        <v>1.9762502170616274</v>
      </c>
      <c r="E48" s="257">
        <v>18.261533253718891</v>
      </c>
      <c r="F48" s="256">
        <v>1.266062563559095</v>
      </c>
      <c r="G48" s="258">
        <v>0.52838261168160117</v>
      </c>
      <c r="H48" s="259">
        <v>2.0244702091971911</v>
      </c>
      <c r="I48" s="258">
        <v>7.0012165388988509E-2</v>
      </c>
      <c r="J48" s="260">
        <v>1.5797358048360783</v>
      </c>
      <c r="K48" s="261">
        <v>0.78032059827767308</v>
      </c>
      <c r="L48" s="256">
        <v>436.2289632979946</v>
      </c>
      <c r="M48" s="262">
        <v>6.6632731435802839</v>
      </c>
      <c r="N48" s="262">
        <v>430.73570565526342</v>
      </c>
      <c r="O48" s="262">
        <v>7.1066482717480426</v>
      </c>
      <c r="P48" s="256">
        <v>401.43709579532486</v>
      </c>
      <c r="Q48" s="262">
        <v>28.361441398382794</v>
      </c>
      <c r="R48" s="263">
        <v>436.2289632979946</v>
      </c>
      <c r="S48" s="263">
        <v>6.6632731435802839</v>
      </c>
      <c r="T48" s="256">
        <v>108.66682921610429</v>
      </c>
    </row>
    <row r="49" spans="1:20">
      <c r="A49" s="178" t="s">
        <v>4433</v>
      </c>
      <c r="B49" s="254">
        <v>843.74664723696219</v>
      </c>
      <c r="C49" s="255">
        <v>29784.373715226389</v>
      </c>
      <c r="D49" s="256">
        <v>1.2189119620277558</v>
      </c>
      <c r="E49" s="257">
        <v>18.292781074373167</v>
      </c>
      <c r="F49" s="256">
        <v>0.98923732114114593</v>
      </c>
      <c r="G49" s="258">
        <v>0.50899469377946627</v>
      </c>
      <c r="H49" s="259">
        <v>1.6299973989306169</v>
      </c>
      <c r="I49" s="258">
        <v>6.755861632074725E-2</v>
      </c>
      <c r="J49" s="260">
        <v>1.2954925870039034</v>
      </c>
      <c r="K49" s="261">
        <v>0.79478199649510473</v>
      </c>
      <c r="L49" s="256">
        <v>421.43029502329404</v>
      </c>
      <c r="M49" s="262">
        <v>5.2849666493605412</v>
      </c>
      <c r="N49" s="262">
        <v>417.77292318369894</v>
      </c>
      <c r="O49" s="262">
        <v>5.5827314932937782</v>
      </c>
      <c r="P49" s="256">
        <v>397.60586338289136</v>
      </c>
      <c r="Q49" s="262">
        <v>22.174492393348601</v>
      </c>
      <c r="R49" s="263">
        <v>421.43029502329404</v>
      </c>
      <c r="S49" s="263">
        <v>5.2849666493605412</v>
      </c>
      <c r="T49" s="256">
        <v>105.99197190848766</v>
      </c>
    </row>
    <row r="50" spans="1:20">
      <c r="A50" s="178" t="s">
        <v>4433</v>
      </c>
      <c r="B50" s="254">
        <v>862.00778831340995</v>
      </c>
      <c r="C50" s="255">
        <v>52282.472836291046</v>
      </c>
      <c r="D50" s="256">
        <v>1.5513906789934855</v>
      </c>
      <c r="E50" s="257">
        <v>18.197317247801124</v>
      </c>
      <c r="F50" s="256">
        <v>0.74901288374474539</v>
      </c>
      <c r="G50" s="258">
        <v>0.51235696935342101</v>
      </c>
      <c r="H50" s="259">
        <v>1.5712259941618976</v>
      </c>
      <c r="I50" s="258">
        <v>6.7649995032985924E-2</v>
      </c>
      <c r="J50" s="260">
        <v>1.3812062933227693</v>
      </c>
      <c r="K50" s="261">
        <v>0.87906278183713082</v>
      </c>
      <c r="L50" s="256">
        <v>421.98205846574632</v>
      </c>
      <c r="M50" s="262">
        <v>5.6417746038829364</v>
      </c>
      <c r="N50" s="262">
        <v>420.03283823373488</v>
      </c>
      <c r="O50" s="262">
        <v>5.4049415791393756</v>
      </c>
      <c r="P50" s="256">
        <v>409.32338444755635</v>
      </c>
      <c r="Q50" s="262">
        <v>16.755227688127491</v>
      </c>
      <c r="R50" s="263">
        <v>421.98205846574632</v>
      </c>
      <c r="S50" s="263">
        <v>5.6417746038829364</v>
      </c>
      <c r="T50" s="256">
        <v>103.09258510487368</v>
      </c>
    </row>
    <row r="51" spans="1:20">
      <c r="A51" s="178" t="s">
        <v>4433</v>
      </c>
      <c r="B51" s="254">
        <v>955.2726150533299</v>
      </c>
      <c r="C51" s="255">
        <v>1069843.5170387677</v>
      </c>
      <c r="D51" s="256">
        <v>1.657739282278978</v>
      </c>
      <c r="E51" s="257">
        <v>17.99567574793841</v>
      </c>
      <c r="F51" s="256">
        <v>0.86904708123631524</v>
      </c>
      <c r="G51" s="258">
        <v>0.52272286064276152</v>
      </c>
      <c r="H51" s="259">
        <v>1.631594128406914</v>
      </c>
      <c r="I51" s="258">
        <v>6.8253889901044362E-2</v>
      </c>
      <c r="J51" s="260">
        <v>1.3808897749083953</v>
      </c>
      <c r="K51" s="261">
        <v>0.84634392271115499</v>
      </c>
      <c r="L51" s="256">
        <v>425.62731289236069</v>
      </c>
      <c r="M51" s="262">
        <v>5.6876158607385605</v>
      </c>
      <c r="N51" s="262">
        <v>426.96866322807671</v>
      </c>
      <c r="O51" s="262">
        <v>5.6871831168525659</v>
      </c>
      <c r="P51" s="256">
        <v>434.19466165575142</v>
      </c>
      <c r="Q51" s="262">
        <v>19.378408502448366</v>
      </c>
      <c r="R51" s="263">
        <v>425.62731289236069</v>
      </c>
      <c r="S51" s="263">
        <v>5.6876158607385605</v>
      </c>
      <c r="T51" s="256">
        <v>98.026841525245814</v>
      </c>
    </row>
    <row r="52" spans="1:20">
      <c r="A52" s="178" t="s">
        <v>4433</v>
      </c>
      <c r="B52" s="254">
        <v>841.64993735525479</v>
      </c>
      <c r="C52" s="255">
        <v>73863.89210185314</v>
      </c>
      <c r="D52" s="256">
        <v>1.3111137800339645</v>
      </c>
      <c r="E52" s="257">
        <v>18.352512043786451</v>
      </c>
      <c r="F52" s="256">
        <v>1.0126511233113495</v>
      </c>
      <c r="G52" s="258">
        <v>0.50620654461869674</v>
      </c>
      <c r="H52" s="259">
        <v>1.7462016890526113</v>
      </c>
      <c r="I52" s="258">
        <v>6.7407935762285265E-2</v>
      </c>
      <c r="J52" s="260">
        <v>1.4225885003424055</v>
      </c>
      <c r="K52" s="261">
        <v>0.81467593878815936</v>
      </c>
      <c r="L52" s="256">
        <v>420.52035168979899</v>
      </c>
      <c r="M52" s="262">
        <v>5.7913287221310839</v>
      </c>
      <c r="N52" s="262">
        <v>415.89507823016601</v>
      </c>
      <c r="O52" s="262">
        <v>5.9589882085079751</v>
      </c>
      <c r="P52" s="256">
        <v>390.29381741393138</v>
      </c>
      <c r="Q52" s="262">
        <v>22.728408801255028</v>
      </c>
      <c r="R52" s="263">
        <v>420.52035168979899</v>
      </c>
      <c r="S52" s="263">
        <v>5.7913287221310839</v>
      </c>
      <c r="T52" s="256">
        <v>107.74455882395145</v>
      </c>
    </row>
    <row r="53" spans="1:20">
      <c r="A53" s="178" t="s">
        <v>4434</v>
      </c>
      <c r="B53" s="254">
        <v>214.38428765946085</v>
      </c>
      <c r="C53" s="255">
        <v>7399.2231175858396</v>
      </c>
      <c r="D53" s="256">
        <v>6.9722316659144843</v>
      </c>
      <c r="E53" s="257">
        <v>17.176116773810833</v>
      </c>
      <c r="F53" s="256">
        <v>0.92028330114897727</v>
      </c>
      <c r="G53" s="258">
        <v>0.73534156635380898</v>
      </c>
      <c r="H53" s="259">
        <v>1.7583135004169383</v>
      </c>
      <c r="I53" s="258">
        <v>9.1643539488680814E-2</v>
      </c>
      <c r="J53" s="260">
        <v>1.4982473131545431</v>
      </c>
      <c r="K53" s="261">
        <v>0.85209339108143822</v>
      </c>
      <c r="L53" s="256">
        <v>565.24992743585847</v>
      </c>
      <c r="M53" s="262">
        <v>8.1081718989960905</v>
      </c>
      <c r="N53" s="262">
        <v>559.68346675967939</v>
      </c>
      <c r="O53" s="262">
        <v>7.5655133925959603</v>
      </c>
      <c r="P53" s="256">
        <v>537.09182103807814</v>
      </c>
      <c r="Q53" s="262">
        <v>20.156116815874555</v>
      </c>
      <c r="R53" s="263">
        <v>565.24992743585847</v>
      </c>
      <c r="S53" s="263">
        <v>8.1081718989960905</v>
      </c>
      <c r="T53" s="256">
        <v>105.24269878907428</v>
      </c>
    </row>
    <row r="54" spans="1:20">
      <c r="A54" s="178" t="s">
        <v>4434</v>
      </c>
      <c r="B54" s="254">
        <v>538.25448462509689</v>
      </c>
      <c r="C54" s="255">
        <v>30412.53060094711</v>
      </c>
      <c r="D54" s="256">
        <v>6.1087289007429959</v>
      </c>
      <c r="E54" s="257">
        <v>16.87129021625648</v>
      </c>
      <c r="F54" s="256">
        <v>0.85947268676759514</v>
      </c>
      <c r="G54" s="258">
        <v>0.72388540408300428</v>
      </c>
      <c r="H54" s="259">
        <v>1.4391613151970102</v>
      </c>
      <c r="I54" s="258">
        <v>8.8614720182821502E-2</v>
      </c>
      <c r="J54" s="260">
        <v>1.1543361693458625</v>
      </c>
      <c r="K54" s="261">
        <v>0.80208949278757025</v>
      </c>
      <c r="L54" s="256">
        <v>547.33917195349409</v>
      </c>
      <c r="M54" s="262">
        <v>6.0573449326584523</v>
      </c>
      <c r="N54" s="262">
        <v>552.95801297931291</v>
      </c>
      <c r="O54" s="262">
        <v>6.1362931880792644</v>
      </c>
      <c r="P54" s="256">
        <v>576.18597717393084</v>
      </c>
      <c r="Q54" s="262">
        <v>18.688078949374699</v>
      </c>
      <c r="R54" s="263">
        <v>547.33917195349409</v>
      </c>
      <c r="S54" s="263">
        <v>6.0573449326584523</v>
      </c>
      <c r="T54" s="256">
        <v>94.993490580606604</v>
      </c>
    </row>
    <row r="55" spans="1:20">
      <c r="A55" s="178" t="s">
        <v>4434</v>
      </c>
      <c r="B55" s="254">
        <v>631.28630725246046</v>
      </c>
      <c r="C55" s="255">
        <v>93383.955279299145</v>
      </c>
      <c r="D55" s="256">
        <v>6.4959551370172823</v>
      </c>
      <c r="E55" s="257">
        <v>17.028179532996347</v>
      </c>
      <c r="F55" s="256">
        <v>1.0765698298816853</v>
      </c>
      <c r="G55" s="258">
        <v>0.7150474953224869</v>
      </c>
      <c r="H55" s="259">
        <v>1.9203269166911174</v>
      </c>
      <c r="I55" s="258">
        <v>8.8346808336748461E-2</v>
      </c>
      <c r="J55" s="260">
        <v>1.5901738484696988</v>
      </c>
      <c r="K55" s="261">
        <v>0.82807455056126622</v>
      </c>
      <c r="L55" s="256">
        <v>545.7524918857257</v>
      </c>
      <c r="M55" s="262">
        <v>8.3212124500495293</v>
      </c>
      <c r="N55" s="262">
        <v>547.73902045998852</v>
      </c>
      <c r="O55" s="262">
        <v>8.1296733897622744</v>
      </c>
      <c r="P55" s="256">
        <v>556.02739840796858</v>
      </c>
      <c r="Q55" s="262">
        <v>23.486025665896307</v>
      </c>
      <c r="R55" s="263">
        <v>545.7524918857257</v>
      </c>
      <c r="S55" s="263">
        <v>8.3212124500495293</v>
      </c>
      <c r="T55" s="256">
        <v>98.152086290772317</v>
      </c>
    </row>
    <row r="56" spans="1:20">
      <c r="A56" s="178" t="s">
        <v>4434</v>
      </c>
      <c r="B56" s="254">
        <v>340.64525125840851</v>
      </c>
      <c r="C56" s="255">
        <v>38218.825361738913</v>
      </c>
      <c r="D56" s="256">
        <v>7.3400361582731923</v>
      </c>
      <c r="E56" s="257">
        <v>17.102699038740347</v>
      </c>
      <c r="F56" s="256">
        <v>0.89521091110089213</v>
      </c>
      <c r="G56" s="258">
        <v>0.73110045180870842</v>
      </c>
      <c r="H56" s="259">
        <v>1.4617175506219957</v>
      </c>
      <c r="I56" s="258">
        <v>9.0725518751788067E-2</v>
      </c>
      <c r="J56" s="260">
        <v>1.1555153060181753</v>
      </c>
      <c r="K56" s="261">
        <v>0.79051886975460894</v>
      </c>
      <c r="L56" s="256">
        <v>559.82651637301421</v>
      </c>
      <c r="M56" s="262">
        <v>6.1959517600023446</v>
      </c>
      <c r="N56" s="262">
        <v>557.1988684527239</v>
      </c>
      <c r="O56" s="262">
        <v>6.2683562655826108</v>
      </c>
      <c r="P56" s="256">
        <v>546.45775823481961</v>
      </c>
      <c r="Q56" s="262">
        <v>19.557749702124397</v>
      </c>
      <c r="R56" s="263">
        <v>559.82651637301421</v>
      </c>
      <c r="S56" s="263">
        <v>6.1959517600023446</v>
      </c>
      <c r="T56" s="256">
        <v>102.44643944325701</v>
      </c>
    </row>
    <row r="57" spans="1:20">
      <c r="A57" s="178" t="s">
        <v>4434</v>
      </c>
      <c r="B57" s="254">
        <v>622.71550229526474</v>
      </c>
      <c r="C57" s="255">
        <v>255992.1768441927</v>
      </c>
      <c r="D57" s="256">
        <v>6.0354763961993401</v>
      </c>
      <c r="E57" s="257">
        <v>16.876505419074395</v>
      </c>
      <c r="F57" s="256">
        <v>0.97222980311788854</v>
      </c>
      <c r="G57" s="258">
        <v>0.73388984831611193</v>
      </c>
      <c r="H57" s="259">
        <v>1.7991314960319398</v>
      </c>
      <c r="I57" s="258">
        <v>8.9867189102529013E-2</v>
      </c>
      <c r="J57" s="260">
        <v>1.5138174757689506</v>
      </c>
      <c r="K57" s="261">
        <v>0.8414156936876146</v>
      </c>
      <c r="L57" s="256">
        <v>554.75161293988276</v>
      </c>
      <c r="M57" s="262">
        <v>8.0467317791554933</v>
      </c>
      <c r="N57" s="262">
        <v>558.83368200713198</v>
      </c>
      <c r="O57" s="262">
        <v>7.7323337041753462</v>
      </c>
      <c r="P57" s="256">
        <v>575.47409748339783</v>
      </c>
      <c r="Q57" s="262">
        <v>21.147453803253256</v>
      </c>
      <c r="R57" s="263">
        <v>554.75161293988276</v>
      </c>
      <c r="S57" s="263">
        <v>8.0467317791554933</v>
      </c>
      <c r="T57" s="256">
        <v>96.399058683242842</v>
      </c>
    </row>
    <row r="58" spans="1:20">
      <c r="A58" s="178" t="s">
        <v>4434</v>
      </c>
      <c r="B58" s="254">
        <v>614.35955361152674</v>
      </c>
      <c r="C58" s="255">
        <v>167249.89864477102</v>
      </c>
      <c r="D58" s="256">
        <v>6.2841110625036523</v>
      </c>
      <c r="E58" s="257">
        <v>16.705550183315086</v>
      </c>
      <c r="F58" s="256">
        <v>1.0194719683228337</v>
      </c>
      <c r="G58" s="258">
        <v>0.73598841625009281</v>
      </c>
      <c r="H58" s="259">
        <v>1.6379681565000668</v>
      </c>
      <c r="I58" s="258">
        <v>8.9211227847950353E-2</v>
      </c>
      <c r="J58" s="260">
        <v>1.282036110065623</v>
      </c>
      <c r="K58" s="261">
        <v>0.78269904392098666</v>
      </c>
      <c r="L58" s="256">
        <v>550.87052446755774</v>
      </c>
      <c r="M58" s="262">
        <v>6.7690236295727004</v>
      </c>
      <c r="N58" s="262">
        <v>560.06188104675732</v>
      </c>
      <c r="O58" s="262">
        <v>7.0512563284696057</v>
      </c>
      <c r="P58" s="256">
        <v>597.59378105355995</v>
      </c>
      <c r="Q58" s="262">
        <v>22.082785053829014</v>
      </c>
      <c r="R58" s="263">
        <v>550.87052446755774</v>
      </c>
      <c r="S58" s="263">
        <v>6.7690236295727004</v>
      </c>
      <c r="T58" s="256">
        <v>92.181435271359604</v>
      </c>
    </row>
    <row r="59" spans="1:20">
      <c r="A59" s="178" t="s">
        <v>4434</v>
      </c>
      <c r="B59" s="254">
        <v>625.33191593554784</v>
      </c>
      <c r="C59" s="255">
        <v>64987.545493017446</v>
      </c>
      <c r="D59" s="256">
        <v>6.2372266362770361</v>
      </c>
      <c r="E59" s="257">
        <v>17.009807122111493</v>
      </c>
      <c r="F59" s="256">
        <v>1.0050546641034712</v>
      </c>
      <c r="G59" s="258">
        <v>0.72151897311016822</v>
      </c>
      <c r="H59" s="259">
        <v>2.1249357377180633</v>
      </c>
      <c r="I59" s="258">
        <v>8.905020002574307E-2</v>
      </c>
      <c r="J59" s="260">
        <v>1.8722224791929156</v>
      </c>
      <c r="K59" s="261">
        <v>0.88107251714043266</v>
      </c>
      <c r="L59" s="256">
        <v>549.91742303960314</v>
      </c>
      <c r="M59" s="262">
        <v>9.8687693830039507</v>
      </c>
      <c r="N59" s="262">
        <v>551.56320759724099</v>
      </c>
      <c r="O59" s="262">
        <v>9.0432208339407225</v>
      </c>
      <c r="P59" s="256">
        <v>558.38566395955434</v>
      </c>
      <c r="Q59" s="262">
        <v>21.906315716151767</v>
      </c>
      <c r="R59" s="263">
        <v>549.91742303960314</v>
      </c>
      <c r="S59" s="263">
        <v>9.8687693830039507</v>
      </c>
      <c r="T59" s="256">
        <v>98.483442275379659</v>
      </c>
    </row>
    <row r="60" spans="1:20">
      <c r="A60" s="178" t="s">
        <v>4434</v>
      </c>
      <c r="B60" s="254">
        <v>630.96475194423135</v>
      </c>
      <c r="C60" s="255">
        <v>57990.896040892061</v>
      </c>
      <c r="D60" s="256">
        <v>5.979891025157996</v>
      </c>
      <c r="E60" s="257">
        <v>16.778096574665547</v>
      </c>
      <c r="F60" s="256">
        <v>0.82299837582656432</v>
      </c>
      <c r="G60" s="258">
        <v>0.73918721427522305</v>
      </c>
      <c r="H60" s="259">
        <v>1.5960736815430396</v>
      </c>
      <c r="I60" s="258">
        <v>8.9988060280566592E-2</v>
      </c>
      <c r="J60" s="260">
        <v>1.367525089459491</v>
      </c>
      <c r="K60" s="261">
        <v>0.85680573852793962</v>
      </c>
      <c r="L60" s="256">
        <v>555.46650965362346</v>
      </c>
      <c r="M60" s="262">
        <v>7.2780802981710622</v>
      </c>
      <c r="N60" s="262">
        <v>561.93114267157307</v>
      </c>
      <c r="O60" s="262">
        <v>6.8880710979678952</v>
      </c>
      <c r="P60" s="256">
        <v>588.17824655682364</v>
      </c>
      <c r="Q60" s="262">
        <v>17.84463620776711</v>
      </c>
      <c r="R60" s="263">
        <v>555.46650965362346</v>
      </c>
      <c r="S60" s="263">
        <v>7.2780802981710622</v>
      </c>
      <c r="T60" s="256">
        <v>94.438465364080756</v>
      </c>
    </row>
    <row r="61" spans="1:20">
      <c r="A61" s="178" t="s">
        <v>4434</v>
      </c>
      <c r="B61" s="254">
        <v>214.57159537624966</v>
      </c>
      <c r="C61" s="255">
        <v>72755.330122719562</v>
      </c>
      <c r="D61" s="256">
        <v>6.7648355054038891</v>
      </c>
      <c r="E61" s="257">
        <v>16.9461487331881</v>
      </c>
      <c r="F61" s="256">
        <v>1.1085974274932846</v>
      </c>
      <c r="G61" s="258">
        <v>0.74050773061179864</v>
      </c>
      <c r="H61" s="259">
        <v>1.6923790940079129</v>
      </c>
      <c r="I61" s="258">
        <v>9.1051764192592699E-2</v>
      </c>
      <c r="J61" s="260">
        <v>1.2787332566216911</v>
      </c>
      <c r="K61" s="261">
        <v>0.75558322668320077</v>
      </c>
      <c r="L61" s="256">
        <v>561.75440632637276</v>
      </c>
      <c r="M61" s="262">
        <v>6.8792539151892242</v>
      </c>
      <c r="N61" s="262">
        <v>562.70180216633366</v>
      </c>
      <c r="O61" s="262">
        <v>7.3112007385751099</v>
      </c>
      <c r="P61" s="256">
        <v>566.55435589896422</v>
      </c>
      <c r="Q61" s="262">
        <v>24.117143987977215</v>
      </c>
      <c r="R61" s="263">
        <v>561.75440632637276</v>
      </c>
      <c r="S61" s="263">
        <v>6.8792539151892242</v>
      </c>
      <c r="T61" s="256">
        <v>99.152782160685135</v>
      </c>
    </row>
    <row r="62" spans="1:20">
      <c r="A62" s="178" t="s">
        <v>4434</v>
      </c>
      <c r="B62" s="254">
        <v>207.11546655088506</v>
      </c>
      <c r="C62" s="255">
        <v>39386.824917949518</v>
      </c>
      <c r="D62" s="256">
        <v>6.8786860642391181</v>
      </c>
      <c r="E62" s="257">
        <v>16.962727666283818</v>
      </c>
      <c r="F62" s="256">
        <v>1.2107909665731262</v>
      </c>
      <c r="G62" s="258">
        <v>0.73971110627259762</v>
      </c>
      <c r="H62" s="259">
        <v>1.9040992195208293</v>
      </c>
      <c r="I62" s="258">
        <v>9.104279529406184E-2</v>
      </c>
      <c r="J62" s="260">
        <v>1.4695506364343986</v>
      </c>
      <c r="K62" s="261">
        <v>0.77178259481888467</v>
      </c>
      <c r="L62" s="256">
        <v>561.70141390728895</v>
      </c>
      <c r="M62" s="262">
        <v>7.9050892219636921</v>
      </c>
      <c r="N62" s="262">
        <v>562.2369584850162</v>
      </c>
      <c r="O62" s="262">
        <v>8.2207980251188246</v>
      </c>
      <c r="P62" s="256">
        <v>564.38376593481723</v>
      </c>
      <c r="Q62" s="262">
        <v>26.372770655165709</v>
      </c>
      <c r="R62" s="263">
        <v>561.70141390728895</v>
      </c>
      <c r="S62" s="263">
        <v>7.9050892219636921</v>
      </c>
      <c r="T62" s="256">
        <v>99.524729060361011</v>
      </c>
    </row>
    <row r="63" spans="1:20">
      <c r="A63" s="178" t="s">
        <v>4434</v>
      </c>
      <c r="B63" s="254">
        <v>499.99743410741831</v>
      </c>
      <c r="C63" s="255">
        <v>27921.626965667521</v>
      </c>
      <c r="D63" s="256">
        <v>6.300162320928373</v>
      </c>
      <c r="E63" s="257">
        <v>16.998815038452584</v>
      </c>
      <c r="F63" s="256">
        <v>0.92950111200316021</v>
      </c>
      <c r="G63" s="258">
        <v>0.73324367459217676</v>
      </c>
      <c r="H63" s="259">
        <v>1.8141689440681577</v>
      </c>
      <c r="I63" s="258">
        <v>9.0438786841588514E-2</v>
      </c>
      <c r="J63" s="260">
        <v>1.5579591266802422</v>
      </c>
      <c r="K63" s="261">
        <v>0.85877290082290725</v>
      </c>
      <c r="L63" s="256">
        <v>558.13164849141367</v>
      </c>
      <c r="M63" s="262">
        <v>8.3296728360636507</v>
      </c>
      <c r="N63" s="262">
        <v>558.45520575174385</v>
      </c>
      <c r="O63" s="262">
        <v>7.7930034300857756</v>
      </c>
      <c r="P63" s="256">
        <v>559.75315035227868</v>
      </c>
      <c r="Q63" s="262">
        <v>20.258282890445003</v>
      </c>
      <c r="R63" s="263">
        <v>558.13164849141367</v>
      </c>
      <c r="S63" s="263">
        <v>8.3296728360636507</v>
      </c>
      <c r="T63" s="256">
        <v>99.710318403774139</v>
      </c>
    </row>
    <row r="64" spans="1:20">
      <c r="A64" s="178" t="s">
        <v>4434</v>
      </c>
      <c r="B64" s="254">
        <v>592.19229746999497</v>
      </c>
      <c r="C64" s="255">
        <v>196153.77533397177</v>
      </c>
      <c r="D64" s="256">
        <v>6.2917106531886633</v>
      </c>
      <c r="E64" s="257">
        <v>16.944349266449542</v>
      </c>
      <c r="F64" s="256">
        <v>0.91358917390747751</v>
      </c>
      <c r="G64" s="258">
        <v>0.73011666431031708</v>
      </c>
      <c r="H64" s="259">
        <v>2.0356557514238927</v>
      </c>
      <c r="I64" s="258">
        <v>8.9764560770055929E-2</v>
      </c>
      <c r="J64" s="260">
        <v>1.8191341785652388</v>
      </c>
      <c r="K64" s="261">
        <v>0.89363546724086207</v>
      </c>
      <c r="L64" s="256">
        <v>554.1445519182497</v>
      </c>
      <c r="M64" s="262">
        <v>9.6595188386473296</v>
      </c>
      <c r="N64" s="262">
        <v>556.62166040869772</v>
      </c>
      <c r="O64" s="262">
        <v>8.7229182574225206</v>
      </c>
      <c r="P64" s="256">
        <v>566.78575550570031</v>
      </c>
      <c r="Q64" s="262">
        <v>19.903617700506572</v>
      </c>
      <c r="R64" s="263">
        <v>554.1445519182497</v>
      </c>
      <c r="S64" s="263">
        <v>9.6595188386473296</v>
      </c>
      <c r="T64" s="256">
        <v>97.769668086282124</v>
      </c>
    </row>
    <row r="65" spans="1:20">
      <c r="A65" s="178" t="s">
        <v>4434</v>
      </c>
      <c r="B65" s="254">
        <v>313.28392625048969</v>
      </c>
      <c r="C65" s="255">
        <v>38574.442497236611</v>
      </c>
      <c r="D65" s="256">
        <v>7.3435468725628255</v>
      </c>
      <c r="E65" s="257">
        <v>17.093298681455021</v>
      </c>
      <c r="F65" s="256">
        <v>0.91937092688353217</v>
      </c>
      <c r="G65" s="258">
        <v>0.73024270858152329</v>
      </c>
      <c r="H65" s="259">
        <v>1.6953392331727446</v>
      </c>
      <c r="I65" s="258">
        <v>9.056926953808371E-2</v>
      </c>
      <c r="J65" s="260">
        <v>1.4244059162809122</v>
      </c>
      <c r="K65" s="261">
        <v>0.84018931928756579</v>
      </c>
      <c r="L65" s="256">
        <v>558.90298494177648</v>
      </c>
      <c r="M65" s="262">
        <v>7.6257012349526008</v>
      </c>
      <c r="N65" s="262">
        <v>556.69563146384417</v>
      </c>
      <c r="O65" s="262">
        <v>7.2653097745512696</v>
      </c>
      <c r="P65" s="256">
        <v>547.70052393846697</v>
      </c>
      <c r="Q65" s="262">
        <v>20.082249850486335</v>
      </c>
      <c r="R65" s="263">
        <v>558.90298494177648</v>
      </c>
      <c r="S65" s="263">
        <v>7.6257012349526008</v>
      </c>
      <c r="T65" s="256">
        <v>102.04536247706201</v>
      </c>
    </row>
    <row r="66" spans="1:20">
      <c r="A66" s="178" t="s">
        <v>4434</v>
      </c>
      <c r="B66" s="254">
        <v>574.85962693332397</v>
      </c>
      <c r="C66" s="255">
        <v>161876.3290332162</v>
      </c>
      <c r="D66" s="256">
        <v>5.9729081987049124</v>
      </c>
      <c r="E66" s="257">
        <v>16.858295668131603</v>
      </c>
      <c r="F66" s="256">
        <v>1.0909193200062566</v>
      </c>
      <c r="G66" s="258">
        <v>0.73742707332619084</v>
      </c>
      <c r="H66" s="259">
        <v>2.0358296849234079</v>
      </c>
      <c r="I66" s="258">
        <v>9.0202899693933317E-2</v>
      </c>
      <c r="J66" s="260">
        <v>1.7188651905406747</v>
      </c>
      <c r="K66" s="261">
        <v>0.84430696893259116</v>
      </c>
      <c r="L66" s="256">
        <v>556.73698904842183</v>
      </c>
      <c r="M66" s="262">
        <v>9.167976276400168</v>
      </c>
      <c r="N66" s="262">
        <v>560.9030059294189</v>
      </c>
      <c r="O66" s="262">
        <v>8.7739399092108101</v>
      </c>
      <c r="P66" s="256">
        <v>577.82066640884375</v>
      </c>
      <c r="Q66" s="262">
        <v>23.707927426245305</v>
      </c>
      <c r="R66" s="263">
        <v>556.73698904842183</v>
      </c>
      <c r="S66" s="263">
        <v>9.167976276400168</v>
      </c>
      <c r="T66" s="256">
        <v>96.351172848929579</v>
      </c>
    </row>
    <row r="67" spans="1:20">
      <c r="A67" s="178" t="s">
        <v>4434</v>
      </c>
      <c r="B67" s="254">
        <v>692.4974871842162</v>
      </c>
      <c r="C67" s="255">
        <v>313639.96893974161</v>
      </c>
      <c r="D67" s="256">
        <v>6.0625211201977089</v>
      </c>
      <c r="E67" s="257">
        <v>17.074322513767129</v>
      </c>
      <c r="F67" s="256">
        <v>0.91869099193562564</v>
      </c>
      <c r="G67" s="258">
        <v>0.72995509154210925</v>
      </c>
      <c r="H67" s="259">
        <v>1.7060837200798968</v>
      </c>
      <c r="I67" s="258">
        <v>9.0433091376842134E-2</v>
      </c>
      <c r="J67" s="260">
        <v>1.4376120899804634</v>
      </c>
      <c r="K67" s="261">
        <v>0.84263865428194751</v>
      </c>
      <c r="L67" s="256">
        <v>558.09797817351716</v>
      </c>
      <c r="M67" s="262">
        <v>7.6857894375869478</v>
      </c>
      <c r="N67" s="262">
        <v>556.52683101647608</v>
      </c>
      <c r="O67" s="262">
        <v>7.3096917783681761</v>
      </c>
      <c r="P67" s="256">
        <v>550.09262302058232</v>
      </c>
      <c r="Q67" s="262">
        <v>20.041883908184161</v>
      </c>
      <c r="R67" s="263">
        <v>558.09797817351716</v>
      </c>
      <c r="S67" s="263">
        <v>7.6857894375869478</v>
      </c>
      <c r="T67" s="256">
        <v>101.45527404257435</v>
      </c>
    </row>
    <row r="68" spans="1:20">
      <c r="A68" s="178" t="s">
        <v>4434</v>
      </c>
      <c r="B68" s="254">
        <v>565.55428975994039</v>
      </c>
      <c r="C68" s="255">
        <v>30542.80112175248</v>
      </c>
      <c r="D68" s="256">
        <v>6.1020348918615595</v>
      </c>
      <c r="E68" s="257">
        <v>16.983097928443286</v>
      </c>
      <c r="F68" s="256">
        <v>1.2602885452232724</v>
      </c>
      <c r="G68" s="258">
        <v>0.73712921201101633</v>
      </c>
      <c r="H68" s="259">
        <v>2.3864681359541255</v>
      </c>
      <c r="I68" s="258">
        <v>9.0833968897832851E-2</v>
      </c>
      <c r="J68" s="260">
        <v>2.026549517456548</v>
      </c>
      <c r="K68" s="261">
        <v>0.84918356416534335</v>
      </c>
      <c r="L68" s="256">
        <v>560.46744738044094</v>
      </c>
      <c r="M68" s="262">
        <v>10.878411295499461</v>
      </c>
      <c r="N68" s="262">
        <v>560.72891559525669</v>
      </c>
      <c r="O68" s="262">
        <v>10.282812004322523</v>
      </c>
      <c r="P68" s="256">
        <v>561.76951163497392</v>
      </c>
      <c r="Q68" s="262">
        <v>27.468506749248093</v>
      </c>
      <c r="R68" s="263">
        <v>560.46744738044094</v>
      </c>
      <c r="S68" s="263">
        <v>10.878411295499461</v>
      </c>
      <c r="T68" s="256">
        <v>99.768220911322956</v>
      </c>
    </row>
    <row r="69" spans="1:20">
      <c r="A69" s="178" t="s">
        <v>4434</v>
      </c>
      <c r="B69" s="254">
        <v>570.49740738351647</v>
      </c>
      <c r="C69" s="255">
        <v>108006.70114643239</v>
      </c>
      <c r="D69" s="256">
        <v>5.9740130341966822</v>
      </c>
      <c r="E69" s="257">
        <v>17.360231445599677</v>
      </c>
      <c r="F69" s="256">
        <v>0.79866900656898887</v>
      </c>
      <c r="G69" s="258">
        <v>0.70996773776392552</v>
      </c>
      <c r="H69" s="259">
        <v>1.7718259602063751</v>
      </c>
      <c r="I69" s="258">
        <v>8.9429721713035593E-2</v>
      </c>
      <c r="J69" s="260">
        <v>1.5816115361261587</v>
      </c>
      <c r="K69" s="261">
        <v>0.89264497284030042</v>
      </c>
      <c r="L69" s="256">
        <v>552.16353418133815</v>
      </c>
      <c r="M69" s="262">
        <v>8.3695273593073125</v>
      </c>
      <c r="N69" s="262">
        <v>544.72711939063436</v>
      </c>
      <c r="O69" s="262">
        <v>7.4698091054037832</v>
      </c>
      <c r="P69" s="256">
        <v>513.71427049922386</v>
      </c>
      <c r="Q69" s="262">
        <v>17.54727796812594</v>
      </c>
      <c r="R69" s="263">
        <v>552.16353418133815</v>
      </c>
      <c r="S69" s="263">
        <v>8.3695273593073125</v>
      </c>
      <c r="T69" s="256">
        <v>107.48456211752685</v>
      </c>
    </row>
    <row r="70" spans="1:20">
      <c r="A70" s="178" t="s">
        <v>4434</v>
      </c>
      <c r="B70" s="254">
        <v>184.7146566107005</v>
      </c>
      <c r="C70" s="255">
        <v>36450.595630789081</v>
      </c>
      <c r="D70" s="256">
        <v>6.5704441076585276</v>
      </c>
      <c r="E70" s="257">
        <v>17.045601974544951</v>
      </c>
      <c r="F70" s="256">
        <v>1.2261710606086516</v>
      </c>
      <c r="G70" s="258">
        <v>0.75087509208452041</v>
      </c>
      <c r="H70" s="259">
        <v>1.7220474242173247</v>
      </c>
      <c r="I70" s="258">
        <v>9.2868364187146446E-2</v>
      </c>
      <c r="J70" s="260">
        <v>1.2091120135783027</v>
      </c>
      <c r="K70" s="261">
        <v>0.7021363038987426</v>
      </c>
      <c r="L70" s="256">
        <v>572.47875335426386</v>
      </c>
      <c r="M70" s="262">
        <v>6.6234587512808503</v>
      </c>
      <c r="N70" s="262">
        <v>568.73200545311624</v>
      </c>
      <c r="O70" s="262">
        <v>7.4988634883764007</v>
      </c>
      <c r="P70" s="256">
        <v>553.78045575044575</v>
      </c>
      <c r="Q70" s="262">
        <v>26.755997900569696</v>
      </c>
      <c r="R70" s="263">
        <v>572.47875335426386</v>
      </c>
      <c r="S70" s="263">
        <v>6.6234587512808503</v>
      </c>
      <c r="T70" s="256">
        <v>103.37648203537256</v>
      </c>
    </row>
    <row r="71" spans="1:20">
      <c r="A71" s="178" t="s">
        <v>4434</v>
      </c>
      <c r="B71" s="254">
        <v>459.21671879785163</v>
      </c>
      <c r="C71" s="255">
        <v>33220.706355471513</v>
      </c>
      <c r="D71" s="256">
        <v>6.0892264738304585</v>
      </c>
      <c r="E71" s="257">
        <v>16.664018058042721</v>
      </c>
      <c r="F71" s="256">
        <v>0.95362545491908746</v>
      </c>
      <c r="G71" s="258">
        <v>0.74770567299072321</v>
      </c>
      <c r="H71" s="259">
        <v>1.7965402455318213</v>
      </c>
      <c r="I71" s="258">
        <v>9.0406188048312283E-2</v>
      </c>
      <c r="J71" s="260">
        <v>1.5225489632671589</v>
      </c>
      <c r="K71" s="261">
        <v>0.84748948266196267</v>
      </c>
      <c r="L71" s="256">
        <v>557.93892931537732</v>
      </c>
      <c r="M71" s="262">
        <v>8.1376602573321293</v>
      </c>
      <c r="N71" s="262">
        <v>566.89230213741553</v>
      </c>
      <c r="O71" s="262">
        <v>7.8043689650145325</v>
      </c>
      <c r="P71" s="256">
        <v>602.95569373450689</v>
      </c>
      <c r="Q71" s="262">
        <v>20.637012224237367</v>
      </c>
      <c r="R71" s="263">
        <v>557.93892931537732</v>
      </c>
      <c r="S71" s="263">
        <v>8.1376602573321293</v>
      </c>
      <c r="T71" s="256">
        <v>92.533984687944368</v>
      </c>
    </row>
    <row r="72" spans="1:20">
      <c r="A72" s="178" t="s">
        <v>4434</v>
      </c>
      <c r="B72" s="254">
        <v>548.01155298478113</v>
      </c>
      <c r="C72" s="255">
        <v>47667.380834348383</v>
      </c>
      <c r="D72" s="256">
        <v>6.1136354225657961</v>
      </c>
      <c r="E72" s="257">
        <v>16.835561758226749</v>
      </c>
      <c r="F72" s="256">
        <v>0.80451752580258207</v>
      </c>
      <c r="G72" s="258">
        <v>0.73264590813430663</v>
      </c>
      <c r="H72" s="259">
        <v>1.6159038869167548</v>
      </c>
      <c r="I72" s="258">
        <v>8.9497209645241924E-2</v>
      </c>
      <c r="J72" s="260">
        <v>1.401391066915002</v>
      </c>
      <c r="K72" s="261">
        <v>0.86724902282953453</v>
      </c>
      <c r="L72" s="256">
        <v>552.56286392220738</v>
      </c>
      <c r="M72" s="262">
        <v>7.4209775005492702</v>
      </c>
      <c r="N72" s="262">
        <v>558.10495689201684</v>
      </c>
      <c r="O72" s="262">
        <v>6.9380353185360946</v>
      </c>
      <c r="P72" s="256">
        <v>580.75205528448328</v>
      </c>
      <c r="Q72" s="262">
        <v>17.47788537846418</v>
      </c>
      <c r="R72" s="263">
        <v>552.56286392220738</v>
      </c>
      <c r="S72" s="263">
        <v>7.4209775005492702</v>
      </c>
      <c r="T72" s="256">
        <v>95.146088402826692</v>
      </c>
    </row>
    <row r="73" spans="1:20">
      <c r="A73" s="178" t="s">
        <v>4434</v>
      </c>
      <c r="B73" s="254">
        <v>333.58700352511141</v>
      </c>
      <c r="C73" s="255">
        <v>75681.5904304492</v>
      </c>
      <c r="D73" s="256">
        <v>6.7256292642313671</v>
      </c>
      <c r="E73" s="257">
        <v>17.098970775304281</v>
      </c>
      <c r="F73" s="256">
        <v>1.0261864764239028</v>
      </c>
      <c r="G73" s="258">
        <v>0.73719549921504379</v>
      </c>
      <c r="H73" s="259">
        <v>1.7821221216980188</v>
      </c>
      <c r="I73" s="258">
        <v>9.1461938011637531E-2</v>
      </c>
      <c r="J73" s="260">
        <v>1.457017697987963</v>
      </c>
      <c r="K73" s="261">
        <v>0.81757455353267594</v>
      </c>
      <c r="L73" s="256">
        <v>564.17743840418348</v>
      </c>
      <c r="M73" s="262">
        <v>7.8707306889934898</v>
      </c>
      <c r="N73" s="262">
        <v>560.76766091080424</v>
      </c>
      <c r="O73" s="262">
        <v>7.6790877654930227</v>
      </c>
      <c r="P73" s="256">
        <v>546.93331767821644</v>
      </c>
      <c r="Q73" s="262">
        <v>22.439152100034505</v>
      </c>
      <c r="R73" s="263">
        <v>564.17743840418348</v>
      </c>
      <c r="S73" s="263">
        <v>7.8707306889934898</v>
      </c>
      <c r="T73" s="256">
        <v>103.1528744306838</v>
      </c>
    </row>
    <row r="74" spans="1:20">
      <c r="A74" s="178" t="s">
        <v>4434</v>
      </c>
      <c r="B74" s="254">
        <v>556.70276151106145</v>
      </c>
      <c r="C74" s="255">
        <v>148281.14504972403</v>
      </c>
      <c r="D74" s="256">
        <v>5.9288532310815674</v>
      </c>
      <c r="E74" s="257">
        <v>16.889877348057801</v>
      </c>
      <c r="F74" s="256">
        <v>0.85977258243240318</v>
      </c>
      <c r="G74" s="258">
        <v>0.73877047753805047</v>
      </c>
      <c r="H74" s="259">
        <v>1.9603853655714738</v>
      </c>
      <c r="I74" s="258">
        <v>9.0536516862456562E-2</v>
      </c>
      <c r="J74" s="260">
        <v>1.761789399458493</v>
      </c>
      <c r="K74" s="261">
        <v>0.89869544549722336</v>
      </c>
      <c r="L74" s="256">
        <v>558.70937919005405</v>
      </c>
      <c r="M74" s="262">
        <v>9.4287924794510332</v>
      </c>
      <c r="N74" s="262">
        <v>561.68781169396186</v>
      </c>
      <c r="O74" s="262">
        <v>8.4576299728082631</v>
      </c>
      <c r="P74" s="256">
        <v>573.75765952669622</v>
      </c>
      <c r="Q74" s="262">
        <v>18.697380674398005</v>
      </c>
      <c r="R74" s="263">
        <v>558.70937919005405</v>
      </c>
      <c r="S74" s="263">
        <v>9.4287924794510332</v>
      </c>
      <c r="T74" s="256">
        <v>97.377241055212096</v>
      </c>
    </row>
    <row r="75" spans="1:20">
      <c r="A75" s="178" t="s">
        <v>4434</v>
      </c>
      <c r="B75" s="254">
        <v>541.20121152969102</v>
      </c>
      <c r="C75" s="255">
        <v>24564.590845211569</v>
      </c>
      <c r="D75" s="256">
        <v>6.3959329847094368</v>
      </c>
      <c r="E75" s="257">
        <v>17.219559053721515</v>
      </c>
      <c r="F75" s="256">
        <v>1.0981148079581553</v>
      </c>
      <c r="G75" s="258">
        <v>0.7231637636899757</v>
      </c>
      <c r="H75" s="259">
        <v>1.8480471625964701</v>
      </c>
      <c r="I75" s="258">
        <v>9.035380303563377E-2</v>
      </c>
      <c r="J75" s="260">
        <v>1.4864125213829058</v>
      </c>
      <c r="K75" s="261">
        <v>0.80431525313159524</v>
      </c>
      <c r="L75" s="256">
        <v>557.62922490947597</v>
      </c>
      <c r="M75" s="262">
        <v>7.9402975002410017</v>
      </c>
      <c r="N75" s="262">
        <v>552.53287170591193</v>
      </c>
      <c r="O75" s="262">
        <v>7.8752032671732763</v>
      </c>
      <c r="P75" s="256">
        <v>531.60339983318738</v>
      </c>
      <c r="Q75" s="262">
        <v>24.041783190732843</v>
      </c>
      <c r="R75" s="263">
        <v>557.62922490947597</v>
      </c>
      <c r="S75" s="263">
        <v>7.9402975002410017</v>
      </c>
      <c r="T75" s="256">
        <v>104.89572208989921</v>
      </c>
    </row>
    <row r="76" spans="1:20">
      <c r="A76" s="178" t="s">
        <v>4434</v>
      </c>
      <c r="B76" s="254">
        <v>575.90670085902786</v>
      </c>
      <c r="C76" s="255">
        <v>38943.562250868948</v>
      </c>
      <c r="D76" s="256">
        <v>6.5635735721782229</v>
      </c>
      <c r="E76" s="257">
        <v>17.36667765606931</v>
      </c>
      <c r="F76" s="256">
        <v>1.0456848468859941</v>
      </c>
      <c r="G76" s="258">
        <v>0.71051897636180461</v>
      </c>
      <c r="H76" s="259">
        <v>1.8271236983186427</v>
      </c>
      <c r="I76" s="258">
        <v>8.9532390298910108E-2</v>
      </c>
      <c r="J76" s="260">
        <v>1.4983071146966531</v>
      </c>
      <c r="K76" s="261">
        <v>0.82003594834625959</v>
      </c>
      <c r="L76" s="256">
        <v>552.77101994245334</v>
      </c>
      <c r="M76" s="262">
        <v>7.9370533635244556</v>
      </c>
      <c r="N76" s="262">
        <v>545.05439347892218</v>
      </c>
      <c r="O76" s="262">
        <v>7.706443257133742</v>
      </c>
      <c r="P76" s="256">
        <v>512.93796140874531</v>
      </c>
      <c r="Q76" s="262">
        <v>22.974842458377537</v>
      </c>
      <c r="R76" s="263">
        <v>552.77101994245334</v>
      </c>
      <c r="S76" s="263">
        <v>7.9370533635244556</v>
      </c>
      <c r="T76" s="256">
        <v>107.76566788395024</v>
      </c>
    </row>
    <row r="77" spans="1:20">
      <c r="A77" s="178" t="s">
        <v>4434</v>
      </c>
      <c r="B77" s="254">
        <v>586.79825346451355</v>
      </c>
      <c r="C77" s="255">
        <v>38015.693376409181</v>
      </c>
      <c r="D77" s="256">
        <v>5.8890265298876585</v>
      </c>
      <c r="E77" s="257">
        <v>16.928475845156363</v>
      </c>
      <c r="F77" s="256">
        <v>0.83699228135828496</v>
      </c>
      <c r="G77" s="258">
        <v>0.73213009294574738</v>
      </c>
      <c r="H77" s="259">
        <v>1.7670589701525348</v>
      </c>
      <c r="I77" s="258">
        <v>8.9927779668728544E-2</v>
      </c>
      <c r="J77" s="260">
        <v>1.5562587589932435</v>
      </c>
      <c r="K77" s="261">
        <v>0.88070561610001352</v>
      </c>
      <c r="L77" s="256">
        <v>555.10998782462798</v>
      </c>
      <c r="M77" s="262">
        <v>8.2774468694539109</v>
      </c>
      <c r="N77" s="262">
        <v>557.80262854248906</v>
      </c>
      <c r="O77" s="262">
        <v>7.5839730469294864</v>
      </c>
      <c r="P77" s="256">
        <v>568.82631824182465</v>
      </c>
      <c r="Q77" s="262">
        <v>18.208130774556935</v>
      </c>
      <c r="R77" s="263">
        <v>555.10998782462798</v>
      </c>
      <c r="S77" s="263">
        <v>8.2774468694539109</v>
      </c>
      <c r="T77" s="256">
        <v>97.588661076795418</v>
      </c>
    </row>
    <row r="78" spans="1:20">
      <c r="A78" s="178" t="s">
        <v>4434</v>
      </c>
      <c r="B78" s="254">
        <v>194.83156816369791</v>
      </c>
      <c r="C78" s="255">
        <v>33828.846135768785</v>
      </c>
      <c r="D78" s="256">
        <v>6.9930130275276952</v>
      </c>
      <c r="E78" s="257">
        <v>16.775337087870575</v>
      </c>
      <c r="F78" s="256">
        <v>0.87785130276559264</v>
      </c>
      <c r="G78" s="258">
        <v>0.74489626385485785</v>
      </c>
      <c r="H78" s="259">
        <v>1.6504429725228098</v>
      </c>
      <c r="I78" s="258">
        <v>9.0668160801484723E-2</v>
      </c>
      <c r="J78" s="260">
        <v>1.397619081074196</v>
      </c>
      <c r="K78" s="261">
        <v>0.84681452455024475</v>
      </c>
      <c r="L78" s="256">
        <v>559.48751006906878</v>
      </c>
      <c r="M78" s="262">
        <v>7.4897857240230792</v>
      </c>
      <c r="N78" s="262">
        <v>565.25877670677062</v>
      </c>
      <c r="O78" s="262">
        <v>7.1542449147036677</v>
      </c>
      <c r="P78" s="256">
        <v>588.52998472075387</v>
      </c>
      <c r="Q78" s="262">
        <v>19.039867237610395</v>
      </c>
      <c r="R78" s="263">
        <v>559.48751006906878</v>
      </c>
      <c r="S78" s="263">
        <v>7.4897857240230792</v>
      </c>
      <c r="T78" s="256">
        <v>95.065251490038321</v>
      </c>
    </row>
    <row r="79" spans="1:20">
      <c r="A79" s="178" t="s">
        <v>4434</v>
      </c>
      <c r="B79" s="254">
        <v>459.29342354721837</v>
      </c>
      <c r="C79" s="255">
        <v>85808.446003029254</v>
      </c>
      <c r="D79" s="256">
        <v>6.1360567537346293</v>
      </c>
      <c r="E79" s="257">
        <v>16.944110796259693</v>
      </c>
      <c r="F79" s="256">
        <v>0.96364524296922238</v>
      </c>
      <c r="G79" s="258">
        <v>0.72833632131569759</v>
      </c>
      <c r="H79" s="259">
        <v>1.9396978374429195</v>
      </c>
      <c r="I79" s="258">
        <v>8.9544415362889138E-2</v>
      </c>
      <c r="J79" s="260">
        <v>1.683394055556668</v>
      </c>
      <c r="K79" s="261">
        <v>0.86786406782608305</v>
      </c>
      <c r="L79" s="256">
        <v>552.84216800182833</v>
      </c>
      <c r="M79" s="262">
        <v>8.9186236555509026</v>
      </c>
      <c r="N79" s="262">
        <v>555.57626220729583</v>
      </c>
      <c r="O79" s="262">
        <v>8.2999863202356892</v>
      </c>
      <c r="P79" s="256">
        <v>566.81617155417712</v>
      </c>
      <c r="Q79" s="262">
        <v>20.999666565693076</v>
      </c>
      <c r="R79" s="263">
        <v>552.84216800182833</v>
      </c>
      <c r="S79" s="263">
        <v>8.9186236555509026</v>
      </c>
      <c r="T79" s="256">
        <v>97.534649811766499</v>
      </c>
    </row>
    <row r="80" spans="1:20">
      <c r="A80" s="178" t="s">
        <v>4434</v>
      </c>
      <c r="B80" s="254">
        <v>525.14768653987142</v>
      </c>
      <c r="C80" s="255">
        <v>39843.632773596881</v>
      </c>
      <c r="D80" s="256">
        <v>6.17281192324901</v>
      </c>
      <c r="E80" s="257">
        <v>17.077445374765436</v>
      </c>
      <c r="F80" s="256">
        <v>0.96869103766577969</v>
      </c>
      <c r="G80" s="258">
        <v>0.73283494185812692</v>
      </c>
      <c r="H80" s="259">
        <v>1.7520574502290123</v>
      </c>
      <c r="I80" s="258">
        <v>9.080647720433585E-2</v>
      </c>
      <c r="J80" s="260">
        <v>1.4599119776373448</v>
      </c>
      <c r="K80" s="261">
        <v>0.83325576878002428</v>
      </c>
      <c r="L80" s="256">
        <v>560.30497987285912</v>
      </c>
      <c r="M80" s="262">
        <v>7.834552779450803</v>
      </c>
      <c r="N80" s="262">
        <v>558.21573034491416</v>
      </c>
      <c r="O80" s="262">
        <v>7.5237641539907258</v>
      </c>
      <c r="P80" s="256">
        <v>549.72686607984122</v>
      </c>
      <c r="Q80" s="262">
        <v>21.148849328168922</v>
      </c>
      <c r="R80" s="263">
        <v>560.30497987285912</v>
      </c>
      <c r="S80" s="263">
        <v>7.834552779450803</v>
      </c>
      <c r="T80" s="256">
        <v>101.92424901268726</v>
      </c>
    </row>
    <row r="81" spans="1:20">
      <c r="A81" s="178" t="s">
        <v>4434</v>
      </c>
      <c r="B81" s="254">
        <v>282.15594420077963</v>
      </c>
      <c r="C81" s="255">
        <v>21309.153350908313</v>
      </c>
      <c r="D81" s="256">
        <v>7.2481115277256674</v>
      </c>
      <c r="E81" s="257">
        <v>17.150148226118873</v>
      </c>
      <c r="F81" s="256">
        <v>1.243071416278072</v>
      </c>
      <c r="G81" s="258">
        <v>0.71634462388252218</v>
      </c>
      <c r="H81" s="259">
        <v>2.057028161570948</v>
      </c>
      <c r="I81" s="258">
        <v>8.9141028011671966E-2</v>
      </c>
      <c r="J81" s="260">
        <v>1.6389442673649344</v>
      </c>
      <c r="K81" s="261">
        <v>0.79675344168029105</v>
      </c>
      <c r="L81" s="256">
        <v>550.45503866253569</v>
      </c>
      <c r="M81" s="262">
        <v>8.647213294210701</v>
      </c>
      <c r="N81" s="262">
        <v>548.50668697826245</v>
      </c>
      <c r="O81" s="262">
        <v>8.7176279583898122</v>
      </c>
      <c r="P81" s="256">
        <v>540.44354269181895</v>
      </c>
      <c r="Q81" s="262">
        <v>27.196341104584633</v>
      </c>
      <c r="R81" s="263">
        <v>550.45503866253569</v>
      </c>
      <c r="S81" s="263">
        <v>8.647213294210701</v>
      </c>
      <c r="T81" s="256">
        <v>101.85245917100829</v>
      </c>
    </row>
    <row r="82" spans="1:20">
      <c r="A82" s="178" t="s">
        <v>4434</v>
      </c>
      <c r="B82" s="254">
        <v>519.41622541866195</v>
      </c>
      <c r="C82" s="255">
        <v>28160.631176494848</v>
      </c>
      <c r="D82" s="256">
        <v>5.9375620344444355</v>
      </c>
      <c r="E82" s="257">
        <v>17.142579280090882</v>
      </c>
      <c r="F82" s="256">
        <v>1.1743448583700535</v>
      </c>
      <c r="G82" s="258">
        <v>0.74995650610815356</v>
      </c>
      <c r="H82" s="259">
        <v>1.9796260764076283</v>
      </c>
      <c r="I82" s="258">
        <v>9.3282461635314076E-2</v>
      </c>
      <c r="J82" s="260">
        <v>1.5936855260724683</v>
      </c>
      <c r="K82" s="261">
        <v>0.80504371258055185</v>
      </c>
      <c r="L82" s="256">
        <v>574.920893816888</v>
      </c>
      <c r="M82" s="262">
        <v>8.7657426956715767</v>
      </c>
      <c r="N82" s="262">
        <v>568.19915111345063</v>
      </c>
      <c r="O82" s="262">
        <v>8.6145445011222819</v>
      </c>
      <c r="P82" s="256">
        <v>541.39063343757346</v>
      </c>
      <c r="Q82" s="262">
        <v>25.700002096825074</v>
      </c>
      <c r="R82" s="263">
        <v>574.920893816888</v>
      </c>
      <c r="S82" s="263">
        <v>8.7657426956715767</v>
      </c>
      <c r="T82" s="256">
        <v>106.19335805025167</v>
      </c>
    </row>
    <row r="83" spans="1:20">
      <c r="A83" s="178" t="s">
        <v>4434</v>
      </c>
      <c r="B83" s="254">
        <v>584.00033091242494</v>
      </c>
      <c r="C83" s="255">
        <v>56048.558893110632</v>
      </c>
      <c r="D83" s="256">
        <v>6.5461148510341225</v>
      </c>
      <c r="E83" s="257">
        <v>16.708508698010302</v>
      </c>
      <c r="F83" s="256">
        <v>0.80999912534739238</v>
      </c>
      <c r="G83" s="258">
        <v>0.73581590112904083</v>
      </c>
      <c r="H83" s="259">
        <v>1.7168488992586646</v>
      </c>
      <c r="I83" s="258">
        <v>8.9206112205404642E-2</v>
      </c>
      <c r="J83" s="260">
        <v>1.5137607340072432</v>
      </c>
      <c r="K83" s="261">
        <v>0.88170877161110972</v>
      </c>
      <c r="L83" s="256">
        <v>550.84024785338329</v>
      </c>
      <c r="M83" s="262">
        <v>7.9920870621606923</v>
      </c>
      <c r="N83" s="262">
        <v>559.9609715976768</v>
      </c>
      <c r="O83" s="262">
        <v>7.3898421061110184</v>
      </c>
      <c r="P83" s="256">
        <v>597.20491283230319</v>
      </c>
      <c r="Q83" s="262">
        <v>17.537783975785544</v>
      </c>
      <c r="R83" s="263">
        <v>550.84024785338329</v>
      </c>
      <c r="S83" s="263">
        <v>7.9920870621606923</v>
      </c>
      <c r="T83" s="256">
        <v>92.23638922207941</v>
      </c>
    </row>
    <row r="84" spans="1:20">
      <c r="A84" s="178" t="s">
        <v>4434</v>
      </c>
      <c r="B84" s="254">
        <v>520.60705536320654</v>
      </c>
      <c r="C84" s="255">
        <v>35839.880142729373</v>
      </c>
      <c r="D84" s="256">
        <v>6.5502728476078236</v>
      </c>
      <c r="E84" s="257">
        <v>17.002262214867148</v>
      </c>
      <c r="F84" s="256">
        <v>0.98424568437905502</v>
      </c>
      <c r="G84" s="258">
        <v>0.71793797983244334</v>
      </c>
      <c r="H84" s="259">
        <v>2.1750993967219596</v>
      </c>
      <c r="I84" s="258">
        <v>8.8568928944443501E-2</v>
      </c>
      <c r="J84" s="260">
        <v>1.9396695126751462</v>
      </c>
      <c r="K84" s="261">
        <v>0.89176132161977306</v>
      </c>
      <c r="L84" s="256">
        <v>547.06800577175454</v>
      </c>
      <c r="M84" s="262">
        <v>10.173532211675422</v>
      </c>
      <c r="N84" s="262">
        <v>549.44887312432422</v>
      </c>
      <c r="O84" s="262">
        <v>9.2299729457479884</v>
      </c>
      <c r="P84" s="256">
        <v>559.3533268011447</v>
      </c>
      <c r="Q84" s="262">
        <v>21.471789856163014</v>
      </c>
      <c r="R84" s="263">
        <v>547.06800577175454</v>
      </c>
      <c r="S84" s="263">
        <v>10.173532211675422</v>
      </c>
      <c r="T84" s="256">
        <v>97.80365639377743</v>
      </c>
    </row>
    <row r="85" spans="1:20">
      <c r="A85" s="178" t="s">
        <v>4434</v>
      </c>
      <c r="B85" s="254">
        <v>557.12830142863515</v>
      </c>
      <c r="C85" s="255">
        <v>42912.978871292631</v>
      </c>
      <c r="D85" s="256">
        <v>6.0139108123520986</v>
      </c>
      <c r="E85" s="257">
        <v>17.169095742719239</v>
      </c>
      <c r="F85" s="256">
        <v>1.0377154885571283</v>
      </c>
      <c r="G85" s="258">
        <v>0.7223665794771762</v>
      </c>
      <c r="H85" s="259">
        <v>1.8014571316758334</v>
      </c>
      <c r="I85" s="258">
        <v>8.9989703703266907E-2</v>
      </c>
      <c r="J85" s="260">
        <v>1.4725468963922206</v>
      </c>
      <c r="K85" s="261">
        <v>0.81741989331844989</v>
      </c>
      <c r="L85" s="256">
        <v>555.47622918707737</v>
      </c>
      <c r="M85" s="262">
        <v>7.8371467780983721</v>
      </c>
      <c r="N85" s="262">
        <v>552.06301814270103</v>
      </c>
      <c r="O85" s="262">
        <v>7.6717450476835438</v>
      </c>
      <c r="P85" s="256">
        <v>538.00568770490042</v>
      </c>
      <c r="Q85" s="262">
        <v>22.716473951621765</v>
      </c>
      <c r="R85" s="263">
        <v>555.47622918707737</v>
      </c>
      <c r="S85" s="263">
        <v>7.8371467780983721</v>
      </c>
      <c r="T85" s="256">
        <v>103.24727821311801</v>
      </c>
    </row>
    <row r="86" spans="1:20">
      <c r="A86" s="178" t="s">
        <v>4434</v>
      </c>
      <c r="B86" s="254">
        <v>181.61872790366368</v>
      </c>
      <c r="C86" s="255">
        <v>18958.765567636856</v>
      </c>
      <c r="D86" s="256">
        <v>7.0972038945699687</v>
      </c>
      <c r="E86" s="257">
        <v>16.969416309584734</v>
      </c>
      <c r="F86" s="256">
        <v>1.323156918101835</v>
      </c>
      <c r="G86" s="258">
        <v>0.73858328783407867</v>
      </c>
      <c r="H86" s="259">
        <v>2.0109898270582067</v>
      </c>
      <c r="I86" s="258">
        <v>9.0939829419230372E-2</v>
      </c>
      <c r="J86" s="260">
        <v>1.5143763913277473</v>
      </c>
      <c r="K86" s="261">
        <v>0.75305024965892819</v>
      </c>
      <c r="L86" s="256">
        <v>561.09301247570818</v>
      </c>
      <c r="M86" s="262">
        <v>8.1377736162245355</v>
      </c>
      <c r="N86" s="262">
        <v>561.57849336389518</v>
      </c>
      <c r="O86" s="262">
        <v>8.6746972383092498</v>
      </c>
      <c r="P86" s="256">
        <v>563.52558414619125</v>
      </c>
      <c r="Q86" s="262">
        <v>28.845588689771773</v>
      </c>
      <c r="R86" s="263">
        <v>561.09301247570818</v>
      </c>
      <c r="S86" s="263">
        <v>8.1377736162245355</v>
      </c>
      <c r="T86" s="256">
        <v>99.568329861337403</v>
      </c>
    </row>
    <row r="87" spans="1:20">
      <c r="A87" s="178" t="s">
        <v>4434</v>
      </c>
      <c r="B87" s="254">
        <v>432.32148030771162</v>
      </c>
      <c r="C87" s="255">
        <v>149711.22497937252</v>
      </c>
      <c r="D87" s="256">
        <v>6.0975749854130825</v>
      </c>
      <c r="E87" s="257">
        <v>16.911090439686912</v>
      </c>
      <c r="F87" s="256">
        <v>1.1083765151863616</v>
      </c>
      <c r="G87" s="258">
        <v>0.75091853970333577</v>
      </c>
      <c r="H87" s="259">
        <v>2.0887427460879739</v>
      </c>
      <c r="I87" s="258">
        <v>9.2140845579456829E-2</v>
      </c>
      <c r="J87" s="260">
        <v>1.7704089244913073</v>
      </c>
      <c r="K87" s="261">
        <v>0.84759548671425577</v>
      </c>
      <c r="L87" s="256">
        <v>568.18596921156393</v>
      </c>
      <c r="M87" s="262">
        <v>9.6286558046951995</v>
      </c>
      <c r="N87" s="262">
        <v>568.75720166996427</v>
      </c>
      <c r="O87" s="262">
        <v>9.0960610856170661</v>
      </c>
      <c r="P87" s="256">
        <v>571.02031406132539</v>
      </c>
      <c r="Q87" s="262">
        <v>24.122113343287481</v>
      </c>
      <c r="R87" s="263">
        <v>568.18596921156393</v>
      </c>
      <c r="S87" s="263">
        <v>9.6286558046951995</v>
      </c>
      <c r="T87" s="256">
        <v>99.503635023139111</v>
      </c>
    </row>
    <row r="88" spans="1:20">
      <c r="A88" s="178" t="s">
        <v>4434</v>
      </c>
      <c r="B88" s="254">
        <v>554.3582729545509</v>
      </c>
      <c r="C88" s="255">
        <v>67332.196308017257</v>
      </c>
      <c r="D88" s="256">
        <v>6.1540320984942136</v>
      </c>
      <c r="E88" s="257">
        <v>16.974957431164945</v>
      </c>
      <c r="F88" s="256">
        <v>0.98087799087320149</v>
      </c>
      <c r="G88" s="258">
        <v>0.74504943452023986</v>
      </c>
      <c r="H88" s="259">
        <v>1.6548576002426638</v>
      </c>
      <c r="I88" s="258">
        <v>9.1765944239548591E-2</v>
      </c>
      <c r="J88" s="260">
        <v>1.3328285876666437</v>
      </c>
      <c r="K88" s="261">
        <v>0.805403792731895</v>
      </c>
      <c r="L88" s="256">
        <v>565.97271601826571</v>
      </c>
      <c r="M88" s="262">
        <v>7.2217870980610428</v>
      </c>
      <c r="N88" s="262">
        <v>565.34790525570907</v>
      </c>
      <c r="O88" s="262">
        <v>7.1742271231883592</v>
      </c>
      <c r="P88" s="256">
        <v>562.81391527270944</v>
      </c>
      <c r="Q88" s="262">
        <v>21.388189157183774</v>
      </c>
      <c r="R88" s="263">
        <v>565.97271601826571</v>
      </c>
      <c r="S88" s="263">
        <v>7.2217870980610428</v>
      </c>
      <c r="T88" s="256">
        <v>100.5612513585464</v>
      </c>
    </row>
    <row r="90" spans="1:20">
      <c r="A90" s="178" t="s">
        <v>4436</v>
      </c>
      <c r="B90" s="254" t="s">
        <v>4437</v>
      </c>
      <c r="C90" s="265" t="s">
        <v>2765</v>
      </c>
      <c r="D90" s="265" t="s">
        <v>307</v>
      </c>
      <c r="E90" s="265" t="s">
        <v>2765</v>
      </c>
      <c r="F90" s="265" t="s">
        <v>307</v>
      </c>
      <c r="G90" s="259" t="s">
        <v>4438</v>
      </c>
      <c r="H90" s="258" t="s">
        <v>4439</v>
      </c>
      <c r="I90" s="284" t="s">
        <v>4440</v>
      </c>
      <c r="J90" s="285"/>
      <c r="K90" s="286"/>
      <c r="L90" s="292" t="s">
        <v>4441</v>
      </c>
      <c r="M90" s="293"/>
    </row>
    <row r="91" spans="1:20">
      <c r="C91" s="265" t="s">
        <v>2776</v>
      </c>
      <c r="D91" s="265" t="s">
        <v>2777</v>
      </c>
      <c r="E91" s="265" t="s">
        <v>2766</v>
      </c>
      <c r="F91" s="265" t="s">
        <v>2777</v>
      </c>
      <c r="G91" s="259"/>
      <c r="H91" s="258"/>
      <c r="I91" s="260"/>
      <c r="J91" s="261"/>
      <c r="K91" s="256"/>
      <c r="L91" s="262"/>
    </row>
    <row r="92" spans="1:20" ht="69.599999999999994" customHeight="1">
      <c r="A92" s="178" t="s">
        <v>4442</v>
      </c>
      <c r="B92" s="254" t="s">
        <v>4443</v>
      </c>
      <c r="C92" s="256">
        <v>1099.5</v>
      </c>
      <c r="D92" s="262">
        <v>0.5</v>
      </c>
      <c r="E92" s="256">
        <v>1099</v>
      </c>
      <c r="F92" s="260">
        <v>0.6</v>
      </c>
      <c r="G92" s="259" t="s">
        <v>4444</v>
      </c>
      <c r="H92" s="258" t="s">
        <v>4445</v>
      </c>
      <c r="I92" s="281" t="s">
        <v>4457</v>
      </c>
      <c r="J92" s="282"/>
      <c r="K92" s="283"/>
      <c r="L92" s="291" t="s">
        <v>4451</v>
      </c>
      <c r="M92" s="290"/>
    </row>
    <row r="93" spans="1:20" ht="99.9" customHeight="1">
      <c r="A93" s="178" t="s">
        <v>4447</v>
      </c>
      <c r="B93" s="254" t="s">
        <v>4447</v>
      </c>
      <c r="C93" s="256">
        <v>419.3</v>
      </c>
      <c r="D93" s="256">
        <v>0.4</v>
      </c>
      <c r="E93" s="262" t="s">
        <v>4448</v>
      </c>
      <c r="F93" s="256" t="s">
        <v>4448</v>
      </c>
      <c r="G93" s="258" t="s">
        <v>4444</v>
      </c>
      <c r="H93" s="259" t="s">
        <v>4445</v>
      </c>
      <c r="I93" s="289" t="s">
        <v>4449</v>
      </c>
      <c r="J93" s="287"/>
      <c r="K93" s="288"/>
      <c r="L93" s="291" t="s">
        <v>4450</v>
      </c>
      <c r="M93" s="290"/>
    </row>
    <row r="94" spans="1:20" ht="113.1" customHeight="1">
      <c r="A94" s="178" t="s">
        <v>4452</v>
      </c>
      <c r="B94" s="254" t="s">
        <v>4453</v>
      </c>
      <c r="C94" s="256">
        <v>563.20000000000005</v>
      </c>
      <c r="D94" s="256">
        <v>4.8</v>
      </c>
      <c r="E94" s="262">
        <v>568</v>
      </c>
      <c r="F94" s="256">
        <v>16</v>
      </c>
      <c r="G94" s="258" t="s">
        <v>4444</v>
      </c>
      <c r="H94" s="259" t="s">
        <v>4454</v>
      </c>
      <c r="I94" s="289" t="s">
        <v>4455</v>
      </c>
      <c r="J94" s="287"/>
      <c r="K94" s="288"/>
      <c r="L94" s="291" t="s">
        <v>4451</v>
      </c>
      <c r="M94" s="290"/>
    </row>
    <row r="126" spans="1:20" s="280" customFormat="1" ht="12.3">
      <c r="A126" s="178"/>
      <c r="B126" s="254"/>
      <c r="C126" s="271"/>
      <c r="D126" s="272"/>
      <c r="E126" s="273"/>
      <c r="F126" s="272"/>
      <c r="G126" s="274"/>
      <c r="H126" s="275"/>
      <c r="I126" s="274"/>
      <c r="J126" s="276"/>
      <c r="K126" s="277"/>
      <c r="L126" s="272"/>
      <c r="M126" s="278"/>
      <c r="N126" s="278"/>
      <c r="O126" s="278"/>
      <c r="P126" s="272"/>
      <c r="Q126" s="278"/>
      <c r="R126" s="279"/>
      <c r="S126" s="279"/>
      <c r="T126" s="272"/>
    </row>
  </sheetData>
  <mergeCells count="7">
    <mergeCell ref="I94:K94"/>
    <mergeCell ref="L94:M94"/>
    <mergeCell ref="I92:K92"/>
    <mergeCell ref="I93:K93"/>
    <mergeCell ref="L93:M93"/>
    <mergeCell ref="L90:M90"/>
    <mergeCell ref="L92:M9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7264E-8612-44E4-8456-D876A6147021}">
  <dimension ref="A1:U316"/>
  <sheetViews>
    <sheetView topLeftCell="A280" workbookViewId="0">
      <selection activeCell="U9" sqref="U9"/>
    </sheetView>
  </sheetViews>
  <sheetFormatPr defaultColWidth="9.15625" defaultRowHeight="14.4"/>
  <cols>
    <col min="1" max="1" width="33.83984375" style="178" customWidth="1"/>
    <col min="2" max="2" width="5.68359375" style="171" customWidth="1"/>
    <col min="3" max="3" width="9.68359375" style="171" customWidth="1"/>
    <col min="4" max="4" width="5.68359375" style="172" customWidth="1"/>
    <col min="5" max="5" width="9.68359375" style="173" customWidth="1"/>
    <col min="6" max="6" width="5.68359375" style="172" customWidth="1"/>
    <col min="7" max="7" width="9.68359375" style="174" customWidth="1"/>
    <col min="8" max="8" width="5.68359375" style="175" customWidth="1"/>
    <col min="9" max="9" width="9.68359375" style="174" customWidth="1"/>
    <col min="10" max="10" width="5.68359375" style="175" customWidth="1"/>
    <col min="11" max="11" width="5.68359375" style="176" customWidth="1"/>
    <col min="12" max="12" width="9.68359375" style="172" customWidth="1"/>
    <col min="13" max="13" width="5.68359375" style="172" customWidth="1"/>
    <col min="14" max="14" width="9.68359375" style="172" customWidth="1"/>
    <col min="15" max="15" width="5.68359375" style="172" customWidth="1"/>
    <col min="16" max="16" width="9.68359375" style="172" customWidth="1"/>
    <col min="17" max="17" width="5.68359375" style="172" customWidth="1"/>
    <col min="18" max="18" width="9.68359375" style="177" customWidth="1"/>
    <col min="19" max="19" width="5.68359375" style="177" customWidth="1"/>
    <col min="20" max="20" width="5.68359375" style="172" customWidth="1"/>
    <col min="21" max="16384" width="9.15625" style="81"/>
  </cols>
  <sheetData>
    <row r="1" spans="1:21">
      <c r="A1" s="170" t="s">
        <v>3381</v>
      </c>
    </row>
    <row r="2" spans="1:21">
      <c r="H2" s="175" t="s">
        <v>2760</v>
      </c>
      <c r="N2" s="172" t="s">
        <v>2761</v>
      </c>
    </row>
    <row r="3" spans="1:21" ht="6.75" customHeight="1"/>
    <row r="4" spans="1:21">
      <c r="A4" s="179" t="s">
        <v>389</v>
      </c>
      <c r="B4" s="171" t="s">
        <v>2762</v>
      </c>
      <c r="C4" s="171" t="s">
        <v>2763</v>
      </c>
      <c r="D4" s="172" t="s">
        <v>2764</v>
      </c>
      <c r="E4" s="173" t="s">
        <v>2765</v>
      </c>
      <c r="F4" s="172" t="s">
        <v>307</v>
      </c>
      <c r="G4" s="174" t="s">
        <v>2766</v>
      </c>
      <c r="H4" s="175" t="s">
        <v>307</v>
      </c>
      <c r="I4" s="174" t="s">
        <v>2765</v>
      </c>
      <c r="J4" s="175" t="s">
        <v>307</v>
      </c>
      <c r="K4" s="176" t="s">
        <v>2767</v>
      </c>
      <c r="L4" s="172" t="s">
        <v>2765</v>
      </c>
      <c r="M4" s="172" t="s">
        <v>307</v>
      </c>
      <c r="N4" s="172" t="s">
        <v>2766</v>
      </c>
      <c r="O4" s="172" t="s">
        <v>307</v>
      </c>
      <c r="P4" s="172" t="s">
        <v>2765</v>
      </c>
      <c r="Q4" s="172" t="s">
        <v>307</v>
      </c>
      <c r="R4" s="177" t="s">
        <v>2768</v>
      </c>
      <c r="S4" s="177" t="s">
        <v>307</v>
      </c>
      <c r="T4" s="172" t="s">
        <v>2769</v>
      </c>
    </row>
    <row r="5" spans="1:21">
      <c r="A5" s="179"/>
      <c r="B5" s="171" t="s">
        <v>2770</v>
      </c>
      <c r="C5" s="171" t="s">
        <v>2771</v>
      </c>
      <c r="E5" s="173" t="s">
        <v>2766</v>
      </c>
      <c r="F5" s="172" t="s">
        <v>2772</v>
      </c>
      <c r="G5" s="174" t="s">
        <v>2773</v>
      </c>
      <c r="H5" s="175" t="s">
        <v>2772</v>
      </c>
      <c r="I5" s="174" t="s">
        <v>2774</v>
      </c>
      <c r="J5" s="175" t="s">
        <v>2772</v>
      </c>
      <c r="K5" s="176" t="s">
        <v>2775</v>
      </c>
      <c r="L5" s="172" t="s">
        <v>2776</v>
      </c>
      <c r="M5" s="172" t="s">
        <v>2777</v>
      </c>
      <c r="N5" s="172" t="s">
        <v>2778</v>
      </c>
      <c r="O5" s="172" t="s">
        <v>2777</v>
      </c>
      <c r="P5" s="172" t="s">
        <v>2766</v>
      </c>
      <c r="Q5" s="172" t="s">
        <v>2777</v>
      </c>
      <c r="R5" s="177" t="s">
        <v>2777</v>
      </c>
      <c r="S5" s="177" t="s">
        <v>2777</v>
      </c>
      <c r="T5" s="172" t="s">
        <v>2772</v>
      </c>
    </row>
    <row r="6" spans="1:21" ht="5.25" customHeight="1"/>
    <row r="9" spans="1:21" s="182" customFormat="1" ht="12.3">
      <c r="A9" s="178" t="s">
        <v>3076</v>
      </c>
      <c r="B9" s="171">
        <v>366.46216884419664</v>
      </c>
      <c r="C9" s="171">
        <v>86903.873305028785</v>
      </c>
      <c r="D9" s="172">
        <v>1.3467042001942895</v>
      </c>
      <c r="E9" s="173">
        <v>17.873586258112766</v>
      </c>
      <c r="F9" s="172">
        <v>0.9110351728038486</v>
      </c>
      <c r="G9" s="174">
        <v>0.44706678380160891</v>
      </c>
      <c r="H9" s="175">
        <v>1.7241770585317933</v>
      </c>
      <c r="I9" s="174">
        <v>5.7979151962089019E-2</v>
      </c>
      <c r="J9" s="175">
        <v>1.4638310842039148</v>
      </c>
      <c r="K9" s="176">
        <v>0.84900276161337296</v>
      </c>
      <c r="L9" s="172">
        <v>363.3239523104354</v>
      </c>
      <c r="M9" s="172">
        <v>5.1713509609792538</v>
      </c>
      <c r="N9" s="172">
        <v>375.2232318303117</v>
      </c>
      <c r="O9" s="172">
        <v>5.4087848901928908</v>
      </c>
      <c r="P9" s="172">
        <v>449.33651159928132</v>
      </c>
      <c r="Q9" s="172">
        <v>20.238101334207101</v>
      </c>
      <c r="R9" s="177">
        <v>363.3239523104354</v>
      </c>
      <c r="S9" s="177">
        <v>5.1713509609792538</v>
      </c>
      <c r="T9" s="172">
        <f t="shared" ref="T9:T23" si="0">L9/N9*100</f>
        <v>96.828746593905592</v>
      </c>
      <c r="U9" s="182">
        <f>T9/100</f>
        <v>0.9682874659390559</v>
      </c>
    </row>
    <row r="10" spans="1:21" s="182" customFormat="1" ht="12.3">
      <c r="A10" s="178" t="s">
        <v>3077</v>
      </c>
      <c r="B10" s="171">
        <v>275.43713666893342</v>
      </c>
      <c r="C10" s="171">
        <v>367365.24259502074</v>
      </c>
      <c r="D10" s="172">
        <v>1.9407618003209623</v>
      </c>
      <c r="E10" s="173">
        <v>18.306114048426537</v>
      </c>
      <c r="F10" s="172">
        <v>1.0357117395723427</v>
      </c>
      <c r="G10" s="174">
        <v>0.4442445538285904</v>
      </c>
      <c r="H10" s="175">
        <v>1.6102519873468142</v>
      </c>
      <c r="I10" s="174">
        <v>5.9007339049329109E-2</v>
      </c>
      <c r="J10" s="175">
        <v>1.2329690406763651</v>
      </c>
      <c r="K10" s="176">
        <v>0.76569943733335044</v>
      </c>
      <c r="L10" s="172">
        <v>369.58579703203247</v>
      </c>
      <c r="M10" s="172">
        <v>4.4287126861443369</v>
      </c>
      <c r="N10" s="172">
        <v>373.24098567105818</v>
      </c>
      <c r="O10" s="172">
        <v>5.0293131748526037</v>
      </c>
      <c r="P10" s="172">
        <v>395.97313715022318</v>
      </c>
      <c r="Q10" s="172">
        <v>23.223274311158065</v>
      </c>
      <c r="R10" s="177">
        <v>369.58579703203247</v>
      </c>
      <c r="S10" s="177">
        <v>4.4287126861443369</v>
      </c>
      <c r="T10" s="172">
        <f t="shared" si="0"/>
        <v>99.020689372456246</v>
      </c>
      <c r="U10" s="182">
        <f t="shared" ref="U10:U73" si="1">T10/100</f>
        <v>0.9902068937245625</v>
      </c>
    </row>
    <row r="11" spans="1:21" s="182" customFormat="1" ht="12.3">
      <c r="A11" s="178" t="s">
        <v>3078</v>
      </c>
      <c r="B11" s="171">
        <v>99.836144105134579</v>
      </c>
      <c r="C11" s="171">
        <v>45184.038895955542</v>
      </c>
      <c r="D11" s="172">
        <v>2.460429114127332</v>
      </c>
      <c r="E11" s="173">
        <v>18.403743935972408</v>
      </c>
      <c r="F11" s="172">
        <v>1.6818070357350778</v>
      </c>
      <c r="G11" s="174">
        <v>0.4471781908385431</v>
      </c>
      <c r="H11" s="175">
        <v>2.2864428867214461</v>
      </c>
      <c r="I11" s="174">
        <v>5.9713778246582139E-2</v>
      </c>
      <c r="J11" s="175">
        <v>1.5489823009934907</v>
      </c>
      <c r="K11" s="176">
        <v>0.67746380632957459</v>
      </c>
      <c r="L11" s="172">
        <v>373.88461653362458</v>
      </c>
      <c r="M11" s="172">
        <v>5.6266608837584045</v>
      </c>
      <c r="N11" s="172">
        <v>375.30140131379596</v>
      </c>
      <c r="O11" s="172">
        <v>7.1739129094355576</v>
      </c>
      <c r="P11" s="172">
        <v>384.03398699128962</v>
      </c>
      <c r="Q11" s="172">
        <v>37.787888325436626</v>
      </c>
      <c r="R11" s="177">
        <v>373.88461653362458</v>
      </c>
      <c r="S11" s="177">
        <v>5.6266608837584045</v>
      </c>
      <c r="T11" s="172">
        <f t="shared" si="0"/>
        <v>99.62249414065289</v>
      </c>
      <c r="U11" s="182">
        <f t="shared" si="1"/>
        <v>0.99622494140652895</v>
      </c>
    </row>
    <row r="12" spans="1:21" s="182" customFormat="1" ht="12.3">
      <c r="A12" s="178" t="s">
        <v>3079</v>
      </c>
      <c r="B12" s="171">
        <v>203.74407913961343</v>
      </c>
      <c r="C12" s="171">
        <v>34302.670883304861</v>
      </c>
      <c r="D12" s="172">
        <v>2.5838234280118626</v>
      </c>
      <c r="E12" s="173">
        <v>18.11525486611712</v>
      </c>
      <c r="F12" s="172">
        <v>1.2432930700316969</v>
      </c>
      <c r="G12" s="174">
        <v>0.45612812209350501</v>
      </c>
      <c r="H12" s="175">
        <v>1.9473643899663422</v>
      </c>
      <c r="I12" s="174">
        <v>5.9954122647853943E-2</v>
      </c>
      <c r="J12" s="175">
        <v>1.4988163360866273</v>
      </c>
      <c r="K12" s="176">
        <v>0.7696640360731527</v>
      </c>
      <c r="L12" s="172">
        <v>375.34650550494439</v>
      </c>
      <c r="M12" s="172">
        <v>5.4651075264837345</v>
      </c>
      <c r="N12" s="172">
        <v>381.56160008774901</v>
      </c>
      <c r="O12" s="172">
        <v>6.193979752437258</v>
      </c>
      <c r="P12" s="172">
        <v>419.42409584425525</v>
      </c>
      <c r="Q12" s="172">
        <v>27.763633138154347</v>
      </c>
      <c r="R12" s="177">
        <v>375.34650550494439</v>
      </c>
      <c r="S12" s="177">
        <v>5.4651075264837345</v>
      </c>
      <c r="T12" s="172">
        <f t="shared" si="0"/>
        <v>98.371142541237035</v>
      </c>
      <c r="U12" s="182">
        <f t="shared" si="1"/>
        <v>0.98371142541237033</v>
      </c>
    </row>
    <row r="13" spans="1:21" s="182" customFormat="1" ht="12.3">
      <c r="A13" s="178" t="s">
        <v>3080</v>
      </c>
      <c r="B13" s="171">
        <v>310.35966879642712</v>
      </c>
      <c r="C13" s="171">
        <v>30908.043576667063</v>
      </c>
      <c r="D13" s="172">
        <v>2.6729378936258734</v>
      </c>
      <c r="E13" s="173">
        <v>18.289244598665071</v>
      </c>
      <c r="F13" s="172">
        <v>1.1089608887949358</v>
      </c>
      <c r="G13" s="174">
        <v>0.45219749326502495</v>
      </c>
      <c r="H13" s="175">
        <v>1.9020076335476437</v>
      </c>
      <c r="I13" s="174">
        <v>6.0008348289270375E-2</v>
      </c>
      <c r="J13" s="175">
        <v>1.5452633384626238</v>
      </c>
      <c r="K13" s="176">
        <v>0.81243803190231334</v>
      </c>
      <c r="L13" s="172">
        <v>375.67628581825596</v>
      </c>
      <c r="M13" s="172">
        <v>5.6392741073090065</v>
      </c>
      <c r="N13" s="172">
        <v>378.81699933876752</v>
      </c>
      <c r="O13" s="172">
        <v>6.0138101288179371</v>
      </c>
      <c r="P13" s="172">
        <v>398.03905554315327</v>
      </c>
      <c r="Q13" s="172">
        <v>24.856637620192117</v>
      </c>
      <c r="R13" s="177">
        <v>375.67628581825596</v>
      </c>
      <c r="S13" s="177">
        <v>5.6392741073090065</v>
      </c>
      <c r="T13" s="172">
        <f t="shared" si="0"/>
        <v>99.170915369164064</v>
      </c>
      <c r="U13" s="182">
        <f t="shared" si="1"/>
        <v>0.99170915369164059</v>
      </c>
    </row>
    <row r="14" spans="1:21" s="182" customFormat="1" ht="12.3">
      <c r="A14" s="178" t="s">
        <v>3081</v>
      </c>
      <c r="B14" s="171">
        <v>258.54612854663492</v>
      </c>
      <c r="C14" s="171">
        <v>22601.867379576441</v>
      </c>
      <c r="D14" s="172">
        <v>2.8513596699447792</v>
      </c>
      <c r="E14" s="173">
        <v>18.479223960644337</v>
      </c>
      <c r="F14" s="172">
        <v>1.1101131452513939</v>
      </c>
      <c r="G14" s="174">
        <v>0.44806647977263553</v>
      </c>
      <c r="H14" s="175">
        <v>1.7926749520294496</v>
      </c>
      <c r="I14" s="174">
        <v>6.007778862992344E-2</v>
      </c>
      <c r="J14" s="175">
        <v>1.4075980563974386</v>
      </c>
      <c r="K14" s="176">
        <v>0.78519424550665273</v>
      </c>
      <c r="L14" s="172">
        <v>376.09857167651614</v>
      </c>
      <c r="M14" s="172">
        <v>5.1424864931160243</v>
      </c>
      <c r="N14" s="172">
        <v>375.92445992264476</v>
      </c>
      <c r="O14" s="172">
        <v>5.6323530564674513</v>
      </c>
      <c r="P14" s="172">
        <v>374.83093609374686</v>
      </c>
      <c r="Q14" s="172">
        <v>24.966811483952711</v>
      </c>
      <c r="R14" s="177">
        <v>376.09857167651614</v>
      </c>
      <c r="S14" s="177">
        <v>5.1424864931160243</v>
      </c>
      <c r="T14" s="172">
        <f t="shared" si="0"/>
        <v>100.04631562253417</v>
      </c>
      <c r="U14" s="182">
        <f t="shared" si="1"/>
        <v>1.0004631562253417</v>
      </c>
    </row>
    <row r="15" spans="1:21" s="182" customFormat="1" ht="12.3">
      <c r="A15" s="178" t="s">
        <v>3082</v>
      </c>
      <c r="B15" s="171">
        <v>509.46461202531742</v>
      </c>
      <c r="C15" s="171">
        <v>59690.639579610746</v>
      </c>
      <c r="D15" s="172">
        <v>2.4044332680107572</v>
      </c>
      <c r="E15" s="173">
        <v>18.377168146817034</v>
      </c>
      <c r="F15" s="172">
        <v>1.1501429730416868</v>
      </c>
      <c r="G15" s="174">
        <v>0.452771206714285</v>
      </c>
      <c r="H15" s="175">
        <v>1.8799044148934709</v>
      </c>
      <c r="I15" s="174">
        <v>6.0373331866388547E-2</v>
      </c>
      <c r="J15" s="175">
        <v>1.4870143747451781</v>
      </c>
      <c r="K15" s="176">
        <v>0.79100531014468811</v>
      </c>
      <c r="L15" s="172">
        <v>377.89554224084247</v>
      </c>
      <c r="M15" s="172">
        <v>5.4578277294248494</v>
      </c>
      <c r="N15" s="172">
        <v>379.21806315841008</v>
      </c>
      <c r="O15" s="172">
        <v>5.9491130934132457</v>
      </c>
      <c r="P15" s="172">
        <v>387.27968557228371</v>
      </c>
      <c r="Q15" s="172">
        <v>25.828239937859109</v>
      </c>
      <c r="R15" s="177">
        <v>377.89554224084247</v>
      </c>
      <c r="S15" s="177">
        <v>5.4578277294248494</v>
      </c>
      <c r="T15" s="172">
        <f t="shared" si="0"/>
        <v>99.651250547889873</v>
      </c>
      <c r="U15" s="182">
        <f t="shared" si="1"/>
        <v>0.99651250547889869</v>
      </c>
    </row>
    <row r="16" spans="1:21" s="182" customFormat="1" ht="12.3">
      <c r="A16" s="178" t="s">
        <v>3083</v>
      </c>
      <c r="B16" s="171">
        <v>283.70412846324501</v>
      </c>
      <c r="C16" s="171">
        <v>16226.887674868281</v>
      </c>
      <c r="D16" s="172">
        <v>3.010006224681502</v>
      </c>
      <c r="E16" s="173">
        <v>18.747185036700799</v>
      </c>
      <c r="F16" s="172">
        <v>1.1512885750994242</v>
      </c>
      <c r="G16" s="174">
        <v>0.44471977954487046</v>
      </c>
      <c r="H16" s="175">
        <v>1.5118685003236512</v>
      </c>
      <c r="I16" s="174">
        <v>6.0493716417127225E-2</v>
      </c>
      <c r="J16" s="175">
        <v>0.97993927317789609</v>
      </c>
      <c r="K16" s="176">
        <v>0.64816435620433732</v>
      </c>
      <c r="L16" s="172">
        <v>378.62736432903102</v>
      </c>
      <c r="M16" s="172">
        <v>3.6034589626279967</v>
      </c>
      <c r="N16" s="172">
        <v>373.57504043079388</v>
      </c>
      <c r="O16" s="172">
        <v>4.7255231150069221</v>
      </c>
      <c r="P16" s="172">
        <v>342.36566730544087</v>
      </c>
      <c r="Q16" s="172">
        <v>26.060718313172202</v>
      </c>
      <c r="R16" s="177">
        <v>378.62736432903102</v>
      </c>
      <c r="S16" s="177">
        <v>3.6034589626279967</v>
      </c>
      <c r="T16" s="172">
        <f t="shared" si="0"/>
        <v>101.35242544373708</v>
      </c>
      <c r="U16" s="182">
        <f t="shared" si="1"/>
        <v>1.0135242544373708</v>
      </c>
    </row>
    <row r="17" spans="1:21" s="182" customFormat="1" ht="12.3">
      <c r="A17" s="178" t="s">
        <v>3084</v>
      </c>
      <c r="B17" s="171">
        <v>284.8489500641914</v>
      </c>
      <c r="C17" s="171">
        <v>10896.471209471816</v>
      </c>
      <c r="D17" s="172">
        <v>2.4875175201828799</v>
      </c>
      <c r="E17" s="173">
        <v>18.661078634366028</v>
      </c>
      <c r="F17" s="172">
        <v>1.1983032527257045</v>
      </c>
      <c r="G17" s="174">
        <v>0.44757336804684583</v>
      </c>
      <c r="H17" s="175">
        <v>1.8174573186978749</v>
      </c>
      <c r="I17" s="174">
        <v>6.0602247973953256E-2</v>
      </c>
      <c r="J17" s="175">
        <v>1.3664627399953007</v>
      </c>
      <c r="K17" s="176">
        <v>0.75185410184724932</v>
      </c>
      <c r="L17" s="172">
        <v>379.28706042905202</v>
      </c>
      <c r="M17" s="172">
        <v>5.0332937675437961</v>
      </c>
      <c r="N17" s="172">
        <v>375.57863149032357</v>
      </c>
      <c r="O17" s="172">
        <v>5.7058763377305297</v>
      </c>
      <c r="P17" s="172">
        <v>352.77631310012686</v>
      </c>
      <c r="Q17" s="172">
        <v>27.07083634818008</v>
      </c>
      <c r="R17" s="177">
        <v>379.28706042905202</v>
      </c>
      <c r="S17" s="177">
        <v>5.0332937675437961</v>
      </c>
      <c r="T17" s="172">
        <f t="shared" si="0"/>
        <v>100.98739082253245</v>
      </c>
      <c r="U17" s="182">
        <f t="shared" si="1"/>
        <v>1.0098739082253245</v>
      </c>
    </row>
    <row r="18" spans="1:21" s="182" customFormat="1" ht="12.3">
      <c r="A18" s="178" t="s">
        <v>3085</v>
      </c>
      <c r="B18" s="171">
        <v>274.21890581965908</v>
      </c>
      <c r="C18" s="171">
        <v>30736.429504923624</v>
      </c>
      <c r="D18" s="172">
        <v>3.1834554155474031</v>
      </c>
      <c r="E18" s="173">
        <v>18.446311502071097</v>
      </c>
      <c r="F18" s="172">
        <v>1.2613289777385586</v>
      </c>
      <c r="G18" s="174">
        <v>0.45510052126110201</v>
      </c>
      <c r="H18" s="175">
        <v>2.1301567452441708</v>
      </c>
      <c r="I18" s="174">
        <v>6.0912247713954565E-2</v>
      </c>
      <c r="J18" s="175">
        <v>1.7165712828852291</v>
      </c>
      <c r="K18" s="176">
        <v>0.80584270933004309</v>
      </c>
      <c r="L18" s="172">
        <v>381.17098508634774</v>
      </c>
      <c r="M18" s="172">
        <v>6.3533876044446345</v>
      </c>
      <c r="N18" s="172">
        <v>380.84478348425051</v>
      </c>
      <c r="O18" s="172">
        <v>6.7649132975386692</v>
      </c>
      <c r="P18" s="172">
        <v>378.84106916697436</v>
      </c>
      <c r="Q18" s="172">
        <v>28.362977197628652</v>
      </c>
      <c r="R18" s="177">
        <v>381.17098508634774</v>
      </c>
      <c r="S18" s="177">
        <v>6.3533876044446345</v>
      </c>
      <c r="T18" s="172">
        <f t="shared" si="0"/>
        <v>100.08565211242042</v>
      </c>
      <c r="U18" s="182">
        <f t="shared" si="1"/>
        <v>1.0008565211242042</v>
      </c>
    </row>
    <row r="19" spans="1:21" s="182" customFormat="1" ht="12.3">
      <c r="A19" s="178" t="s">
        <v>3086</v>
      </c>
      <c r="B19" s="171">
        <v>492.83919410610093</v>
      </c>
      <c r="C19" s="171">
        <v>40520.296007965939</v>
      </c>
      <c r="D19" s="172">
        <v>3.1619834571127536</v>
      </c>
      <c r="E19" s="173">
        <v>18.470083059797325</v>
      </c>
      <c r="F19" s="172">
        <v>1.0230764331706794</v>
      </c>
      <c r="G19" s="174">
        <v>0.4548246315385498</v>
      </c>
      <c r="H19" s="175">
        <v>1.9353194520416717</v>
      </c>
      <c r="I19" s="174">
        <v>6.0953771021322954E-2</v>
      </c>
      <c r="J19" s="175">
        <v>1.6427951769291376</v>
      </c>
      <c r="K19" s="176">
        <v>0.84884961766702927</v>
      </c>
      <c r="L19" s="172">
        <v>381.42328795107079</v>
      </c>
      <c r="M19" s="172">
        <v>6.0842334866144654</v>
      </c>
      <c r="N19" s="172">
        <v>380.65224674534693</v>
      </c>
      <c r="O19" s="172">
        <v>6.1435755453188108</v>
      </c>
      <c r="P19" s="172">
        <v>375.94322693856492</v>
      </c>
      <c r="Q19" s="172">
        <v>23.012270728126538</v>
      </c>
      <c r="R19" s="177">
        <v>381.42328795107079</v>
      </c>
      <c r="S19" s="177">
        <v>6.0842334866144654</v>
      </c>
      <c r="T19" s="172">
        <f t="shared" si="0"/>
        <v>100.20255790221033</v>
      </c>
      <c r="U19" s="182">
        <f t="shared" si="1"/>
        <v>1.0020255790221033</v>
      </c>
    </row>
    <row r="20" spans="1:21" s="182" customFormat="1" ht="12.3">
      <c r="A20" s="178" t="s">
        <v>3087</v>
      </c>
      <c r="B20" s="171">
        <v>279.13810399903127</v>
      </c>
      <c r="C20" s="171">
        <v>56003.027961207292</v>
      </c>
      <c r="D20" s="172">
        <v>1.9840262462689897</v>
      </c>
      <c r="E20" s="173">
        <v>18.246894769036995</v>
      </c>
      <c r="F20" s="172">
        <v>1.3544024877103904</v>
      </c>
      <c r="G20" s="174">
        <v>0.46187975013855775</v>
      </c>
      <c r="H20" s="175">
        <v>2.0478781473661209</v>
      </c>
      <c r="I20" s="174">
        <v>6.1151292967111914E-2</v>
      </c>
      <c r="J20" s="175">
        <v>1.5360334656978021</v>
      </c>
      <c r="K20" s="176">
        <v>0.75006096806754463</v>
      </c>
      <c r="L20" s="172">
        <v>382.62333058599592</v>
      </c>
      <c r="M20" s="172">
        <v>5.7062045172536671</v>
      </c>
      <c r="N20" s="172">
        <v>385.56440848619087</v>
      </c>
      <c r="O20" s="172">
        <v>6.5698787559859682</v>
      </c>
      <c r="P20" s="172">
        <v>403.23249079959959</v>
      </c>
      <c r="Q20" s="172">
        <v>30.331430422778567</v>
      </c>
      <c r="R20" s="177">
        <v>382.62333058599592</v>
      </c>
      <c r="S20" s="177">
        <v>5.7062045172536671</v>
      </c>
      <c r="T20" s="172">
        <f t="shared" si="0"/>
        <v>99.237201921271151</v>
      </c>
      <c r="U20" s="182">
        <f t="shared" si="1"/>
        <v>0.99237201921271145</v>
      </c>
    </row>
    <row r="21" spans="1:21" s="182" customFormat="1" ht="12.3">
      <c r="A21" s="178" t="s">
        <v>3088</v>
      </c>
      <c r="B21" s="171">
        <v>484.31846766145031</v>
      </c>
      <c r="C21" s="171">
        <v>10420.973719389007</v>
      </c>
      <c r="D21" s="172">
        <v>3.1723923508402518</v>
      </c>
      <c r="E21" s="173">
        <v>15.499462613360071</v>
      </c>
      <c r="F21" s="172">
        <v>2.760454144672877</v>
      </c>
      <c r="G21" s="174">
        <v>0.54485294846297216</v>
      </c>
      <c r="H21" s="175">
        <v>3.1905381955220142</v>
      </c>
      <c r="I21" s="174">
        <v>6.1275053725735301E-2</v>
      </c>
      <c r="J21" s="175">
        <v>1.599820893801305</v>
      </c>
      <c r="K21" s="176">
        <v>0.50142665461478764</v>
      </c>
      <c r="L21" s="172">
        <v>383.37512403383636</v>
      </c>
      <c r="M21" s="172">
        <v>5.9545019015477294</v>
      </c>
      <c r="N21" s="172">
        <v>441.61925859931358</v>
      </c>
      <c r="O21" s="172">
        <v>11.4262665181177</v>
      </c>
      <c r="P21" s="172">
        <v>757.72988055144958</v>
      </c>
      <c r="Q21" s="172">
        <v>58.264611198956516</v>
      </c>
      <c r="R21" s="177">
        <v>383.37512403383636</v>
      </c>
      <c r="S21" s="177">
        <v>5.9545019015477294</v>
      </c>
      <c r="T21" s="172">
        <f t="shared" si="0"/>
        <v>86.811233108309068</v>
      </c>
      <c r="U21" s="182">
        <f t="shared" si="1"/>
        <v>0.86811233108309072</v>
      </c>
    </row>
    <row r="22" spans="1:21" s="182" customFormat="1" ht="12.3">
      <c r="A22" s="178" t="s">
        <v>3089</v>
      </c>
      <c r="B22" s="171">
        <v>637.7871812819227</v>
      </c>
      <c r="C22" s="171">
        <v>80960.107709046744</v>
      </c>
      <c r="D22" s="172">
        <v>2.5213047376959379</v>
      </c>
      <c r="E22" s="173">
        <v>18.531636157640925</v>
      </c>
      <c r="F22" s="172">
        <v>0.95220132774610566</v>
      </c>
      <c r="G22" s="174">
        <v>0.45868852584623976</v>
      </c>
      <c r="H22" s="175">
        <v>1.6080035456097623</v>
      </c>
      <c r="I22" s="174">
        <v>6.1676453857692576E-2</v>
      </c>
      <c r="J22" s="175">
        <v>1.2957577065686781</v>
      </c>
      <c r="K22" s="176">
        <v>0.80581769244626933</v>
      </c>
      <c r="L22" s="172">
        <v>385.81285426454815</v>
      </c>
      <c r="M22" s="172">
        <v>4.8525419448741332</v>
      </c>
      <c r="N22" s="172">
        <v>383.345445566009</v>
      </c>
      <c r="O22" s="172">
        <v>5.1342371357505385</v>
      </c>
      <c r="P22" s="172">
        <v>368.45301160374117</v>
      </c>
      <c r="Q22" s="172">
        <v>21.438485491628199</v>
      </c>
      <c r="R22" s="177">
        <v>385.81285426454815</v>
      </c>
      <c r="S22" s="177">
        <v>4.8525419448741332</v>
      </c>
      <c r="T22" s="172">
        <f t="shared" si="0"/>
        <v>100.64365149686232</v>
      </c>
      <c r="U22" s="182">
        <f t="shared" si="1"/>
        <v>1.0064365149686232</v>
      </c>
    </row>
    <row r="23" spans="1:21" s="182" customFormat="1" ht="12.3">
      <c r="A23" s="178" t="s">
        <v>3090</v>
      </c>
      <c r="B23" s="171">
        <v>656.35425635370586</v>
      </c>
      <c r="C23" s="171">
        <v>3360195.5688095205</v>
      </c>
      <c r="D23" s="172">
        <v>1.8824054260030092</v>
      </c>
      <c r="E23" s="173">
        <v>18.003165249158293</v>
      </c>
      <c r="F23" s="172">
        <v>1.1278191892175065</v>
      </c>
      <c r="G23" s="174">
        <v>0.48263713468172081</v>
      </c>
      <c r="H23" s="175">
        <v>1.7817363978869216</v>
      </c>
      <c r="I23" s="174">
        <v>6.3045973668954342E-2</v>
      </c>
      <c r="J23" s="175">
        <v>1.3793507414678217</v>
      </c>
      <c r="K23" s="176">
        <v>0.77416094945564584</v>
      </c>
      <c r="L23" s="172">
        <v>394.12310979935182</v>
      </c>
      <c r="M23" s="172">
        <v>5.2734923992887275</v>
      </c>
      <c r="N23" s="172">
        <v>399.8805401091418</v>
      </c>
      <c r="O23" s="172">
        <v>5.8893056349697588</v>
      </c>
      <c r="P23" s="172">
        <v>433.26797801638747</v>
      </c>
      <c r="Q23" s="172">
        <v>25.145977295360694</v>
      </c>
      <c r="R23" s="177">
        <v>394.12310979935182</v>
      </c>
      <c r="S23" s="177">
        <v>5.2734923992887275</v>
      </c>
      <c r="T23" s="172">
        <f t="shared" si="0"/>
        <v>98.560212430387693</v>
      </c>
      <c r="U23" s="182">
        <f t="shared" si="1"/>
        <v>0.98560212430387695</v>
      </c>
    </row>
    <row r="24" spans="1:21" s="182" customFormat="1" ht="12.3">
      <c r="A24" s="178" t="s">
        <v>3091</v>
      </c>
      <c r="B24" s="171">
        <v>260.64844304537411</v>
      </c>
      <c r="C24" s="171">
        <v>9395.3133808695948</v>
      </c>
      <c r="D24" s="172">
        <v>2.5428664833749526</v>
      </c>
      <c r="E24" s="173">
        <v>18.442407324186384</v>
      </c>
      <c r="F24" s="172">
        <v>1.1904505105001282</v>
      </c>
      <c r="G24" s="174">
        <v>0.49798107554977328</v>
      </c>
      <c r="H24" s="175">
        <v>1.9873732350135427</v>
      </c>
      <c r="I24" s="174">
        <v>6.6637424430600431E-2</v>
      </c>
      <c r="J24" s="175">
        <v>1.5913767490126838</v>
      </c>
      <c r="K24" s="176">
        <v>0.80074377624484794</v>
      </c>
      <c r="L24" s="172">
        <v>415.86530968878157</v>
      </c>
      <c r="M24" s="172">
        <v>6.4090364662140189</v>
      </c>
      <c r="N24" s="172">
        <v>410.33482446147673</v>
      </c>
      <c r="O24" s="172">
        <v>6.708449863608962</v>
      </c>
      <c r="P24" s="172">
        <v>379.31669620108465</v>
      </c>
      <c r="Q24" s="172">
        <v>26.761306890545455</v>
      </c>
      <c r="R24" s="177">
        <v>415.86530968878157</v>
      </c>
      <c r="S24" s="177">
        <v>6.4090364662140189</v>
      </c>
      <c r="T24" s="172">
        <v>109.63538221589951</v>
      </c>
      <c r="U24" s="182">
        <f t="shared" si="1"/>
        <v>1.096353822158995</v>
      </c>
    </row>
    <row r="25" spans="1:21" s="182" customFormat="1" ht="12.3">
      <c r="A25" s="178" t="s">
        <v>3092</v>
      </c>
      <c r="B25" s="171">
        <v>154.98868663764722</v>
      </c>
      <c r="C25" s="171">
        <v>31218.748235394476</v>
      </c>
      <c r="D25" s="172">
        <v>1.7285072504826817</v>
      </c>
      <c r="E25" s="173">
        <v>17.397657529086569</v>
      </c>
      <c r="F25" s="172">
        <v>1.3067324918744487</v>
      </c>
      <c r="G25" s="174">
        <v>0.61450717914423991</v>
      </c>
      <c r="H25" s="175">
        <v>1.8728541241799495</v>
      </c>
      <c r="I25" s="174">
        <v>7.757209005889229E-2</v>
      </c>
      <c r="J25" s="175">
        <v>1.3416529972900741</v>
      </c>
      <c r="K25" s="176">
        <v>0.71636812497477997</v>
      </c>
      <c r="L25" s="172">
        <v>481.61447661419646</v>
      </c>
      <c r="M25" s="172">
        <v>6.2261231191602064</v>
      </c>
      <c r="N25" s="172">
        <v>486.39869815051497</v>
      </c>
      <c r="O25" s="172">
        <v>7.2381603360566942</v>
      </c>
      <c r="P25" s="172">
        <v>508.98154626071334</v>
      </c>
      <c r="Q25" s="172">
        <v>28.74248625741302</v>
      </c>
      <c r="R25" s="177">
        <v>481.61447661419646</v>
      </c>
      <c r="S25" s="177">
        <v>6.2261231191602064</v>
      </c>
      <c r="T25" s="172">
        <v>94.623170555480456</v>
      </c>
      <c r="U25" s="182">
        <f t="shared" si="1"/>
        <v>0.94623170555480451</v>
      </c>
    </row>
    <row r="26" spans="1:21" s="182" customFormat="1" ht="12.3">
      <c r="A26" s="178" t="s">
        <v>3093</v>
      </c>
      <c r="B26" s="171">
        <v>268.65700424909141</v>
      </c>
      <c r="C26" s="171">
        <v>27004.207892263563</v>
      </c>
      <c r="D26" s="172">
        <v>1.5950409754333699</v>
      </c>
      <c r="E26" s="173">
        <v>17.114349343312522</v>
      </c>
      <c r="F26" s="172">
        <v>1.0795567896796736</v>
      </c>
      <c r="G26" s="174">
        <v>0.63151785553250106</v>
      </c>
      <c r="H26" s="175">
        <v>1.7507146716190161</v>
      </c>
      <c r="I26" s="174">
        <v>7.84212537811841E-2</v>
      </c>
      <c r="J26" s="175">
        <v>1.3782448981507591</v>
      </c>
      <c r="K26" s="176">
        <v>0.78724701431569855</v>
      </c>
      <c r="L26" s="172">
        <v>486.69247127592871</v>
      </c>
      <c r="M26" s="172">
        <v>6.4608563843835611</v>
      </c>
      <c r="N26" s="172">
        <v>497.04095165190535</v>
      </c>
      <c r="O26" s="172">
        <v>6.8809077148220013</v>
      </c>
      <c r="P26" s="172">
        <v>544.9687815282565</v>
      </c>
      <c r="Q26" s="172">
        <v>23.612288526021189</v>
      </c>
      <c r="R26" s="177">
        <v>486.69247127592871</v>
      </c>
      <c r="S26" s="177">
        <v>6.4608563843835611</v>
      </c>
      <c r="T26" s="172">
        <v>89.306486494711962</v>
      </c>
      <c r="U26" s="182">
        <f t="shared" si="1"/>
        <v>0.89306486494711956</v>
      </c>
    </row>
    <row r="27" spans="1:21" s="182" customFormat="1" ht="12.3">
      <c r="A27" s="178" t="s">
        <v>3094</v>
      </c>
      <c r="B27" s="171">
        <v>179.58659824684673</v>
      </c>
      <c r="C27" s="171">
        <v>11849.136166978742</v>
      </c>
      <c r="D27" s="172">
        <v>1.4921759623801294</v>
      </c>
      <c r="E27" s="173">
        <v>17.736363431313823</v>
      </c>
      <c r="F27" s="172">
        <v>1.4922681773912505</v>
      </c>
      <c r="G27" s="174">
        <v>0.61515579106271856</v>
      </c>
      <c r="H27" s="175">
        <v>2.3234969345751857</v>
      </c>
      <c r="I27" s="174">
        <v>7.9165771855795444E-2</v>
      </c>
      <c r="J27" s="175">
        <v>1.7809474140820891</v>
      </c>
      <c r="K27" s="176">
        <v>0.76649441089437309</v>
      </c>
      <c r="L27" s="172">
        <v>491.14139686593262</v>
      </c>
      <c r="M27" s="172">
        <v>8.42206981172572</v>
      </c>
      <c r="N27" s="172">
        <v>486.80653609837094</v>
      </c>
      <c r="O27" s="172">
        <v>8.9857441671647678</v>
      </c>
      <c r="P27" s="172">
        <v>466.47415522049198</v>
      </c>
      <c r="Q27" s="172">
        <v>33.074196206996049</v>
      </c>
      <c r="R27" s="177">
        <v>491.14139686593262</v>
      </c>
      <c r="S27" s="177">
        <v>8.42206981172572</v>
      </c>
      <c r="T27" s="172">
        <v>105.28801893296338</v>
      </c>
      <c r="U27" s="182">
        <f t="shared" si="1"/>
        <v>1.0528801893296338</v>
      </c>
    </row>
    <row r="28" spans="1:21" s="182" customFormat="1" ht="12.3">
      <c r="A28" s="178" t="s">
        <v>3095</v>
      </c>
      <c r="B28" s="171">
        <v>257.02792136922545</v>
      </c>
      <c r="C28" s="171">
        <v>15676.300897462341</v>
      </c>
      <c r="D28" s="172">
        <v>3.0391300460302939</v>
      </c>
      <c r="E28" s="173">
        <v>18.019273428405221</v>
      </c>
      <c r="F28" s="172">
        <v>1.0416857509196367</v>
      </c>
      <c r="G28" s="174">
        <v>0.61528441826626223</v>
      </c>
      <c r="H28" s="175">
        <v>1.8174173543179744</v>
      </c>
      <c r="I28" s="174">
        <v>8.0445350232020194E-2</v>
      </c>
      <c r="J28" s="175">
        <v>1.489260432599731</v>
      </c>
      <c r="K28" s="176">
        <v>0.81943777474195456</v>
      </c>
      <c r="L28" s="172">
        <v>498.7804510201903</v>
      </c>
      <c r="M28" s="172">
        <v>7.1480433320164707</v>
      </c>
      <c r="N28" s="172">
        <v>486.88739559384027</v>
      </c>
      <c r="O28" s="172">
        <v>7.0294028445819663</v>
      </c>
      <c r="P28" s="172">
        <v>431.27394721905949</v>
      </c>
      <c r="Q28" s="172">
        <v>23.223132663994534</v>
      </c>
      <c r="R28" s="177">
        <v>498.7804510201903</v>
      </c>
      <c r="S28" s="177">
        <v>7.1480433320164707</v>
      </c>
      <c r="T28" s="172">
        <v>115.65281284353628</v>
      </c>
      <c r="U28" s="182">
        <f t="shared" si="1"/>
        <v>1.1565281284353628</v>
      </c>
    </row>
    <row r="29" spans="1:21" s="182" customFormat="1" ht="12.3">
      <c r="A29" s="178" t="s">
        <v>3096</v>
      </c>
      <c r="B29" s="171">
        <v>239.74479599986191</v>
      </c>
      <c r="C29" s="171">
        <v>6777.6453265534037</v>
      </c>
      <c r="D29" s="172">
        <v>1.6138000366662582</v>
      </c>
      <c r="E29" s="173">
        <v>16.052907802627324</v>
      </c>
      <c r="F29" s="172">
        <v>1.4560911587211298</v>
      </c>
      <c r="G29" s="174">
        <v>0.69090269374227287</v>
      </c>
      <c r="H29" s="175">
        <v>1.9893144832841583</v>
      </c>
      <c r="I29" s="174">
        <v>8.0474511995585321E-2</v>
      </c>
      <c r="J29" s="175">
        <v>1.3554226834822689</v>
      </c>
      <c r="K29" s="176">
        <v>0.68135163890457506</v>
      </c>
      <c r="L29" s="172">
        <v>498.95444063407643</v>
      </c>
      <c r="M29" s="172">
        <v>6.5078409110118116</v>
      </c>
      <c r="N29" s="172">
        <v>533.34266603333458</v>
      </c>
      <c r="O29" s="172">
        <v>8.2535576687003527</v>
      </c>
      <c r="P29" s="172">
        <v>683.30927036310277</v>
      </c>
      <c r="Q29" s="172">
        <v>31.093440560333704</v>
      </c>
      <c r="R29" s="177">
        <v>498.95444063407643</v>
      </c>
      <c r="S29" s="177">
        <v>6.5078409110118116</v>
      </c>
      <c r="T29" s="172">
        <v>73.020294363771441</v>
      </c>
      <c r="U29" s="182">
        <f t="shared" si="1"/>
        <v>0.73020294363771443</v>
      </c>
    </row>
    <row r="30" spans="1:21" s="182" customFormat="1" ht="12.3">
      <c r="A30" s="178" t="s">
        <v>3097</v>
      </c>
      <c r="B30" s="171">
        <v>403.11574423804092</v>
      </c>
      <c r="C30" s="171">
        <v>22793.205563746982</v>
      </c>
      <c r="D30" s="172">
        <v>1.5826504618427504</v>
      </c>
      <c r="E30" s="173">
        <v>17.805355167957234</v>
      </c>
      <c r="F30" s="172">
        <v>0.87241509121668093</v>
      </c>
      <c r="G30" s="174">
        <v>0.62537057609588986</v>
      </c>
      <c r="H30" s="175">
        <v>1.4705199146226808</v>
      </c>
      <c r="I30" s="174">
        <v>8.0793391517757551E-2</v>
      </c>
      <c r="J30" s="175">
        <v>1.1837739344652285</v>
      </c>
      <c r="K30" s="176">
        <v>0.80500367434260256</v>
      </c>
      <c r="L30" s="172">
        <v>500.85668466933981</v>
      </c>
      <c r="M30" s="172">
        <v>5.7045350187185306</v>
      </c>
      <c r="N30" s="172">
        <v>493.20793685456192</v>
      </c>
      <c r="O30" s="172">
        <v>5.7450062506821666</v>
      </c>
      <c r="P30" s="172">
        <v>457.84701745246019</v>
      </c>
      <c r="Q30" s="172">
        <v>19.35164246059324</v>
      </c>
      <c r="R30" s="177">
        <v>500.85668466933981</v>
      </c>
      <c r="S30" s="177">
        <v>5.7045350187185306</v>
      </c>
      <c r="T30" s="172">
        <v>109.39389481145751</v>
      </c>
      <c r="U30" s="182">
        <f t="shared" si="1"/>
        <v>1.0939389481145751</v>
      </c>
    </row>
    <row r="31" spans="1:21" s="182" customFormat="1" ht="12.3">
      <c r="A31" s="178" t="s">
        <v>3098</v>
      </c>
      <c r="B31" s="171">
        <v>290.31986509326259</v>
      </c>
      <c r="C31" s="171">
        <v>17874.065843318967</v>
      </c>
      <c r="D31" s="172">
        <v>1.2699947553494897</v>
      </c>
      <c r="E31" s="173">
        <v>17.486487553241009</v>
      </c>
      <c r="F31" s="172">
        <v>1.0849661803975938</v>
      </c>
      <c r="G31" s="174">
        <v>0.63801013840700638</v>
      </c>
      <c r="H31" s="175">
        <v>1.7577182341348276</v>
      </c>
      <c r="I31" s="174">
        <v>8.0950198404409313E-2</v>
      </c>
      <c r="J31" s="175">
        <v>1.3829033870822329</v>
      </c>
      <c r="K31" s="176">
        <v>0.78676056277183504</v>
      </c>
      <c r="L31" s="172">
        <v>501.79189469558895</v>
      </c>
      <c r="M31" s="172">
        <v>6.6760938473993008</v>
      </c>
      <c r="N31" s="172">
        <v>501.07343749341481</v>
      </c>
      <c r="O31" s="172">
        <v>6.9517948742270335</v>
      </c>
      <c r="P31" s="172">
        <v>497.7726448584815</v>
      </c>
      <c r="Q31" s="172">
        <v>23.882450978896259</v>
      </c>
      <c r="R31" s="177">
        <v>501.79189469558895</v>
      </c>
      <c r="S31" s="177">
        <v>6.6760938473993008</v>
      </c>
      <c r="T31" s="172">
        <v>100.80744690947212</v>
      </c>
      <c r="U31" s="182">
        <f t="shared" si="1"/>
        <v>1.0080744690947212</v>
      </c>
    </row>
    <row r="32" spans="1:21" s="182" customFormat="1" ht="12.3">
      <c r="A32" s="178" t="s">
        <v>3099</v>
      </c>
      <c r="B32" s="171">
        <v>126.28339323041077</v>
      </c>
      <c r="C32" s="171">
        <v>48874.417508814484</v>
      </c>
      <c r="D32" s="172">
        <v>1.9009470252160472</v>
      </c>
      <c r="E32" s="173">
        <v>17.322163500723665</v>
      </c>
      <c r="F32" s="172">
        <v>1.3715818793203096</v>
      </c>
      <c r="G32" s="174">
        <v>0.65358133705916321</v>
      </c>
      <c r="H32" s="175">
        <v>2.3972790148680923</v>
      </c>
      <c r="I32" s="174">
        <v>8.2146588169789647E-2</v>
      </c>
      <c r="J32" s="175">
        <v>1.9661408452720519</v>
      </c>
      <c r="K32" s="176">
        <v>0.82015519807160897</v>
      </c>
      <c r="L32" s="172">
        <v>508.9228051432251</v>
      </c>
      <c r="M32" s="172">
        <v>9.6213627576604495</v>
      </c>
      <c r="N32" s="172">
        <v>510.6802488430111</v>
      </c>
      <c r="O32" s="172">
        <v>9.6213402324594313</v>
      </c>
      <c r="P32" s="172">
        <v>518.53420731105564</v>
      </c>
      <c r="Q32" s="172">
        <v>30.097496219389541</v>
      </c>
      <c r="R32" s="177">
        <v>508.9228051432251</v>
      </c>
      <c r="S32" s="177">
        <v>9.6213627576604495</v>
      </c>
      <c r="T32" s="172">
        <v>98.146428522493821</v>
      </c>
      <c r="U32" s="182">
        <f t="shared" si="1"/>
        <v>0.98146428522493823</v>
      </c>
    </row>
    <row r="33" spans="1:21" s="182" customFormat="1" ht="12.3">
      <c r="A33" s="178" t="s">
        <v>3100</v>
      </c>
      <c r="B33" s="171">
        <v>405.54353787789546</v>
      </c>
      <c r="C33" s="171">
        <v>49352.202558712794</v>
      </c>
      <c r="D33" s="172">
        <v>2.1283458074111246</v>
      </c>
      <c r="E33" s="173">
        <v>17.576613788709281</v>
      </c>
      <c r="F33" s="172">
        <v>1.1093363222507202</v>
      </c>
      <c r="G33" s="174">
        <v>0.64437317516672699</v>
      </c>
      <c r="H33" s="175">
        <v>1.8832684920361706</v>
      </c>
      <c r="I33" s="174">
        <v>8.2178917687635147E-2</v>
      </c>
      <c r="J33" s="175">
        <v>1.5218650193862262</v>
      </c>
      <c r="K33" s="176">
        <v>0.8080977438011514</v>
      </c>
      <c r="L33" s="172">
        <v>509.11539120460208</v>
      </c>
      <c r="M33" s="172">
        <v>7.4499932929682586</v>
      </c>
      <c r="N33" s="172">
        <v>505.01016710060509</v>
      </c>
      <c r="O33" s="172">
        <v>7.4935412957709673</v>
      </c>
      <c r="P33" s="172">
        <v>486.4466542994337</v>
      </c>
      <c r="Q33" s="172">
        <v>24.475205922251803</v>
      </c>
      <c r="R33" s="177">
        <v>509.11539120460208</v>
      </c>
      <c r="S33" s="177">
        <v>7.4499932929682586</v>
      </c>
      <c r="T33" s="172">
        <v>104.66006636181211</v>
      </c>
      <c r="U33" s="182">
        <f t="shared" si="1"/>
        <v>1.0466006636181211</v>
      </c>
    </row>
    <row r="34" spans="1:21" s="182" customFormat="1" ht="12.3">
      <c r="A34" s="178" t="s">
        <v>3101</v>
      </c>
      <c r="B34" s="171">
        <v>500.040379660177</v>
      </c>
      <c r="C34" s="171">
        <v>16506.113119256646</v>
      </c>
      <c r="D34" s="172">
        <v>2.8134490283289777</v>
      </c>
      <c r="E34" s="173">
        <v>17.780946701862039</v>
      </c>
      <c r="F34" s="172">
        <v>0.85811038131013351</v>
      </c>
      <c r="G34" s="174">
        <v>0.64046948220480515</v>
      </c>
      <c r="H34" s="175">
        <v>1.5389250235579368</v>
      </c>
      <c r="I34" s="174">
        <v>8.2630632181489042E-2</v>
      </c>
      <c r="J34" s="175">
        <v>1.2774728183490143</v>
      </c>
      <c r="K34" s="176">
        <v>0.83010724940682634</v>
      </c>
      <c r="L34" s="172">
        <v>511.80564057262063</v>
      </c>
      <c r="M34" s="172">
        <v>6.2853689491361138</v>
      </c>
      <c r="N34" s="172">
        <v>502.59681221084338</v>
      </c>
      <c r="O34" s="172">
        <v>6.1007451519623999</v>
      </c>
      <c r="P34" s="172">
        <v>460.86925591320284</v>
      </c>
      <c r="Q34" s="172">
        <v>19.024665855745695</v>
      </c>
      <c r="R34" s="177">
        <v>511.80564057262063</v>
      </c>
      <c r="S34" s="177">
        <v>6.2853689491361138</v>
      </c>
      <c r="T34" s="172">
        <v>111.05224182474234</v>
      </c>
      <c r="U34" s="182">
        <f t="shared" si="1"/>
        <v>1.1105224182474234</v>
      </c>
    </row>
    <row r="35" spans="1:21" s="182" customFormat="1" ht="12.3">
      <c r="A35" s="178" t="s">
        <v>3102</v>
      </c>
      <c r="B35" s="171">
        <v>853.60165967926116</v>
      </c>
      <c r="C35" s="171">
        <v>21768.231393647213</v>
      </c>
      <c r="D35" s="172">
        <v>4.5182884827094947</v>
      </c>
      <c r="E35" s="173">
        <v>17.026236702876137</v>
      </c>
      <c r="F35" s="172">
        <v>0.87693083402829397</v>
      </c>
      <c r="G35" s="174">
        <v>0.67136074026489045</v>
      </c>
      <c r="H35" s="175">
        <v>1.8030810898026743</v>
      </c>
      <c r="I35" s="174">
        <v>8.293968130001575E-2</v>
      </c>
      <c r="J35" s="175">
        <v>1.5754661940944465</v>
      </c>
      <c r="K35" s="176">
        <v>0.87376336150631073</v>
      </c>
      <c r="L35" s="172">
        <v>513.6455795686087</v>
      </c>
      <c r="M35" s="172">
        <v>7.7783163027883973</v>
      </c>
      <c r="N35" s="172">
        <v>521.53943156561274</v>
      </c>
      <c r="O35" s="172">
        <v>7.3542520124839825</v>
      </c>
      <c r="P35" s="172">
        <v>556.23856435896789</v>
      </c>
      <c r="Q35" s="172">
        <v>19.106222023863552</v>
      </c>
      <c r="R35" s="177">
        <v>513.6455795686087</v>
      </c>
      <c r="S35" s="177">
        <v>7.7783163027883973</v>
      </c>
      <c r="T35" s="172">
        <v>92.34267677225057</v>
      </c>
      <c r="U35" s="182">
        <f t="shared" si="1"/>
        <v>0.92342676772250565</v>
      </c>
    </row>
    <row r="36" spans="1:21" s="182" customFormat="1" ht="12.3">
      <c r="A36" s="178" t="s">
        <v>3103</v>
      </c>
      <c r="B36" s="171">
        <v>203.10763123437766</v>
      </c>
      <c r="C36" s="171">
        <v>97828.826280021982</v>
      </c>
      <c r="D36" s="172">
        <v>0.8211256930638331</v>
      </c>
      <c r="E36" s="173">
        <v>17.456849765310281</v>
      </c>
      <c r="F36" s="172">
        <v>1.5350848951697535</v>
      </c>
      <c r="G36" s="174">
        <v>0.65528600733760378</v>
      </c>
      <c r="H36" s="175">
        <v>2.1281714676426695</v>
      </c>
      <c r="I36" s="174">
        <v>8.3001229019028885E-2</v>
      </c>
      <c r="J36" s="175">
        <v>1.4739837720646791</v>
      </c>
      <c r="K36" s="176">
        <v>0.69260573899967759</v>
      </c>
      <c r="L36" s="172">
        <v>514.01194421589832</v>
      </c>
      <c r="M36" s="172">
        <v>7.2822681401602267</v>
      </c>
      <c r="N36" s="172">
        <v>511.72646392817245</v>
      </c>
      <c r="O36" s="172">
        <v>8.5546974198664998</v>
      </c>
      <c r="P36" s="172">
        <v>501.53795555008276</v>
      </c>
      <c r="Q36" s="172">
        <v>33.796416765188098</v>
      </c>
      <c r="R36" s="177">
        <v>514.01194421589832</v>
      </c>
      <c r="S36" s="177">
        <v>7.2822681401602267</v>
      </c>
      <c r="T36" s="172">
        <v>102.4871474885952</v>
      </c>
      <c r="U36" s="182">
        <f t="shared" si="1"/>
        <v>1.024871474885952</v>
      </c>
    </row>
    <row r="37" spans="1:21" s="182" customFormat="1" ht="12.3">
      <c r="A37" s="178" t="s">
        <v>3104</v>
      </c>
      <c r="B37" s="171">
        <v>672.50413560351546</v>
      </c>
      <c r="C37" s="171">
        <v>23903.24782531603</v>
      </c>
      <c r="D37" s="172">
        <v>2.4903379507842773</v>
      </c>
      <c r="E37" s="173">
        <v>16.773707976342084</v>
      </c>
      <c r="F37" s="172">
        <v>1.1095437448224912</v>
      </c>
      <c r="G37" s="174">
        <v>0.68918318689819369</v>
      </c>
      <c r="H37" s="175">
        <v>2.0556920375946581</v>
      </c>
      <c r="I37" s="174">
        <v>8.3878664339247497E-2</v>
      </c>
      <c r="J37" s="175">
        <v>1.7305439698994531</v>
      </c>
      <c r="K37" s="176">
        <v>0.8418303608960529</v>
      </c>
      <c r="L37" s="172">
        <v>519.23264132849033</v>
      </c>
      <c r="M37" s="172">
        <v>8.6332027877613768</v>
      </c>
      <c r="N37" s="172">
        <v>532.30958088597129</v>
      </c>
      <c r="O37" s="172">
        <v>8.5164004092853247</v>
      </c>
      <c r="P37" s="172">
        <v>588.7826739850484</v>
      </c>
      <c r="Q37" s="172">
        <v>24.069318349432763</v>
      </c>
      <c r="R37" s="177">
        <v>519.23264132849033</v>
      </c>
      <c r="S37" s="177">
        <v>8.6332027877613768</v>
      </c>
      <c r="T37" s="172">
        <v>88.187486532879163</v>
      </c>
      <c r="U37" s="182">
        <f t="shared" si="1"/>
        <v>0.88187486532879167</v>
      </c>
    </row>
    <row r="38" spans="1:21" s="182" customFormat="1" ht="12.3">
      <c r="A38" s="178" t="s">
        <v>3105</v>
      </c>
      <c r="B38" s="171">
        <v>144.18462219761864</v>
      </c>
      <c r="C38" s="171">
        <v>12345.578340117541</v>
      </c>
      <c r="D38" s="172">
        <v>65.234908835421109</v>
      </c>
      <c r="E38" s="173">
        <v>17.222656144547443</v>
      </c>
      <c r="F38" s="172">
        <v>1.3835065967589455</v>
      </c>
      <c r="G38" s="174">
        <v>0.67324278837705909</v>
      </c>
      <c r="H38" s="175">
        <v>1.9927189220257928</v>
      </c>
      <c r="I38" s="174">
        <v>8.4131686591310484E-2</v>
      </c>
      <c r="J38" s="175">
        <v>1.43416812087151</v>
      </c>
      <c r="K38" s="176">
        <v>0.7197041715313961</v>
      </c>
      <c r="L38" s="172">
        <v>520.73732624919978</v>
      </c>
      <c r="M38" s="172">
        <v>7.1745721401701985</v>
      </c>
      <c r="N38" s="172">
        <v>522.68216788329448</v>
      </c>
      <c r="O38" s="172">
        <v>8.1413797053677968</v>
      </c>
      <c r="P38" s="172">
        <v>531.21029739274923</v>
      </c>
      <c r="Q38" s="172">
        <v>30.297167366776364</v>
      </c>
      <c r="R38" s="177">
        <v>520.73732624919978</v>
      </c>
      <c r="S38" s="177">
        <v>7.1745721401701985</v>
      </c>
      <c r="T38" s="172">
        <v>98.028469855544557</v>
      </c>
      <c r="U38" s="182">
        <f t="shared" si="1"/>
        <v>0.98028469855544553</v>
      </c>
    </row>
    <row r="39" spans="1:21" s="182" customFormat="1" ht="12.3">
      <c r="A39" s="178" t="s">
        <v>3106</v>
      </c>
      <c r="B39" s="171">
        <v>341.28154139919121</v>
      </c>
      <c r="C39" s="171">
        <v>82797.969480689251</v>
      </c>
      <c r="D39" s="172">
        <v>2.3762679886139768</v>
      </c>
      <c r="E39" s="173">
        <v>16.884413674191304</v>
      </c>
      <c r="F39" s="172">
        <v>1.2038048798556797</v>
      </c>
      <c r="G39" s="174">
        <v>0.6895565245100117</v>
      </c>
      <c r="H39" s="175">
        <v>1.9761541532185067</v>
      </c>
      <c r="I39" s="174">
        <v>8.4477997471808675E-2</v>
      </c>
      <c r="J39" s="175">
        <v>1.5671755002291243</v>
      </c>
      <c r="K39" s="176">
        <v>0.79304314275114096</v>
      </c>
      <c r="L39" s="172">
        <v>522.79621532162832</v>
      </c>
      <c r="M39" s="172">
        <v>7.8697134673130904</v>
      </c>
      <c r="N39" s="172">
        <v>532.53397265219485</v>
      </c>
      <c r="O39" s="172">
        <v>8.1894982315245102</v>
      </c>
      <c r="P39" s="172">
        <v>574.47439766380194</v>
      </c>
      <c r="Q39" s="172">
        <v>26.156180078929424</v>
      </c>
      <c r="R39" s="177">
        <v>522.79621532162832</v>
      </c>
      <c r="S39" s="177">
        <v>7.8697134673130904</v>
      </c>
      <c r="T39" s="172">
        <v>91.004267108798629</v>
      </c>
      <c r="U39" s="182">
        <f t="shared" si="1"/>
        <v>0.91004267108798631</v>
      </c>
    </row>
    <row r="40" spans="1:21" s="182" customFormat="1" ht="12.3">
      <c r="A40" s="178" t="s">
        <v>3107</v>
      </c>
      <c r="B40" s="171">
        <v>206.05936911299662</v>
      </c>
      <c r="C40" s="171">
        <v>11640.660303775008</v>
      </c>
      <c r="D40" s="172">
        <v>2.4988313530218358</v>
      </c>
      <c r="E40" s="173">
        <v>17.25580067463375</v>
      </c>
      <c r="F40" s="172">
        <v>1.2027096386208469</v>
      </c>
      <c r="G40" s="174">
        <v>0.68124072581363815</v>
      </c>
      <c r="H40" s="175">
        <v>1.8473864091621066</v>
      </c>
      <c r="I40" s="174">
        <v>8.5294980235691223E-2</v>
      </c>
      <c r="J40" s="175">
        <v>1.4022574905934266</v>
      </c>
      <c r="K40" s="176">
        <v>0.75904937030982567</v>
      </c>
      <c r="L40" s="172">
        <v>527.65074119012513</v>
      </c>
      <c r="M40" s="172">
        <v>7.1043087681517818</v>
      </c>
      <c r="N40" s="172">
        <v>527.52403727280443</v>
      </c>
      <c r="O40" s="172">
        <v>7.6009253698096018</v>
      </c>
      <c r="P40" s="172">
        <v>526.99770279385257</v>
      </c>
      <c r="Q40" s="172">
        <v>26.366166408654209</v>
      </c>
      <c r="R40" s="177">
        <v>527.65074119012513</v>
      </c>
      <c r="S40" s="177">
        <v>7.1043087681517818</v>
      </c>
      <c r="T40" s="172">
        <v>100.12391674438247</v>
      </c>
      <c r="U40" s="182">
        <f t="shared" si="1"/>
        <v>1.0012391674438248</v>
      </c>
    </row>
    <row r="41" spans="1:21" s="182" customFormat="1" ht="12.3">
      <c r="A41" s="178" t="s">
        <v>3108</v>
      </c>
      <c r="B41" s="171">
        <v>284.13564812187155</v>
      </c>
      <c r="C41" s="171">
        <v>12090.748891722811</v>
      </c>
      <c r="D41" s="172">
        <v>2.3758024481955546</v>
      </c>
      <c r="E41" s="173">
        <v>17.255951510664904</v>
      </c>
      <c r="F41" s="172">
        <v>1.3037136827199631</v>
      </c>
      <c r="G41" s="174">
        <v>0.68478271823790349</v>
      </c>
      <c r="H41" s="175">
        <v>1.9755099103572047</v>
      </c>
      <c r="I41" s="174">
        <v>8.5739206074986002E-2</v>
      </c>
      <c r="J41" s="175">
        <v>1.4842405598178086</v>
      </c>
      <c r="K41" s="176">
        <v>0.75132022979800372</v>
      </c>
      <c r="L41" s="172">
        <v>530.28880539796762</v>
      </c>
      <c r="M41" s="172">
        <v>7.5557335965809216</v>
      </c>
      <c r="N41" s="172">
        <v>529.66096856255353</v>
      </c>
      <c r="O41" s="172">
        <v>8.1531859917063798</v>
      </c>
      <c r="P41" s="172">
        <v>526.97677439077563</v>
      </c>
      <c r="Q41" s="172">
        <v>28.578551502202885</v>
      </c>
      <c r="R41" s="177">
        <v>530.28880539796762</v>
      </c>
      <c r="S41" s="177">
        <v>7.5557335965809216</v>
      </c>
      <c r="T41" s="172">
        <v>100.62849658052215</v>
      </c>
      <c r="U41" s="182">
        <f t="shared" si="1"/>
        <v>1.0062849658052215</v>
      </c>
    </row>
    <row r="42" spans="1:21" s="182" customFormat="1" ht="12.3">
      <c r="A42" s="178" t="s">
        <v>3109</v>
      </c>
      <c r="B42" s="171">
        <v>143.78511820647088</v>
      </c>
      <c r="C42" s="171">
        <v>203320.80331647088</v>
      </c>
      <c r="D42" s="172">
        <v>1.2224113858475105</v>
      </c>
      <c r="E42" s="173">
        <v>16.862031341372916</v>
      </c>
      <c r="F42" s="172">
        <v>1.1881114189874062</v>
      </c>
      <c r="G42" s="174">
        <v>0.7050472459284286</v>
      </c>
      <c r="H42" s="175">
        <v>1.8686427388347115</v>
      </c>
      <c r="I42" s="174">
        <v>8.6261273820881015E-2</v>
      </c>
      <c r="J42" s="175">
        <v>1.4422957191475763</v>
      </c>
      <c r="K42" s="176">
        <v>0.77184134193944121</v>
      </c>
      <c r="L42" s="172">
        <v>533.38775958064275</v>
      </c>
      <c r="M42" s="172">
        <v>7.383364008032288</v>
      </c>
      <c r="N42" s="172">
        <v>541.8011073498617</v>
      </c>
      <c r="O42" s="172">
        <v>7.8459698482866429</v>
      </c>
      <c r="P42" s="172">
        <v>577.3612499807515</v>
      </c>
      <c r="Q42" s="172">
        <v>25.801626495828202</v>
      </c>
      <c r="R42" s="177">
        <v>533.38775958064275</v>
      </c>
      <c r="S42" s="177">
        <v>7.383364008032288</v>
      </c>
      <c r="T42" s="172">
        <v>92.383712900445815</v>
      </c>
      <c r="U42" s="182">
        <f t="shared" si="1"/>
        <v>0.92383712900445814</v>
      </c>
    </row>
    <row r="43" spans="1:21" s="182" customFormat="1" ht="12.3">
      <c r="A43" s="178" t="s">
        <v>3110</v>
      </c>
      <c r="B43" s="171">
        <v>484.72132559409238</v>
      </c>
      <c r="C43" s="171">
        <v>53918.298144055298</v>
      </c>
      <c r="D43" s="172">
        <v>1.8837162457330379</v>
      </c>
      <c r="E43" s="173">
        <v>17.319817982068521</v>
      </c>
      <c r="F43" s="172">
        <v>1.1654882822372929</v>
      </c>
      <c r="G43" s="174">
        <v>0.68761162986970403</v>
      </c>
      <c r="H43" s="175">
        <v>1.7687728917379064</v>
      </c>
      <c r="I43" s="174">
        <v>8.6412046667368625E-2</v>
      </c>
      <c r="J43" s="175">
        <v>1.3304866051616002</v>
      </c>
      <c r="K43" s="176">
        <v>0.75220884002486688</v>
      </c>
      <c r="L43" s="172">
        <v>534.28245848293011</v>
      </c>
      <c r="M43" s="172">
        <v>6.8219509593814678</v>
      </c>
      <c r="N43" s="172">
        <v>531.3644642438577</v>
      </c>
      <c r="O43" s="172">
        <v>7.3177944642324064</v>
      </c>
      <c r="P43" s="172">
        <v>518.83208265361668</v>
      </c>
      <c r="Q43" s="172">
        <v>25.59021125236157</v>
      </c>
      <c r="R43" s="177">
        <v>534.28245848293011</v>
      </c>
      <c r="S43" s="177">
        <v>6.8219509593814678</v>
      </c>
      <c r="T43" s="172">
        <v>102.97791450179622</v>
      </c>
      <c r="U43" s="182">
        <f t="shared" si="1"/>
        <v>1.0297791450179623</v>
      </c>
    </row>
    <row r="44" spans="1:21" s="182" customFormat="1" ht="12.3">
      <c r="A44" s="178" t="s">
        <v>3111</v>
      </c>
      <c r="B44" s="171">
        <v>215.94576231036245</v>
      </c>
      <c r="C44" s="171">
        <v>10491.674278113311</v>
      </c>
      <c r="D44" s="172">
        <v>2.9992859174852344</v>
      </c>
      <c r="E44" s="173">
        <v>17.749719062115023</v>
      </c>
      <c r="F44" s="172">
        <v>1.0697420872545593</v>
      </c>
      <c r="G44" s="174">
        <v>0.67199598444323594</v>
      </c>
      <c r="H44" s="175">
        <v>1.6232955929399888</v>
      </c>
      <c r="I44" s="174">
        <v>8.6545783882867919E-2</v>
      </c>
      <c r="J44" s="175">
        <v>1.2209588235541151</v>
      </c>
      <c r="K44" s="176">
        <v>0.75214817859685545</v>
      </c>
      <c r="L44" s="172">
        <v>535.0759625920648</v>
      </c>
      <c r="M44" s="172">
        <v>6.2692739118721192</v>
      </c>
      <c r="N44" s="172">
        <v>521.92528101827031</v>
      </c>
      <c r="O44" s="172">
        <v>6.6246834385730722</v>
      </c>
      <c r="P44" s="172">
        <v>464.78776888243567</v>
      </c>
      <c r="Q44" s="172">
        <v>23.713828024281526</v>
      </c>
      <c r="R44" s="177">
        <v>535.0759625920648</v>
      </c>
      <c r="S44" s="177">
        <v>6.2692739118721192</v>
      </c>
      <c r="T44" s="172">
        <v>115.12264272328733</v>
      </c>
      <c r="U44" s="182">
        <f t="shared" si="1"/>
        <v>1.1512264272328734</v>
      </c>
    </row>
    <row r="45" spans="1:21" s="182" customFormat="1" ht="12.3">
      <c r="A45" s="178" t="s">
        <v>3112</v>
      </c>
      <c r="B45" s="171">
        <v>132.37923146060405</v>
      </c>
      <c r="C45" s="171">
        <v>27716.803937603305</v>
      </c>
      <c r="D45" s="172">
        <v>2.9721781420772313</v>
      </c>
      <c r="E45" s="173">
        <v>16.722032123384501</v>
      </c>
      <c r="F45" s="172">
        <v>1.3562153953745468</v>
      </c>
      <c r="G45" s="174">
        <v>0.71539621528459962</v>
      </c>
      <c r="H45" s="175">
        <v>1.9319717904487601</v>
      </c>
      <c r="I45" s="174">
        <v>8.6800743672447903E-2</v>
      </c>
      <c r="J45" s="175">
        <v>1.3759341555608138</v>
      </c>
      <c r="K45" s="176">
        <v>0.71219163880297165</v>
      </c>
      <c r="L45" s="172">
        <v>536.58844703954514</v>
      </c>
      <c r="M45" s="172">
        <v>7.0841794034414534</v>
      </c>
      <c r="N45" s="172">
        <v>547.94545692765962</v>
      </c>
      <c r="O45" s="172">
        <v>8.1812992894195418</v>
      </c>
      <c r="P45" s="172">
        <v>595.44415698608282</v>
      </c>
      <c r="Q45" s="172">
        <v>29.366492927629338</v>
      </c>
      <c r="R45" s="177">
        <v>536.58844703954514</v>
      </c>
      <c r="S45" s="177">
        <v>7.0841794034414534</v>
      </c>
      <c r="T45" s="172">
        <v>90.115662525862476</v>
      </c>
      <c r="U45" s="182">
        <f t="shared" si="1"/>
        <v>0.90115662525862472</v>
      </c>
    </row>
    <row r="46" spans="1:21" s="182" customFormat="1" ht="12.3">
      <c r="A46" s="178" t="s">
        <v>3113</v>
      </c>
      <c r="B46" s="171">
        <v>306.69158527308838</v>
      </c>
      <c r="C46" s="171">
        <v>22282.654071670862</v>
      </c>
      <c r="D46" s="172">
        <v>18.574908148981965</v>
      </c>
      <c r="E46" s="173">
        <v>17.655569990799258</v>
      </c>
      <c r="F46" s="172">
        <v>1.0517603990330275</v>
      </c>
      <c r="G46" s="174">
        <v>0.6782586354292629</v>
      </c>
      <c r="H46" s="175">
        <v>1.6735772860375004</v>
      </c>
      <c r="I46" s="174">
        <v>8.6889006020064927E-2</v>
      </c>
      <c r="J46" s="175">
        <v>1.3017914561735808</v>
      </c>
      <c r="K46" s="176">
        <v>0.77784962011274039</v>
      </c>
      <c r="L46" s="172">
        <v>537.11195840984817</v>
      </c>
      <c r="M46" s="172">
        <v>6.7087160788783535</v>
      </c>
      <c r="N46" s="172">
        <v>525.72140866105894</v>
      </c>
      <c r="O46" s="172">
        <v>6.8678175262285777</v>
      </c>
      <c r="P46" s="172">
        <v>476.53560078250268</v>
      </c>
      <c r="Q46" s="172">
        <v>23.254621192077423</v>
      </c>
      <c r="R46" s="177">
        <v>537.11195840984817</v>
      </c>
      <c r="S46" s="177">
        <v>6.7087160788783535</v>
      </c>
      <c r="T46" s="172">
        <v>112.71182206069706</v>
      </c>
      <c r="U46" s="182">
        <f t="shared" si="1"/>
        <v>1.1271182206069705</v>
      </c>
    </row>
    <row r="47" spans="1:21" s="182" customFormat="1" ht="12.3">
      <c r="A47" s="178" t="s">
        <v>3114</v>
      </c>
      <c r="B47" s="171">
        <v>215.11616141041023</v>
      </c>
      <c r="C47" s="171">
        <v>19120.703314345286</v>
      </c>
      <c r="D47" s="172">
        <v>2.9769972683313499</v>
      </c>
      <c r="E47" s="173">
        <v>17.009377058411317</v>
      </c>
      <c r="F47" s="172">
        <v>1.1466213164628287</v>
      </c>
      <c r="G47" s="174">
        <v>0.70416199713463012</v>
      </c>
      <c r="H47" s="175">
        <v>1.6646632807706583</v>
      </c>
      <c r="I47" s="174">
        <v>8.6905796832585078E-2</v>
      </c>
      <c r="J47" s="175">
        <v>1.2067988212536425</v>
      </c>
      <c r="K47" s="176">
        <v>0.72495070636444447</v>
      </c>
      <c r="L47" s="172">
        <v>537.21154511584189</v>
      </c>
      <c r="M47" s="172">
        <v>6.2202817765437999</v>
      </c>
      <c r="N47" s="172">
        <v>541.27379055628535</v>
      </c>
      <c r="O47" s="172">
        <v>6.9843318606480125</v>
      </c>
      <c r="P47" s="172">
        <v>558.44149411570618</v>
      </c>
      <c r="Q47" s="172">
        <v>24.979559025644733</v>
      </c>
      <c r="R47" s="177">
        <v>537.21154511584189</v>
      </c>
      <c r="S47" s="177">
        <v>6.2202817765437999</v>
      </c>
      <c r="T47" s="172">
        <v>96.198357531887567</v>
      </c>
      <c r="U47" s="182">
        <f t="shared" si="1"/>
        <v>0.96198357531887568</v>
      </c>
    </row>
    <row r="48" spans="1:21" s="182" customFormat="1" ht="12.3">
      <c r="A48" s="178" t="s">
        <v>3115</v>
      </c>
      <c r="B48" s="171">
        <v>343.30324173913993</v>
      </c>
      <c r="C48" s="171">
        <v>75442.826269510464</v>
      </c>
      <c r="D48" s="172">
        <v>2.8022453322596017</v>
      </c>
      <c r="E48" s="173">
        <v>17.514926020930492</v>
      </c>
      <c r="F48" s="172">
        <v>1.0206433928415564</v>
      </c>
      <c r="G48" s="174">
        <v>0.68399376028042391</v>
      </c>
      <c r="H48" s="175">
        <v>1.6551830296451158</v>
      </c>
      <c r="I48" s="174">
        <v>8.6925700987445148E-2</v>
      </c>
      <c r="J48" s="175">
        <v>1.303041797592871</v>
      </c>
      <c r="K48" s="176">
        <v>0.78724937016316143</v>
      </c>
      <c r="L48" s="172">
        <v>537.32959513609899</v>
      </c>
      <c r="M48" s="172">
        <v>6.7177688010327188</v>
      </c>
      <c r="N48" s="172">
        <v>529.18536885475964</v>
      </c>
      <c r="O48" s="172">
        <v>6.8264378519187403</v>
      </c>
      <c r="P48" s="172">
        <v>494.19183108472589</v>
      </c>
      <c r="Q48" s="172">
        <v>22.49792955156812</v>
      </c>
      <c r="R48" s="177">
        <v>537.32959513609899</v>
      </c>
      <c r="S48" s="177">
        <v>6.7177688010327188</v>
      </c>
      <c r="T48" s="172">
        <v>108.72895125698211</v>
      </c>
      <c r="U48" s="182">
        <f t="shared" si="1"/>
        <v>1.0872895125698212</v>
      </c>
    </row>
    <row r="49" spans="1:21" s="182" customFormat="1" ht="12.3">
      <c r="A49" s="178" t="s">
        <v>3116</v>
      </c>
      <c r="B49" s="171">
        <v>358.03427717932072</v>
      </c>
      <c r="C49" s="171">
        <v>46281.254201807882</v>
      </c>
      <c r="D49" s="172">
        <v>2.4046944750516861</v>
      </c>
      <c r="E49" s="173">
        <v>17.437113934738072</v>
      </c>
      <c r="F49" s="172">
        <v>1.2830901003503683</v>
      </c>
      <c r="G49" s="174">
        <v>0.68732229481576468</v>
      </c>
      <c r="H49" s="175">
        <v>1.8394472587205761</v>
      </c>
      <c r="I49" s="174">
        <v>8.6960652768742708E-2</v>
      </c>
      <c r="J49" s="175">
        <v>1.3180462859844961</v>
      </c>
      <c r="K49" s="176">
        <v>0.71654475535289908</v>
      </c>
      <c r="L49" s="172">
        <v>537.53688624704171</v>
      </c>
      <c r="M49" s="172">
        <v>6.7976374213410509</v>
      </c>
      <c r="N49" s="172">
        <v>531.19036548058784</v>
      </c>
      <c r="O49" s="172">
        <v>7.6083023892584833</v>
      </c>
      <c r="P49" s="172">
        <v>504.03229882918038</v>
      </c>
      <c r="Q49" s="172">
        <v>28.251414341251262</v>
      </c>
      <c r="R49" s="177">
        <v>537.53688624704171</v>
      </c>
      <c r="S49" s="177">
        <v>6.7976374213410509</v>
      </c>
      <c r="T49" s="172">
        <v>106.6473096060886</v>
      </c>
      <c r="U49" s="182">
        <f t="shared" si="1"/>
        <v>1.0664730960608859</v>
      </c>
    </row>
    <row r="50" spans="1:21" s="182" customFormat="1" ht="12.3">
      <c r="A50" s="178" t="s">
        <v>3117</v>
      </c>
      <c r="B50" s="171">
        <v>141.00436296321246</v>
      </c>
      <c r="C50" s="171">
        <v>6493.1068085779825</v>
      </c>
      <c r="D50" s="172">
        <v>230.21464478952595</v>
      </c>
      <c r="E50" s="173">
        <v>16.967948014449874</v>
      </c>
      <c r="F50" s="172">
        <v>1.3740491865291511</v>
      </c>
      <c r="G50" s="174">
        <v>0.71759000927774963</v>
      </c>
      <c r="H50" s="175">
        <v>2.1455535880074024</v>
      </c>
      <c r="I50" s="174">
        <v>8.834733691128617E-2</v>
      </c>
      <c r="J50" s="175">
        <v>1.6478437523048162</v>
      </c>
      <c r="K50" s="176">
        <v>0.76802731076746755</v>
      </c>
      <c r="L50" s="172">
        <v>545.7556226980206</v>
      </c>
      <c r="M50" s="172">
        <v>8.6230407462315384</v>
      </c>
      <c r="N50" s="172">
        <v>549.2431851447202</v>
      </c>
      <c r="O50" s="172">
        <v>9.10202004424184</v>
      </c>
      <c r="P50" s="172">
        <v>563.71441606907149</v>
      </c>
      <c r="Q50" s="172">
        <v>29.943531864064937</v>
      </c>
      <c r="R50" s="177">
        <v>545.7556226980206</v>
      </c>
      <c r="S50" s="177">
        <v>8.6230407462315384</v>
      </c>
      <c r="T50" s="172">
        <v>96.814203635897357</v>
      </c>
      <c r="U50" s="182">
        <f t="shared" si="1"/>
        <v>0.96814203635897356</v>
      </c>
    </row>
    <row r="51" spans="1:21" s="184" customFormat="1" ht="12.3">
      <c r="A51" s="178" t="s">
        <v>3118</v>
      </c>
      <c r="B51" s="171">
        <v>353.38710160613698</v>
      </c>
      <c r="C51" s="171">
        <v>36595.159392010755</v>
      </c>
      <c r="D51" s="172">
        <v>3.5842425976384518</v>
      </c>
      <c r="E51" s="173">
        <v>16.876376026287932</v>
      </c>
      <c r="F51" s="172">
        <v>1.3297887583943726</v>
      </c>
      <c r="G51" s="174">
        <v>0.72414786124102148</v>
      </c>
      <c r="H51" s="175">
        <v>2.0405717770331822</v>
      </c>
      <c r="I51" s="174">
        <v>8.8673571360728884E-2</v>
      </c>
      <c r="J51" s="175">
        <v>1.547770989285014</v>
      </c>
      <c r="K51" s="176">
        <v>0.75849867507985524</v>
      </c>
      <c r="L51" s="172">
        <v>547.6876596291612</v>
      </c>
      <c r="M51" s="172">
        <v>8.1268390327225006</v>
      </c>
      <c r="N51" s="172">
        <v>553.11259069389098</v>
      </c>
      <c r="O51" s="172">
        <v>8.7025226991169689</v>
      </c>
      <c r="P51" s="172">
        <v>575.48998652637101</v>
      </c>
      <c r="Q51" s="172">
        <v>28.910997972854773</v>
      </c>
      <c r="R51" s="177">
        <v>547.6876596291612</v>
      </c>
      <c r="S51" s="177">
        <v>8.1268390327225006</v>
      </c>
      <c r="T51" s="172">
        <v>95.168929512566621</v>
      </c>
      <c r="U51" s="182">
        <f t="shared" si="1"/>
        <v>0.95168929512566625</v>
      </c>
    </row>
    <row r="52" spans="1:21" s="184" customFormat="1" ht="12.3">
      <c r="A52" s="178" t="s">
        <v>3119</v>
      </c>
      <c r="B52" s="171">
        <v>288.2706459091192</v>
      </c>
      <c r="C52" s="171">
        <v>29641.115090474588</v>
      </c>
      <c r="D52" s="172">
        <v>1.5264794438967908</v>
      </c>
      <c r="E52" s="173">
        <v>17.091483531841593</v>
      </c>
      <c r="F52" s="172">
        <v>0.93428549923932125</v>
      </c>
      <c r="G52" s="174">
        <v>0.71607468716576028</v>
      </c>
      <c r="H52" s="175">
        <v>1.4972610820096397</v>
      </c>
      <c r="I52" s="174">
        <v>8.8802631862300196E-2</v>
      </c>
      <c r="J52" s="175">
        <v>1.1700005784664422</v>
      </c>
      <c r="K52" s="176">
        <v>0.78142722904148076</v>
      </c>
      <c r="L52" s="172">
        <v>548.45182637176094</v>
      </c>
      <c r="M52" s="172">
        <v>6.1515008599214411</v>
      </c>
      <c r="N52" s="172">
        <v>548.3469808681524</v>
      </c>
      <c r="O52" s="172">
        <v>6.3438840175121527</v>
      </c>
      <c r="P52" s="172">
        <v>547.93271420122005</v>
      </c>
      <c r="Q52" s="172">
        <v>20.406679481348135</v>
      </c>
      <c r="R52" s="177">
        <v>548.45182637176094</v>
      </c>
      <c r="S52" s="177">
        <v>6.1515008599214411</v>
      </c>
      <c r="T52" s="172">
        <v>100.09474013087495</v>
      </c>
      <c r="U52" s="182">
        <f t="shared" si="1"/>
        <v>1.0009474013087496</v>
      </c>
    </row>
    <row r="53" spans="1:21" s="184" customFormat="1" ht="12.3">
      <c r="A53" s="178" t="s">
        <v>3120</v>
      </c>
      <c r="B53" s="171">
        <v>157.09867097907514</v>
      </c>
      <c r="C53" s="171">
        <v>41133.639223379148</v>
      </c>
      <c r="D53" s="172">
        <v>1.5312227090433341</v>
      </c>
      <c r="E53" s="173">
        <v>16.673323478605166</v>
      </c>
      <c r="F53" s="172">
        <v>1.1229045695219579</v>
      </c>
      <c r="G53" s="174">
        <v>0.7365641808087392</v>
      </c>
      <c r="H53" s="175">
        <v>1.7721562227087204</v>
      </c>
      <c r="I53" s="174">
        <v>8.9108785730503071E-2</v>
      </c>
      <c r="J53" s="175">
        <v>1.370993437413887</v>
      </c>
      <c r="K53" s="176">
        <v>0.77363012348783755</v>
      </c>
      <c r="L53" s="172">
        <v>550.26420003852195</v>
      </c>
      <c r="M53" s="172">
        <v>7.2310776932802696</v>
      </c>
      <c r="N53" s="172">
        <v>560.39859104007326</v>
      </c>
      <c r="O53" s="172">
        <v>7.6323776400848828</v>
      </c>
      <c r="P53" s="172">
        <v>601.74766628082091</v>
      </c>
      <c r="Q53" s="172">
        <v>24.301110973959567</v>
      </c>
      <c r="R53" s="177">
        <v>550.26420003852195</v>
      </c>
      <c r="S53" s="177">
        <v>7.2310776932802696</v>
      </c>
      <c r="T53" s="172">
        <v>91.444343014988462</v>
      </c>
      <c r="U53" s="182">
        <f t="shared" si="1"/>
        <v>0.91444343014988461</v>
      </c>
    </row>
    <row r="54" spans="1:21" s="184" customFormat="1" ht="12.3">
      <c r="A54" s="178" t="s">
        <v>3121</v>
      </c>
      <c r="B54" s="171">
        <v>170.30659490692804</v>
      </c>
      <c r="C54" s="171">
        <v>46617.867132968786</v>
      </c>
      <c r="D54" s="172">
        <v>2.3705637619986435</v>
      </c>
      <c r="E54" s="173">
        <v>16.956533542229536</v>
      </c>
      <c r="F54" s="172">
        <v>1.3080323769066526</v>
      </c>
      <c r="G54" s="174">
        <v>0.72605285962428323</v>
      </c>
      <c r="H54" s="175">
        <v>1.9219830447952719</v>
      </c>
      <c r="I54" s="174">
        <v>8.932912253410849E-2</v>
      </c>
      <c r="J54" s="175">
        <v>1.4082152269608637</v>
      </c>
      <c r="K54" s="176">
        <v>0.73268868358350459</v>
      </c>
      <c r="L54" s="172">
        <v>551.56823748210252</v>
      </c>
      <c r="M54" s="172">
        <v>7.4442575176815353</v>
      </c>
      <c r="N54" s="172">
        <v>554.23386068824914</v>
      </c>
      <c r="O54" s="172">
        <v>8.2092422931004876</v>
      </c>
      <c r="P54" s="172">
        <v>565.22055833277432</v>
      </c>
      <c r="Q54" s="172">
        <v>28.501871884655088</v>
      </c>
      <c r="R54" s="177">
        <v>551.56823748210252</v>
      </c>
      <c r="S54" s="177">
        <v>7.4442575176815353</v>
      </c>
      <c r="T54" s="172">
        <v>97.584602921920961</v>
      </c>
      <c r="U54" s="182">
        <f t="shared" si="1"/>
        <v>0.9758460292192096</v>
      </c>
    </row>
    <row r="55" spans="1:21" s="184" customFormat="1" ht="12.3">
      <c r="A55" s="178" t="s">
        <v>3122</v>
      </c>
      <c r="B55" s="171">
        <v>1148.6878412552894</v>
      </c>
      <c r="C55" s="171">
        <v>613688.97075024783</v>
      </c>
      <c r="D55" s="172">
        <v>380.62492879469727</v>
      </c>
      <c r="E55" s="173">
        <v>16.769714873548722</v>
      </c>
      <c r="F55" s="172">
        <v>0.86097398876909115</v>
      </c>
      <c r="G55" s="174">
        <v>0.73642509442245963</v>
      </c>
      <c r="H55" s="175">
        <v>1.721058974597518</v>
      </c>
      <c r="I55" s="174">
        <v>8.9607015376511709E-2</v>
      </c>
      <c r="J55" s="175">
        <v>1.4902240719790099</v>
      </c>
      <c r="K55" s="176">
        <v>0.86587623897519794</v>
      </c>
      <c r="L55" s="172">
        <v>553.21253750441122</v>
      </c>
      <c r="M55" s="172">
        <v>7.9002733590686489</v>
      </c>
      <c r="N55" s="172">
        <v>560.31726285363197</v>
      </c>
      <c r="O55" s="172">
        <v>7.41149638974656</v>
      </c>
      <c r="P55" s="172">
        <v>589.27618578309443</v>
      </c>
      <c r="Q55" s="172">
        <v>18.665076916048974</v>
      </c>
      <c r="R55" s="177">
        <v>553.21253750441122</v>
      </c>
      <c r="S55" s="177">
        <v>7.9002733590686489</v>
      </c>
      <c r="T55" s="172">
        <v>93.880009213208254</v>
      </c>
      <c r="U55" s="182">
        <f t="shared" si="1"/>
        <v>0.93880009213208249</v>
      </c>
    </row>
    <row r="56" spans="1:21" s="184" customFormat="1" ht="12.3">
      <c r="A56" s="178" t="s">
        <v>3123</v>
      </c>
      <c r="B56" s="171">
        <v>451.60312981895004</v>
      </c>
      <c r="C56" s="171">
        <v>96841.521169643689</v>
      </c>
      <c r="D56" s="172">
        <v>21.544218002205859</v>
      </c>
      <c r="E56" s="173">
        <v>17.068571636715657</v>
      </c>
      <c r="F56" s="172">
        <v>1.1655224474596673</v>
      </c>
      <c r="G56" s="174">
        <v>0.72441179148896917</v>
      </c>
      <c r="H56" s="175">
        <v>1.8795182633961731</v>
      </c>
      <c r="I56" s="174">
        <v>8.9716112012124483E-2</v>
      </c>
      <c r="J56" s="175">
        <v>1.4744986696865459</v>
      </c>
      <c r="K56" s="176">
        <v>0.78450882782177278</v>
      </c>
      <c r="L56" s="172">
        <v>553.85795083553705</v>
      </c>
      <c r="M56" s="172">
        <v>7.8256401951858834</v>
      </c>
      <c r="N56" s="172">
        <v>553.26801227769283</v>
      </c>
      <c r="O56" s="172">
        <v>8.0173346736705184</v>
      </c>
      <c r="P56" s="172">
        <v>550.835339210293</v>
      </c>
      <c r="Q56" s="172">
        <v>25.444471771050701</v>
      </c>
      <c r="R56" s="177">
        <v>553.85795083553705</v>
      </c>
      <c r="S56" s="177">
        <v>7.8256401951858834</v>
      </c>
      <c r="T56" s="172">
        <v>100.5487323361601</v>
      </c>
      <c r="U56" s="182">
        <f t="shared" si="1"/>
        <v>1.0054873233616011</v>
      </c>
    </row>
    <row r="57" spans="1:21" s="184" customFormat="1" ht="12.3">
      <c r="A57" s="178" t="s">
        <v>3124</v>
      </c>
      <c r="B57" s="171">
        <v>222.32647000855835</v>
      </c>
      <c r="C57" s="171">
        <v>48194.487149111854</v>
      </c>
      <c r="D57" s="172">
        <v>2.7395719498613929</v>
      </c>
      <c r="E57" s="173">
        <v>16.706521462971729</v>
      </c>
      <c r="F57" s="172">
        <v>1.0807738938436793</v>
      </c>
      <c r="G57" s="174">
        <v>0.74362283907716653</v>
      </c>
      <c r="H57" s="175">
        <v>1.8723718451284463</v>
      </c>
      <c r="I57" s="174">
        <v>9.0141858376133033E-2</v>
      </c>
      <c r="J57" s="175">
        <v>1.5289552370215664</v>
      </c>
      <c r="K57" s="176">
        <v>0.81658738941178588</v>
      </c>
      <c r="L57" s="172">
        <v>556.37603914322176</v>
      </c>
      <c r="M57" s="172">
        <v>8.1499829345076478</v>
      </c>
      <c r="N57" s="172">
        <v>564.51747992257981</v>
      </c>
      <c r="O57" s="172">
        <v>8.1083299845271313</v>
      </c>
      <c r="P57" s="172">
        <v>597.44138359577971</v>
      </c>
      <c r="Q57" s="172">
        <v>23.398399073560029</v>
      </c>
      <c r="R57" s="177">
        <v>556.37603914322176</v>
      </c>
      <c r="S57" s="177">
        <v>8.1499829345076478</v>
      </c>
      <c r="T57" s="172">
        <v>93.126464690912314</v>
      </c>
      <c r="U57" s="182">
        <f t="shared" si="1"/>
        <v>0.93126464690912314</v>
      </c>
    </row>
    <row r="58" spans="1:21" s="184" customFormat="1" ht="12.3">
      <c r="A58" s="178" t="s">
        <v>3125</v>
      </c>
      <c r="B58" s="171">
        <v>30.497527453198902</v>
      </c>
      <c r="C58" s="171">
        <v>3557.7955120594543</v>
      </c>
      <c r="D58" s="172">
        <v>98.207889661506101</v>
      </c>
      <c r="E58" s="173">
        <v>17.413738856068218</v>
      </c>
      <c r="F58" s="172">
        <v>2.1083587460051678</v>
      </c>
      <c r="G58" s="174">
        <v>0.71654031176669775</v>
      </c>
      <c r="H58" s="175">
        <v>2.5305782017910228</v>
      </c>
      <c r="I58" s="174">
        <v>9.0535813880068067E-2</v>
      </c>
      <c r="J58" s="175">
        <v>1.3995175717094099</v>
      </c>
      <c r="K58" s="176">
        <v>0.55304260928150628</v>
      </c>
      <c r="L58" s="172">
        <v>558.70522369683613</v>
      </c>
      <c r="M58" s="172">
        <v>7.4899209479830802</v>
      </c>
      <c r="N58" s="172">
        <v>548.6224485987417</v>
      </c>
      <c r="O58" s="172">
        <v>10.726361994080264</v>
      </c>
      <c r="P58" s="172">
        <v>506.94995862933854</v>
      </c>
      <c r="Q58" s="172">
        <v>46.377897041799713</v>
      </c>
      <c r="R58" s="177">
        <v>558.70522369683613</v>
      </c>
      <c r="S58" s="177">
        <v>7.4899209479830802</v>
      </c>
      <c r="T58" s="172">
        <v>110.20914671882613</v>
      </c>
      <c r="U58" s="182">
        <f t="shared" si="1"/>
        <v>1.1020914671882613</v>
      </c>
    </row>
    <row r="59" spans="1:21" s="184" customFormat="1" ht="12.3">
      <c r="A59" s="178" t="s">
        <v>3126</v>
      </c>
      <c r="B59" s="171">
        <v>251.83863808768359</v>
      </c>
      <c r="C59" s="171">
        <v>56557.493381297274</v>
      </c>
      <c r="D59" s="172">
        <v>6.2929674318308475</v>
      </c>
      <c r="E59" s="173">
        <v>17.106924428324852</v>
      </c>
      <c r="F59" s="172">
        <v>1.1140965449689102</v>
      </c>
      <c r="G59" s="174">
        <v>0.73001471313143906</v>
      </c>
      <c r="H59" s="175">
        <v>1.7993479589984616</v>
      </c>
      <c r="I59" s="174">
        <v>9.0613165934586959E-2</v>
      </c>
      <c r="J59" s="175">
        <v>1.4129550474237551</v>
      </c>
      <c r="K59" s="176">
        <v>0.7852594826685011</v>
      </c>
      <c r="L59" s="172">
        <v>559.16245370367221</v>
      </c>
      <c r="M59" s="172">
        <v>7.5677594394773564</v>
      </c>
      <c r="N59" s="172">
        <v>556.56182481979647</v>
      </c>
      <c r="O59" s="172">
        <v>7.7096600507050539</v>
      </c>
      <c r="P59" s="172">
        <v>545.91755916004035</v>
      </c>
      <c r="Q59" s="172">
        <v>24.355877127099689</v>
      </c>
      <c r="R59" s="177">
        <v>559.16245370367221</v>
      </c>
      <c r="S59" s="177">
        <v>7.5677594394773564</v>
      </c>
      <c r="T59" s="172">
        <v>102.42617119039195</v>
      </c>
      <c r="U59" s="182">
        <f t="shared" si="1"/>
        <v>1.0242617119039195</v>
      </c>
    </row>
    <row r="60" spans="1:21">
      <c r="A60" s="178" t="s">
        <v>3127</v>
      </c>
      <c r="B60" s="171">
        <v>233.62311714385606</v>
      </c>
      <c r="C60" s="171">
        <v>62363.427022961027</v>
      </c>
      <c r="D60" s="172">
        <v>1.5579021351543363</v>
      </c>
      <c r="E60" s="173">
        <v>16.710446106860736</v>
      </c>
      <c r="F60" s="172">
        <v>1.2354071572949015</v>
      </c>
      <c r="G60" s="174">
        <v>0.74737756148049905</v>
      </c>
      <c r="H60" s="175">
        <v>1.7814463277208774</v>
      </c>
      <c r="I60" s="174">
        <v>9.0618288075728318E-2</v>
      </c>
      <c r="J60" s="175">
        <v>1.283479713222897</v>
      </c>
      <c r="K60" s="176">
        <v>0.7204706048399101</v>
      </c>
      <c r="L60" s="172">
        <v>559.1927296684122</v>
      </c>
      <c r="M60" s="172">
        <v>6.8746478441265708</v>
      </c>
      <c r="N60" s="172">
        <v>566.70165782614254</v>
      </c>
      <c r="O60" s="172">
        <v>7.7368532277487247</v>
      </c>
      <c r="P60" s="172">
        <v>596.95852149072618</v>
      </c>
      <c r="Q60" s="172">
        <v>26.751298318129102</v>
      </c>
      <c r="R60" s="177">
        <v>559.1927296684122</v>
      </c>
      <c r="S60" s="177">
        <v>6.8746478441265708</v>
      </c>
      <c r="T60" s="172">
        <v>93.673632176653555</v>
      </c>
      <c r="U60" s="182">
        <f t="shared" si="1"/>
        <v>0.93673632176653554</v>
      </c>
    </row>
    <row r="61" spans="1:21">
      <c r="A61" s="178" t="s">
        <v>3128</v>
      </c>
      <c r="B61" s="171">
        <v>138.32561376878388</v>
      </c>
      <c r="C61" s="171">
        <v>29566.163266373213</v>
      </c>
      <c r="D61" s="172">
        <v>2.1792798278773744</v>
      </c>
      <c r="E61" s="173">
        <v>16.668376229699359</v>
      </c>
      <c r="F61" s="172">
        <v>1.6099249273951601</v>
      </c>
      <c r="G61" s="174">
        <v>0.74927632057627558</v>
      </c>
      <c r="H61" s="175">
        <v>2.4747242227867821</v>
      </c>
      <c r="I61" s="174">
        <v>9.0619791114280854E-2</v>
      </c>
      <c r="J61" s="175">
        <v>1.8794684639544585</v>
      </c>
      <c r="K61" s="176">
        <v>0.75946582114026118</v>
      </c>
      <c r="L61" s="172">
        <v>559.20161380548427</v>
      </c>
      <c r="M61" s="172">
        <v>10.067074530220907</v>
      </c>
      <c r="N61" s="172">
        <v>567.80440809116806</v>
      </c>
      <c r="O61" s="172">
        <v>10.763575895288966</v>
      </c>
      <c r="P61" s="172">
        <v>602.38923563044091</v>
      </c>
      <c r="Q61" s="172">
        <v>34.844075088634213</v>
      </c>
      <c r="R61" s="177">
        <v>559.20161380548427</v>
      </c>
      <c r="S61" s="177">
        <v>10.067074530220907</v>
      </c>
      <c r="T61" s="172">
        <v>92.830611958104157</v>
      </c>
      <c r="U61" s="182">
        <f t="shared" si="1"/>
        <v>0.92830611958104159</v>
      </c>
    </row>
    <row r="62" spans="1:21">
      <c r="A62" s="178" t="s">
        <v>3129</v>
      </c>
      <c r="B62" s="171">
        <v>251.95909021205486</v>
      </c>
      <c r="C62" s="171">
        <v>13804.838998621919</v>
      </c>
      <c r="D62" s="172">
        <v>1.7977298825662995</v>
      </c>
      <c r="E62" s="173">
        <v>16.85499535449128</v>
      </c>
      <c r="F62" s="172">
        <v>1.3499199528064347</v>
      </c>
      <c r="G62" s="174">
        <v>0.74354599512662012</v>
      </c>
      <c r="H62" s="175">
        <v>1.9977489867762956</v>
      </c>
      <c r="I62" s="174">
        <v>9.093356765135524E-2</v>
      </c>
      <c r="J62" s="175">
        <v>1.4726564891992935</v>
      </c>
      <c r="K62" s="176">
        <v>0.73715792071338881</v>
      </c>
      <c r="L62" s="172">
        <v>561.05601129196452</v>
      </c>
      <c r="M62" s="172">
        <v>7.9130845181052223</v>
      </c>
      <c r="N62" s="172">
        <v>564.47272955409881</v>
      </c>
      <c r="O62" s="172">
        <v>8.6507899623270532</v>
      </c>
      <c r="P62" s="172">
        <v>578.25976095763554</v>
      </c>
      <c r="Q62" s="172">
        <v>29.33497588495834</v>
      </c>
      <c r="R62" s="177">
        <v>561.05601129196452</v>
      </c>
      <c r="S62" s="177">
        <v>7.9130845181052223</v>
      </c>
      <c r="T62" s="172">
        <v>97.024909767682871</v>
      </c>
      <c r="U62" s="182">
        <f t="shared" si="1"/>
        <v>0.97024909767682876</v>
      </c>
    </row>
    <row r="63" spans="1:21">
      <c r="A63" s="178" t="s">
        <v>3130</v>
      </c>
      <c r="B63" s="171">
        <v>74.520555998392055</v>
      </c>
      <c r="C63" s="171">
        <v>13299.490304113364</v>
      </c>
      <c r="D63" s="172">
        <v>0.5402625301159566</v>
      </c>
      <c r="E63" s="173">
        <v>16.947753735593508</v>
      </c>
      <c r="F63" s="172">
        <v>1.2383208129520669</v>
      </c>
      <c r="G63" s="174">
        <v>0.74223607723915075</v>
      </c>
      <c r="H63" s="175">
        <v>1.8186316843940749</v>
      </c>
      <c r="I63" s="174">
        <v>9.1272923020766866E-2</v>
      </c>
      <c r="J63" s="175">
        <v>1.3319094442535357</v>
      </c>
      <c r="K63" s="176">
        <v>0.7323689869052824</v>
      </c>
      <c r="L63" s="172">
        <v>563.06097763510149</v>
      </c>
      <c r="M63" s="172">
        <v>7.181276739247437</v>
      </c>
      <c r="N63" s="172">
        <v>563.70959034511145</v>
      </c>
      <c r="O63" s="172">
        <v>7.8671677650068546</v>
      </c>
      <c r="P63" s="172">
        <v>566.34953631148062</v>
      </c>
      <c r="Q63" s="172">
        <v>26.956561929244856</v>
      </c>
      <c r="R63" s="177">
        <v>563.06097763510149</v>
      </c>
      <c r="S63" s="177">
        <v>7.181276739247437</v>
      </c>
      <c r="T63" s="172">
        <v>99.419341154969985</v>
      </c>
      <c r="U63" s="182">
        <f t="shared" si="1"/>
        <v>0.99419341154969987</v>
      </c>
    </row>
    <row r="64" spans="1:21">
      <c r="A64" s="178" t="s">
        <v>3131</v>
      </c>
      <c r="B64" s="171">
        <v>271.08685438578249</v>
      </c>
      <c r="C64" s="171">
        <v>22688.56134587495</v>
      </c>
      <c r="D64" s="172">
        <v>128.578735946965</v>
      </c>
      <c r="E64" s="173">
        <v>16.839348748295421</v>
      </c>
      <c r="F64" s="172">
        <v>1.3787874907391524</v>
      </c>
      <c r="G64" s="174">
        <v>0.74899598764888364</v>
      </c>
      <c r="H64" s="175">
        <v>2.0962542963485933</v>
      </c>
      <c r="I64" s="174">
        <v>9.1515053309342051E-2</v>
      </c>
      <c r="J64" s="175">
        <v>1.5789956080816587</v>
      </c>
      <c r="K64" s="176">
        <v>0.75324621198490427</v>
      </c>
      <c r="L64" s="172">
        <v>564.49114139769983</v>
      </c>
      <c r="M64" s="172">
        <v>8.5341876664896859</v>
      </c>
      <c r="N64" s="172">
        <v>567.64167330137843</v>
      </c>
      <c r="O64" s="172">
        <v>9.1154102880568075</v>
      </c>
      <c r="P64" s="172">
        <v>580.28008219794185</v>
      </c>
      <c r="Q64" s="172">
        <v>29.936200236790398</v>
      </c>
      <c r="R64" s="177">
        <v>564.49114139769983</v>
      </c>
      <c r="S64" s="177">
        <v>8.5341876664896859</v>
      </c>
      <c r="T64" s="172">
        <v>97.279082759408553</v>
      </c>
      <c r="U64" s="182">
        <f t="shared" si="1"/>
        <v>0.97279082759408553</v>
      </c>
    </row>
    <row r="65" spans="1:21">
      <c r="A65" s="178" t="s">
        <v>3132</v>
      </c>
      <c r="B65" s="171">
        <v>187.84097912240631</v>
      </c>
      <c r="C65" s="171">
        <v>101231.52261737912</v>
      </c>
      <c r="D65" s="172">
        <v>0.96886056744094862</v>
      </c>
      <c r="E65" s="173">
        <v>16.772723359959556</v>
      </c>
      <c r="F65" s="172">
        <v>1.3249967329791708</v>
      </c>
      <c r="G65" s="174">
        <v>0.75858045055198453</v>
      </c>
      <c r="H65" s="175">
        <v>2.1216169895857773</v>
      </c>
      <c r="I65" s="174">
        <v>9.2319402433477846E-2</v>
      </c>
      <c r="J65" s="175">
        <v>1.6569979807149859</v>
      </c>
      <c r="K65" s="176">
        <v>0.78100712279764362</v>
      </c>
      <c r="L65" s="172">
        <v>569.23982353524457</v>
      </c>
      <c r="M65" s="172">
        <v>9.0278389997332624</v>
      </c>
      <c r="N65" s="172">
        <v>573.19076145342012</v>
      </c>
      <c r="O65" s="172">
        <v>9.292839274768312</v>
      </c>
      <c r="P65" s="172">
        <v>588.91015796749741</v>
      </c>
      <c r="Q65" s="172">
        <v>28.735318269784216</v>
      </c>
      <c r="R65" s="177">
        <v>569.23982353524457</v>
      </c>
      <c r="S65" s="177">
        <v>9.0278389997332624</v>
      </c>
      <c r="T65" s="172">
        <v>96.659875166673814</v>
      </c>
      <c r="U65" s="182">
        <f t="shared" si="1"/>
        <v>0.96659875166673814</v>
      </c>
    </row>
    <row r="66" spans="1:21">
      <c r="A66" s="178" t="s">
        <v>3133</v>
      </c>
      <c r="B66" s="171">
        <v>218.04910316445313</v>
      </c>
      <c r="C66" s="171">
        <v>24126.480753937569</v>
      </c>
      <c r="D66" s="172">
        <v>17.717385257952394</v>
      </c>
      <c r="E66" s="173">
        <v>16.792521154500758</v>
      </c>
      <c r="F66" s="172">
        <v>0.86437295325004138</v>
      </c>
      <c r="G66" s="174">
        <v>0.76032496043581665</v>
      </c>
      <c r="H66" s="175">
        <v>1.4682251364577648</v>
      </c>
      <c r="I66" s="174">
        <v>9.2640930071204497E-2</v>
      </c>
      <c r="J66" s="175">
        <v>1.1868211529191008</v>
      </c>
      <c r="K66" s="176">
        <v>0.80833730703073359</v>
      </c>
      <c r="L66" s="172">
        <v>571.1370665267151</v>
      </c>
      <c r="M66" s="172">
        <v>6.4867785472253559</v>
      </c>
      <c r="N66" s="172">
        <v>574.19752106217049</v>
      </c>
      <c r="O66" s="172">
        <v>6.4392426171399961</v>
      </c>
      <c r="P66" s="172">
        <v>586.34964607292773</v>
      </c>
      <c r="Q66" s="172">
        <v>18.737441291586322</v>
      </c>
      <c r="R66" s="177">
        <v>571.1370665267151</v>
      </c>
      <c r="S66" s="177">
        <v>6.4867785472253559</v>
      </c>
      <c r="T66" s="172">
        <v>97.405544686843641</v>
      </c>
      <c r="U66" s="182">
        <f t="shared" si="1"/>
        <v>0.97405544686843637</v>
      </c>
    </row>
    <row r="67" spans="1:21" s="184" customFormat="1" ht="12.3">
      <c r="A67" s="178" t="s">
        <v>3134</v>
      </c>
      <c r="B67" s="171">
        <v>395.81784400622183</v>
      </c>
      <c r="C67" s="171">
        <v>29718.306917329966</v>
      </c>
      <c r="D67" s="172">
        <v>8.7060844747657615</v>
      </c>
      <c r="E67" s="173">
        <v>16.996277515002749</v>
      </c>
      <c r="F67" s="172">
        <v>1.0399155890279941</v>
      </c>
      <c r="G67" s="174">
        <v>0.75583382743769012</v>
      </c>
      <c r="H67" s="175">
        <v>1.8344553227186891</v>
      </c>
      <c r="I67" s="174">
        <v>9.3211155756477149E-2</v>
      </c>
      <c r="J67" s="175">
        <v>1.5112252971504578</v>
      </c>
      <c r="K67" s="176">
        <v>0.82380054637187927</v>
      </c>
      <c r="L67" s="172">
        <v>574.50043319893007</v>
      </c>
      <c r="M67" s="172">
        <v>8.3063743293044467</v>
      </c>
      <c r="N67" s="172">
        <v>571.60365480568623</v>
      </c>
      <c r="O67" s="172">
        <v>8.0184235107070094</v>
      </c>
      <c r="P67" s="172">
        <v>560.09904941442142</v>
      </c>
      <c r="Q67" s="172">
        <v>22.655491468654304</v>
      </c>
      <c r="R67" s="177">
        <v>574.50043319893007</v>
      </c>
      <c r="S67" s="177">
        <v>8.3063743293044467</v>
      </c>
      <c r="T67" s="172">
        <v>102.57122089379818</v>
      </c>
      <c r="U67" s="182">
        <f t="shared" si="1"/>
        <v>1.0257122089379818</v>
      </c>
    </row>
    <row r="68" spans="1:21" s="184" customFormat="1" ht="12.3">
      <c r="A68" s="178" t="s">
        <v>3135</v>
      </c>
      <c r="B68" s="171">
        <v>412.05573412505163</v>
      </c>
      <c r="C68" s="171">
        <v>82311.926808321703</v>
      </c>
      <c r="D68" s="172">
        <v>7.3930421252848664</v>
      </c>
      <c r="E68" s="173">
        <v>16.845031877121322</v>
      </c>
      <c r="F68" s="172">
        <v>1.0287634618840455</v>
      </c>
      <c r="G68" s="174">
        <v>0.76319120297021481</v>
      </c>
      <c r="H68" s="175">
        <v>1.7738837102063381</v>
      </c>
      <c r="I68" s="174">
        <v>9.3280947194687561E-2</v>
      </c>
      <c r="J68" s="175">
        <v>1.4450983208168771</v>
      </c>
      <c r="K68" s="176">
        <v>0.81465223030250555</v>
      </c>
      <c r="L68" s="172">
        <v>574.9119640858836</v>
      </c>
      <c r="M68" s="172">
        <v>7.9483501275137769</v>
      </c>
      <c r="N68" s="172">
        <v>575.84947019645779</v>
      </c>
      <c r="O68" s="172">
        <v>7.7964614617319512</v>
      </c>
      <c r="P68" s="172">
        <v>579.57122315754316</v>
      </c>
      <c r="Q68" s="172">
        <v>22.329975469369344</v>
      </c>
      <c r="R68" s="177">
        <v>574.9119640858836</v>
      </c>
      <c r="S68" s="177">
        <v>7.9483501275137769</v>
      </c>
      <c r="T68" s="172">
        <v>99.19608515994365</v>
      </c>
      <c r="U68" s="182">
        <f t="shared" si="1"/>
        <v>0.99196085159943648</v>
      </c>
    </row>
    <row r="69" spans="1:21" s="184" customFormat="1" ht="12.3">
      <c r="A69" s="178" t="s">
        <v>3136</v>
      </c>
      <c r="B69" s="171">
        <v>1144.0665728188103</v>
      </c>
      <c r="C69" s="171">
        <v>138251.27576357441</v>
      </c>
      <c r="D69" s="172">
        <v>12.191173897769636</v>
      </c>
      <c r="E69" s="173">
        <v>16.968828255618909</v>
      </c>
      <c r="F69" s="172">
        <v>0.88322575785474533</v>
      </c>
      <c r="G69" s="174">
        <v>0.76192533381739036</v>
      </c>
      <c r="H69" s="175">
        <v>1.6173615907065886</v>
      </c>
      <c r="I69" s="174">
        <v>9.3810623517286348E-2</v>
      </c>
      <c r="J69" s="175">
        <v>1.3549061870678933</v>
      </c>
      <c r="K69" s="176">
        <v>0.83772620473568038</v>
      </c>
      <c r="L69" s="172">
        <v>578.03438755494278</v>
      </c>
      <c r="M69" s="172">
        <v>7.4909605918565489</v>
      </c>
      <c r="N69" s="172">
        <v>575.12022216890773</v>
      </c>
      <c r="O69" s="172">
        <v>7.1018097125838722</v>
      </c>
      <c r="P69" s="172">
        <v>563.60044980895577</v>
      </c>
      <c r="Q69" s="172">
        <v>19.219176584344893</v>
      </c>
      <c r="R69" s="177">
        <v>578.03438755494278</v>
      </c>
      <c r="S69" s="177">
        <v>7.4909605918565489</v>
      </c>
      <c r="T69" s="172">
        <v>102.56102310615255</v>
      </c>
      <c r="U69" s="182">
        <f t="shared" si="1"/>
        <v>1.0256102310615254</v>
      </c>
    </row>
    <row r="70" spans="1:21" s="184" customFormat="1" ht="12.3">
      <c r="A70" s="178" t="s">
        <v>3137</v>
      </c>
      <c r="B70" s="171">
        <v>303.81311631681069</v>
      </c>
      <c r="C70" s="171">
        <v>123615.44280174561</v>
      </c>
      <c r="D70" s="172">
        <v>6.0936014924976289</v>
      </c>
      <c r="E70" s="173">
        <v>16.790594031924517</v>
      </c>
      <c r="F70" s="172">
        <v>1.0626073740374207</v>
      </c>
      <c r="G70" s="174">
        <v>0.7701702718484057</v>
      </c>
      <c r="H70" s="175">
        <v>1.9962200879069292</v>
      </c>
      <c r="I70" s="174">
        <v>9.3829751633025121E-2</v>
      </c>
      <c r="J70" s="175">
        <v>1.689899466833588</v>
      </c>
      <c r="K70" s="176">
        <v>0.84654967509393042</v>
      </c>
      <c r="L70" s="172">
        <v>578.14711884110727</v>
      </c>
      <c r="M70" s="172">
        <v>9.3448043607771751</v>
      </c>
      <c r="N70" s="172">
        <v>579.86062927688636</v>
      </c>
      <c r="O70" s="172">
        <v>8.8190328604366641</v>
      </c>
      <c r="P70" s="172">
        <v>586.56154607416408</v>
      </c>
      <c r="Q70" s="172">
        <v>23.059063121244435</v>
      </c>
      <c r="R70" s="177">
        <v>578.14711884110727</v>
      </c>
      <c r="S70" s="177">
        <v>9.3448043607771751</v>
      </c>
      <c r="T70" s="172">
        <v>98.565465586795753</v>
      </c>
      <c r="U70" s="182">
        <f t="shared" si="1"/>
        <v>0.98565465586795753</v>
      </c>
    </row>
    <row r="71" spans="1:21">
      <c r="A71" s="178" t="s">
        <v>3138</v>
      </c>
      <c r="B71" s="171">
        <v>341.49461051057045</v>
      </c>
      <c r="C71" s="171">
        <v>119139.86997924472</v>
      </c>
      <c r="D71" s="172">
        <v>1.7742291307438076</v>
      </c>
      <c r="E71" s="173">
        <v>16.150668126963978</v>
      </c>
      <c r="F71" s="172">
        <v>1.2300875116030965</v>
      </c>
      <c r="G71" s="174">
        <v>0.80101615842360885</v>
      </c>
      <c r="H71" s="175">
        <v>1.8030107435642693</v>
      </c>
      <c r="I71" s="174">
        <v>9.3868423588995123E-2</v>
      </c>
      <c r="J71" s="175">
        <v>1.318230804983058</v>
      </c>
      <c r="K71" s="176">
        <v>0.73112753747496961</v>
      </c>
      <c r="L71" s="172">
        <v>578.37502545844973</v>
      </c>
      <c r="M71" s="172">
        <v>7.2922959472381308</v>
      </c>
      <c r="N71" s="172">
        <v>597.40167342354448</v>
      </c>
      <c r="O71" s="172">
        <v>8.1425644041667056</v>
      </c>
      <c r="P71" s="172">
        <v>670.2887047003793</v>
      </c>
      <c r="Q71" s="172">
        <v>26.310596507552646</v>
      </c>
      <c r="R71" s="177">
        <v>578.37502545844973</v>
      </c>
      <c r="S71" s="177">
        <v>7.2922959472381308</v>
      </c>
      <c r="T71" s="172">
        <v>86.287449184599467</v>
      </c>
      <c r="U71" s="182">
        <f t="shared" si="1"/>
        <v>0.86287449184599463</v>
      </c>
    </row>
    <row r="72" spans="1:21" s="182" customFormat="1" ht="12.3">
      <c r="A72" s="178" t="s">
        <v>3139</v>
      </c>
      <c r="B72" s="171">
        <v>320.4286794126204</v>
      </c>
      <c r="C72" s="171">
        <v>8781.3595118069297</v>
      </c>
      <c r="D72" s="172">
        <v>5.1013042660339742</v>
      </c>
      <c r="E72" s="173">
        <v>16.994505437066728</v>
      </c>
      <c r="F72" s="172">
        <v>1.1272686780035128</v>
      </c>
      <c r="G72" s="174">
        <v>0.77144984641621506</v>
      </c>
      <c r="H72" s="175">
        <v>1.8376128816662418</v>
      </c>
      <c r="I72" s="174">
        <v>9.5127039684694964E-2</v>
      </c>
      <c r="J72" s="175">
        <v>1.4512361732185157</v>
      </c>
      <c r="K72" s="176">
        <v>0.78973987813070745</v>
      </c>
      <c r="L72" s="172">
        <v>585.78807101234236</v>
      </c>
      <c r="M72" s="172">
        <v>8.1263591095544712</v>
      </c>
      <c r="N72" s="172">
        <v>580.59433777451102</v>
      </c>
      <c r="O72" s="172">
        <v>8.1259106855798109</v>
      </c>
      <c r="P72" s="172">
        <v>560.30585374142083</v>
      </c>
      <c r="Q72" s="172">
        <v>24.570629470831591</v>
      </c>
      <c r="R72" s="177">
        <v>585.78807101234236</v>
      </c>
      <c r="S72" s="177">
        <v>8.1263591095544712</v>
      </c>
      <c r="T72" s="172">
        <v>104.54791201997355</v>
      </c>
      <c r="U72" s="182">
        <f t="shared" si="1"/>
        <v>1.0454791201997355</v>
      </c>
    </row>
    <row r="73" spans="1:21" s="182" customFormat="1" ht="12.3">
      <c r="A73" s="178" t="s">
        <v>3140</v>
      </c>
      <c r="B73" s="171">
        <v>413.19819493174464</v>
      </c>
      <c r="C73" s="171">
        <v>51982.11028635106</v>
      </c>
      <c r="D73" s="172">
        <v>1.4346635148944487</v>
      </c>
      <c r="E73" s="173">
        <v>16.93318541890913</v>
      </c>
      <c r="F73" s="172">
        <v>0.74753868129061818</v>
      </c>
      <c r="G73" s="174">
        <v>0.77722234061688</v>
      </c>
      <c r="H73" s="175">
        <v>1.511399120020237</v>
      </c>
      <c r="I73" s="174">
        <v>9.5493034431752846E-2</v>
      </c>
      <c r="J73" s="175">
        <v>1.3135879186305843</v>
      </c>
      <c r="K73" s="176">
        <v>0.86912047336179199</v>
      </c>
      <c r="L73" s="172">
        <v>587.94212207563851</v>
      </c>
      <c r="M73" s="172">
        <v>7.3814148497114047</v>
      </c>
      <c r="N73" s="172">
        <v>583.89771303556165</v>
      </c>
      <c r="O73" s="172">
        <v>6.7114894533758047</v>
      </c>
      <c r="P73" s="172">
        <v>568.22030461008296</v>
      </c>
      <c r="Q73" s="172">
        <v>16.285228977535041</v>
      </c>
      <c r="R73" s="177">
        <v>587.94212207563851</v>
      </c>
      <c r="S73" s="177">
        <v>7.3814148497114047</v>
      </c>
      <c r="T73" s="172">
        <v>103.47080477511074</v>
      </c>
      <c r="U73" s="182">
        <f t="shared" si="1"/>
        <v>1.0347080477511073</v>
      </c>
    </row>
    <row r="74" spans="1:21" s="182" customFormat="1" ht="12.3">
      <c r="A74" s="178" t="s">
        <v>3141</v>
      </c>
      <c r="B74" s="171">
        <v>567.09817204982824</v>
      </c>
      <c r="C74" s="171">
        <v>54742.515871522686</v>
      </c>
      <c r="D74" s="172">
        <v>7.9677644746128369</v>
      </c>
      <c r="E74" s="173">
        <v>16.76689077818741</v>
      </c>
      <c r="F74" s="172">
        <v>1.0677521836833013</v>
      </c>
      <c r="G74" s="174">
        <v>0.80091950667024514</v>
      </c>
      <c r="H74" s="175">
        <v>1.9672270874247482</v>
      </c>
      <c r="I74" s="174">
        <v>9.7438179440282574E-2</v>
      </c>
      <c r="J74" s="175">
        <v>1.6522371765994128</v>
      </c>
      <c r="K74" s="176">
        <v>0.83988126595100854</v>
      </c>
      <c r="L74" s="172">
        <v>599.37815215124499</v>
      </c>
      <c r="M74" s="172">
        <v>9.456708511043928</v>
      </c>
      <c r="N74" s="172">
        <v>597.34718130509418</v>
      </c>
      <c r="O74" s="172">
        <v>8.8836217026175177</v>
      </c>
      <c r="P74" s="172">
        <v>589.64756859107649</v>
      </c>
      <c r="Q74" s="172">
        <v>23.137744610547145</v>
      </c>
      <c r="R74" s="177">
        <v>599.37815215124499</v>
      </c>
      <c r="S74" s="177">
        <v>9.456708511043928</v>
      </c>
      <c r="T74" s="172">
        <v>101.65023720583112</v>
      </c>
      <c r="U74" s="182">
        <f t="shared" ref="U74:U137" si="2">T74/100</f>
        <v>1.0165023720583113</v>
      </c>
    </row>
    <row r="75" spans="1:21" s="182" customFormat="1" ht="12.3">
      <c r="A75" s="178" t="s">
        <v>3142</v>
      </c>
      <c r="B75" s="171">
        <v>221.20253361996387</v>
      </c>
      <c r="C75" s="171">
        <v>22267.102018595149</v>
      </c>
      <c r="D75" s="172">
        <v>7.3834355999072763</v>
      </c>
      <c r="E75" s="173">
        <v>16.748766538909475</v>
      </c>
      <c r="F75" s="172">
        <v>1.3462262693260871</v>
      </c>
      <c r="G75" s="174">
        <v>0.80644181127357195</v>
      </c>
      <c r="H75" s="175">
        <v>2.1521960222683307</v>
      </c>
      <c r="I75" s="174">
        <v>9.8003958962678508E-2</v>
      </c>
      <c r="J75" s="175">
        <v>1.6791731745248883</v>
      </c>
      <c r="K75" s="176">
        <v>0.78021386395608383</v>
      </c>
      <c r="L75" s="172">
        <v>602.70071679921625</v>
      </c>
      <c r="M75" s="172">
        <v>9.6617040873586575</v>
      </c>
      <c r="N75" s="172">
        <v>600.45596825217331</v>
      </c>
      <c r="O75" s="172">
        <v>9.7560531799567798</v>
      </c>
      <c r="P75" s="172">
        <v>591.96862735814216</v>
      </c>
      <c r="Q75" s="172">
        <v>29.18673858449722</v>
      </c>
      <c r="R75" s="177">
        <v>602.70071679921625</v>
      </c>
      <c r="S75" s="177">
        <v>9.6617040873586575</v>
      </c>
      <c r="T75" s="172">
        <v>101.81294902214154</v>
      </c>
      <c r="U75" s="182">
        <f t="shared" si="2"/>
        <v>1.0181294902214153</v>
      </c>
    </row>
    <row r="76" spans="1:21" s="182" customFormat="1" ht="12.3">
      <c r="A76" s="178" t="s">
        <v>3143</v>
      </c>
      <c r="B76" s="171">
        <v>169.8366553880995</v>
      </c>
      <c r="C76" s="171">
        <v>4465.5635834582881</v>
      </c>
      <c r="D76" s="172">
        <v>0.7070337143231068</v>
      </c>
      <c r="E76" s="173">
        <v>14.42044031708757</v>
      </c>
      <c r="F76" s="172">
        <v>2.7340639211073081</v>
      </c>
      <c r="G76" s="174">
        <v>0.93721812218234901</v>
      </c>
      <c r="H76" s="175">
        <v>3.0930997514487233</v>
      </c>
      <c r="I76" s="174">
        <v>9.8063401502129222E-2</v>
      </c>
      <c r="J76" s="175">
        <v>1.4464302775147804</v>
      </c>
      <c r="K76" s="176">
        <v>0.46763130637390943</v>
      </c>
      <c r="L76" s="172">
        <v>603.04969628529909</v>
      </c>
      <c r="M76" s="172">
        <v>8.3271327444663825</v>
      </c>
      <c r="N76" s="172">
        <v>671.42507624116286</v>
      </c>
      <c r="O76" s="172">
        <v>15.195619549102901</v>
      </c>
      <c r="P76" s="172">
        <v>908.13395325021611</v>
      </c>
      <c r="Q76" s="172">
        <v>56.31755248918671</v>
      </c>
      <c r="R76" s="177">
        <v>603.04969628529909</v>
      </c>
      <c r="S76" s="177">
        <v>8.3271327444663825</v>
      </c>
      <c r="T76" s="172">
        <v>66.405368296932522</v>
      </c>
      <c r="U76" s="182">
        <f t="shared" si="2"/>
        <v>0.66405368296932521</v>
      </c>
    </row>
    <row r="77" spans="1:21" s="182" customFormat="1" ht="12.3">
      <c r="A77" s="178" t="s">
        <v>3144</v>
      </c>
      <c r="B77" s="171">
        <v>130.4293181280789</v>
      </c>
      <c r="C77" s="171">
        <v>12320.48470393865</v>
      </c>
      <c r="D77" s="172">
        <v>0.78092981142758633</v>
      </c>
      <c r="E77" s="173">
        <v>16.691195744948264</v>
      </c>
      <c r="F77" s="172">
        <v>1.2729428908006868</v>
      </c>
      <c r="G77" s="174">
        <v>0.81235201820349834</v>
      </c>
      <c r="H77" s="175">
        <v>2.005720962399927</v>
      </c>
      <c r="I77" s="174">
        <v>9.8382865691760024E-2</v>
      </c>
      <c r="J77" s="175">
        <v>1.5500106373088152</v>
      </c>
      <c r="K77" s="176">
        <v>0.7727947537897617</v>
      </c>
      <c r="L77" s="172">
        <v>604.92490582535891</v>
      </c>
      <c r="M77" s="172">
        <v>8.9499144125530279</v>
      </c>
      <c r="N77" s="172">
        <v>603.7726143924898</v>
      </c>
      <c r="O77" s="172">
        <v>9.128802960779467</v>
      </c>
      <c r="P77" s="172">
        <v>599.42841749673028</v>
      </c>
      <c r="Q77" s="172">
        <v>27.551093302531456</v>
      </c>
      <c r="R77" s="177">
        <v>604.92490582535891</v>
      </c>
      <c r="S77" s="177">
        <v>8.9499144125530279</v>
      </c>
      <c r="T77" s="172">
        <v>100.91695491374641</v>
      </c>
      <c r="U77" s="182">
        <f t="shared" si="2"/>
        <v>1.0091695491374642</v>
      </c>
    </row>
    <row r="78" spans="1:21" s="182" customFormat="1" ht="12.3">
      <c r="A78" s="178" t="s">
        <v>3145</v>
      </c>
      <c r="B78" s="171">
        <v>97.405067999192738</v>
      </c>
      <c r="C78" s="171">
        <v>38483.692501791724</v>
      </c>
      <c r="D78" s="172">
        <v>118.44390861843871</v>
      </c>
      <c r="E78" s="173">
        <v>16.578755374780165</v>
      </c>
      <c r="F78" s="172">
        <v>1.4107252831679429</v>
      </c>
      <c r="G78" s="174">
        <v>0.82421947497807324</v>
      </c>
      <c r="H78" s="175">
        <v>1.9696471041064798</v>
      </c>
      <c r="I78" s="174">
        <v>9.9147678499428377E-2</v>
      </c>
      <c r="J78" s="175">
        <v>1.3745413381000113</v>
      </c>
      <c r="K78" s="176">
        <v>0.69786173128894813</v>
      </c>
      <c r="L78" s="172">
        <v>609.41203374456745</v>
      </c>
      <c r="M78" s="172">
        <v>7.9928697581878509</v>
      </c>
      <c r="N78" s="172">
        <v>610.39976707888809</v>
      </c>
      <c r="O78" s="172">
        <v>9.0364028127146412</v>
      </c>
      <c r="P78" s="172">
        <v>614.04560464348458</v>
      </c>
      <c r="Q78" s="172">
        <v>30.493069956110048</v>
      </c>
      <c r="R78" s="177">
        <v>609.41203374456745</v>
      </c>
      <c r="S78" s="177">
        <v>7.9928697581878509</v>
      </c>
      <c r="T78" s="172">
        <v>99.245402806586753</v>
      </c>
      <c r="U78" s="182">
        <f t="shared" si="2"/>
        <v>0.99245402806586758</v>
      </c>
    </row>
    <row r="79" spans="1:21" s="182" customFormat="1" ht="12.3">
      <c r="A79" s="178" t="s">
        <v>3146</v>
      </c>
      <c r="B79" s="171">
        <v>400.688088989422</v>
      </c>
      <c r="C79" s="171">
        <v>96811.979790991987</v>
      </c>
      <c r="D79" s="172">
        <v>8.3705417056852554</v>
      </c>
      <c r="E79" s="173">
        <v>16.57253701346195</v>
      </c>
      <c r="F79" s="172">
        <v>0.86183892600654266</v>
      </c>
      <c r="G79" s="174">
        <v>0.8279947060136118</v>
      </c>
      <c r="H79" s="175">
        <v>1.6879674709437147</v>
      </c>
      <c r="I79" s="174">
        <v>9.9564452999282599E-2</v>
      </c>
      <c r="J79" s="175">
        <v>1.4513675787284246</v>
      </c>
      <c r="K79" s="176">
        <v>0.85983148592134229</v>
      </c>
      <c r="L79" s="172">
        <v>611.85591990891908</v>
      </c>
      <c r="M79" s="172">
        <v>8.471874109329292</v>
      </c>
      <c r="N79" s="172">
        <v>612.49893585210123</v>
      </c>
      <c r="O79" s="172">
        <v>7.7634555864709114</v>
      </c>
      <c r="P79" s="172">
        <v>614.8567877436592</v>
      </c>
      <c r="Q79" s="172">
        <v>18.613900624234702</v>
      </c>
      <c r="R79" s="177">
        <v>611.85591990891908</v>
      </c>
      <c r="S79" s="177">
        <v>8.471874109329292</v>
      </c>
      <c r="T79" s="172">
        <v>99.511940358379647</v>
      </c>
      <c r="U79" s="182">
        <f t="shared" si="2"/>
        <v>0.99511940358379647</v>
      </c>
    </row>
    <row r="80" spans="1:21" s="182" customFormat="1" ht="12.3">
      <c r="A80" s="178" t="s">
        <v>3147</v>
      </c>
      <c r="B80" s="171">
        <v>347.96365549149397</v>
      </c>
      <c r="C80" s="171">
        <v>40107.566758588437</v>
      </c>
      <c r="D80" s="172">
        <v>5.1097613117533864</v>
      </c>
      <c r="E80" s="173">
        <v>16.202977650898781</v>
      </c>
      <c r="F80" s="172">
        <v>0.76591855358850847</v>
      </c>
      <c r="G80" s="174">
        <v>0.85294086230775013</v>
      </c>
      <c r="H80" s="175">
        <v>1.3366032943631709</v>
      </c>
      <c r="I80" s="174">
        <v>0.10027704055660144</v>
      </c>
      <c r="J80" s="175">
        <v>1.0953890339835288</v>
      </c>
      <c r="K80" s="176">
        <v>0.81953189746208921</v>
      </c>
      <c r="L80" s="172">
        <v>616.03225234888839</v>
      </c>
      <c r="M80" s="172">
        <v>6.4355578156907427</v>
      </c>
      <c r="N80" s="172">
        <v>626.26190001234556</v>
      </c>
      <c r="O80" s="172">
        <v>6.2473419840856081</v>
      </c>
      <c r="P80" s="172">
        <v>663.40742338024006</v>
      </c>
      <c r="Q80" s="172">
        <v>16.388991759467046</v>
      </c>
      <c r="R80" s="177">
        <v>616.03225234888839</v>
      </c>
      <c r="S80" s="177">
        <v>6.4355578156907427</v>
      </c>
      <c r="T80" s="172">
        <v>92.858812041933078</v>
      </c>
      <c r="U80" s="182">
        <f t="shared" si="2"/>
        <v>0.92858812041933081</v>
      </c>
    </row>
    <row r="81" spans="1:21" s="182" customFormat="1" ht="12.3">
      <c r="A81" s="178" t="s">
        <v>3148</v>
      </c>
      <c r="B81" s="171">
        <v>102.19768931341802</v>
      </c>
      <c r="C81" s="171">
        <v>5395.3218409234132</v>
      </c>
      <c r="D81" s="172">
        <v>16.628698561255444</v>
      </c>
      <c r="E81" s="173">
        <v>14.023955212629362</v>
      </c>
      <c r="F81" s="172">
        <v>2.4245300072522729</v>
      </c>
      <c r="G81" s="174">
        <v>0.98603085730578555</v>
      </c>
      <c r="H81" s="175">
        <v>3.2113919619447215</v>
      </c>
      <c r="I81" s="174">
        <v>0.10033415020408411</v>
      </c>
      <c r="J81" s="175">
        <v>2.1058709782834422</v>
      </c>
      <c r="K81" s="176">
        <v>0.65575021773679432</v>
      </c>
      <c r="L81" s="172">
        <v>616.36684343258105</v>
      </c>
      <c r="M81" s="172">
        <v>12.378689897831748</v>
      </c>
      <c r="N81" s="172">
        <v>696.69300189579405</v>
      </c>
      <c r="O81" s="172">
        <v>16.19065974589364</v>
      </c>
      <c r="P81" s="172">
        <v>965.34407474645786</v>
      </c>
      <c r="Q81" s="172">
        <v>49.488283767915902</v>
      </c>
      <c r="R81" s="177">
        <v>616.36684343258105</v>
      </c>
      <c r="S81" s="177">
        <v>12.378689897831748</v>
      </c>
      <c r="T81" s="172">
        <v>63.849445970284357</v>
      </c>
      <c r="U81" s="182">
        <f t="shared" si="2"/>
        <v>0.63849445970284358</v>
      </c>
    </row>
    <row r="82" spans="1:21" s="182" customFormat="1" ht="12.3">
      <c r="A82" s="178" t="s">
        <v>3149</v>
      </c>
      <c r="B82" s="171">
        <v>380.29692353612018</v>
      </c>
      <c r="C82" s="171">
        <v>23072.030134096785</v>
      </c>
      <c r="D82" s="172">
        <v>8.3529634030639723</v>
      </c>
      <c r="E82" s="173">
        <v>16.908147109090358</v>
      </c>
      <c r="F82" s="172">
        <v>1.336713063255605</v>
      </c>
      <c r="G82" s="174">
        <v>0.81854302398374623</v>
      </c>
      <c r="H82" s="175">
        <v>1.9835722002067964</v>
      </c>
      <c r="I82" s="174">
        <v>0.10042117156172442</v>
      </c>
      <c r="J82" s="175">
        <v>1.465522725840527</v>
      </c>
      <c r="K82" s="176">
        <v>0.73883003890039345</v>
      </c>
      <c r="L82" s="172">
        <v>616.87664632505437</v>
      </c>
      <c r="M82" s="172">
        <v>8.6213915240028882</v>
      </c>
      <c r="N82" s="172">
        <v>607.2352583802226</v>
      </c>
      <c r="O82" s="172">
        <v>9.065826329801439</v>
      </c>
      <c r="P82" s="172">
        <v>571.41961827989462</v>
      </c>
      <c r="Q82" s="172">
        <v>29.061176544442674</v>
      </c>
      <c r="R82" s="177">
        <v>616.87664632505437</v>
      </c>
      <c r="S82" s="177">
        <v>8.6213915240028882</v>
      </c>
      <c r="T82" s="172">
        <v>107.95510454856205</v>
      </c>
      <c r="U82" s="182">
        <f t="shared" si="2"/>
        <v>1.0795510454856205</v>
      </c>
    </row>
    <row r="83" spans="1:21" s="182" customFormat="1" ht="12.3">
      <c r="A83" s="178" t="s">
        <v>3150</v>
      </c>
      <c r="B83" s="171">
        <v>436.18059614059189</v>
      </c>
      <c r="C83" s="171">
        <v>999349.1050053658</v>
      </c>
      <c r="D83" s="172">
        <v>2.5695294921496452</v>
      </c>
      <c r="E83" s="173">
        <v>16.448044140489202</v>
      </c>
      <c r="F83" s="172">
        <v>0.95771575532031461</v>
      </c>
      <c r="G83" s="174">
        <v>0.84820972705444364</v>
      </c>
      <c r="H83" s="175">
        <v>1.6469756775737383</v>
      </c>
      <c r="I83" s="174">
        <v>0.10122907437950797</v>
      </c>
      <c r="J83" s="175">
        <v>1.3398915681989769</v>
      </c>
      <c r="K83" s="176">
        <v>0.81354666401197495</v>
      </c>
      <c r="L83" s="172">
        <v>621.60771242030899</v>
      </c>
      <c r="M83" s="172">
        <v>7.9399117614001966</v>
      </c>
      <c r="N83" s="172">
        <v>623.66599527437211</v>
      </c>
      <c r="O83" s="172">
        <v>7.6749819746144681</v>
      </c>
      <c r="P83" s="172">
        <v>631.16110837835163</v>
      </c>
      <c r="Q83" s="172">
        <v>20.642101329086415</v>
      </c>
      <c r="R83" s="177">
        <v>621.60771242030899</v>
      </c>
      <c r="S83" s="177">
        <v>7.9399117614001966</v>
      </c>
      <c r="T83" s="172">
        <v>98.486377593418538</v>
      </c>
      <c r="U83" s="182">
        <f t="shared" si="2"/>
        <v>0.98486377593418539</v>
      </c>
    </row>
    <row r="84" spans="1:21" s="182" customFormat="1" ht="12.3">
      <c r="A84" s="178" t="s">
        <v>3151</v>
      </c>
      <c r="B84" s="171">
        <v>380.48785475793534</v>
      </c>
      <c r="C84" s="171">
        <v>115613.66235177888</v>
      </c>
      <c r="D84" s="172">
        <v>4.7810073349900044</v>
      </c>
      <c r="E84" s="173">
        <v>16.993718008998226</v>
      </c>
      <c r="F84" s="172">
        <v>1.0145444110190427</v>
      </c>
      <c r="G84" s="174">
        <v>0.82268147819496629</v>
      </c>
      <c r="H84" s="175">
        <v>1.6419762667929521</v>
      </c>
      <c r="I84" s="174">
        <v>0.10143968256908345</v>
      </c>
      <c r="J84" s="175">
        <v>1.2910405488524919</v>
      </c>
      <c r="K84" s="176">
        <v>0.78627235664867723</v>
      </c>
      <c r="L84" s="172">
        <v>622.84046030398747</v>
      </c>
      <c r="M84" s="172">
        <v>7.6648816814519591</v>
      </c>
      <c r="N84" s="172">
        <v>609.54333802739234</v>
      </c>
      <c r="O84" s="172">
        <v>7.5253322147381141</v>
      </c>
      <c r="P84" s="172">
        <v>560.43431805179648</v>
      </c>
      <c r="Q84" s="172">
        <v>22.112704073074951</v>
      </c>
      <c r="R84" s="177">
        <v>622.84046030398747</v>
      </c>
      <c r="S84" s="177">
        <v>7.6648816814519591</v>
      </c>
      <c r="T84" s="172">
        <v>111.13531777802788</v>
      </c>
      <c r="U84" s="182">
        <f t="shared" si="2"/>
        <v>1.1113531777802788</v>
      </c>
    </row>
    <row r="85" spans="1:21" s="182" customFormat="1" ht="12.3">
      <c r="A85" s="178" t="s">
        <v>3152</v>
      </c>
      <c r="B85" s="171">
        <v>348.34904842775865</v>
      </c>
      <c r="C85" s="171">
        <v>32127.350014887132</v>
      </c>
      <c r="D85" s="172">
        <v>2.7718627146131887</v>
      </c>
      <c r="E85" s="173">
        <v>16.443409421985258</v>
      </c>
      <c r="F85" s="172">
        <v>0.88179052389268897</v>
      </c>
      <c r="G85" s="174">
        <v>0.86311920564952571</v>
      </c>
      <c r="H85" s="175">
        <v>1.754499737714496</v>
      </c>
      <c r="I85" s="174">
        <v>0.10297941139510844</v>
      </c>
      <c r="J85" s="175">
        <v>1.5168107336161925</v>
      </c>
      <c r="K85" s="176">
        <v>0.86452605321678211</v>
      </c>
      <c r="L85" s="172">
        <v>631.84576368029184</v>
      </c>
      <c r="M85" s="172">
        <v>9.1292035074673663</v>
      </c>
      <c r="N85" s="172">
        <v>631.82421224382915</v>
      </c>
      <c r="O85" s="172">
        <v>8.2532104638906958</v>
      </c>
      <c r="P85" s="172">
        <v>631.76725162067373</v>
      </c>
      <c r="Q85" s="172">
        <v>19.010962062243152</v>
      </c>
      <c r="R85" s="177">
        <v>631.84576368029184</v>
      </c>
      <c r="S85" s="177">
        <v>9.1292035074673663</v>
      </c>
      <c r="T85" s="172">
        <v>100.01242737090546</v>
      </c>
      <c r="U85" s="182">
        <f t="shared" si="2"/>
        <v>1.0001242737090545</v>
      </c>
    </row>
    <row r="86" spans="1:21" s="182" customFormat="1" ht="12.3">
      <c r="A86" s="178" t="s">
        <v>3153</v>
      </c>
      <c r="B86" s="171">
        <v>511.48690232793223</v>
      </c>
      <c r="C86" s="171">
        <v>213356.50890468649</v>
      </c>
      <c r="D86" s="172">
        <v>4.6795299998428277</v>
      </c>
      <c r="E86" s="173">
        <v>16.067316898926084</v>
      </c>
      <c r="F86" s="172">
        <v>1.2436427740177909</v>
      </c>
      <c r="G86" s="174">
        <v>0.88420698653530538</v>
      </c>
      <c r="H86" s="175">
        <v>2.6607867260888205</v>
      </c>
      <c r="I86" s="174">
        <v>0.10308252689672923</v>
      </c>
      <c r="J86" s="175">
        <v>2.3522624539714521</v>
      </c>
      <c r="K86" s="176">
        <v>0.88404772577512114</v>
      </c>
      <c r="L86" s="172">
        <v>632.44839882936958</v>
      </c>
      <c r="M86" s="172">
        <v>14.170387687564244</v>
      </c>
      <c r="N86" s="172">
        <v>643.25230805097488</v>
      </c>
      <c r="O86" s="172">
        <v>12.679084028193813</v>
      </c>
      <c r="P86" s="172">
        <v>681.3515174029227</v>
      </c>
      <c r="Q86" s="172">
        <v>26.545552382167728</v>
      </c>
      <c r="R86" s="177">
        <v>632.44839882936958</v>
      </c>
      <c r="S86" s="177">
        <v>14.170387687564244</v>
      </c>
      <c r="T86" s="172">
        <v>92.822630121973603</v>
      </c>
      <c r="U86" s="182">
        <f t="shared" si="2"/>
        <v>0.92822630121973604</v>
      </c>
    </row>
    <row r="87" spans="1:21" s="182" customFormat="1" ht="12.3">
      <c r="A87" s="178" t="s">
        <v>3154</v>
      </c>
      <c r="B87" s="171">
        <v>149.9080178786916</v>
      </c>
      <c r="C87" s="171">
        <v>47904.846294715819</v>
      </c>
      <c r="D87" s="172">
        <v>4.8286897774200703</v>
      </c>
      <c r="E87" s="173">
        <v>16.088558809591163</v>
      </c>
      <c r="F87" s="172">
        <v>1.1912925527449298</v>
      </c>
      <c r="G87" s="174">
        <v>0.88378149020011598</v>
      </c>
      <c r="H87" s="175">
        <v>1.7417067587097437</v>
      </c>
      <c r="I87" s="174">
        <v>0.10316913713476043</v>
      </c>
      <c r="J87" s="175">
        <v>1.2705764389086041</v>
      </c>
      <c r="K87" s="176">
        <v>0.72950077994176665</v>
      </c>
      <c r="L87" s="172">
        <v>632.95452918262868</v>
      </c>
      <c r="M87" s="172">
        <v>7.6599670695189275</v>
      </c>
      <c r="N87" s="172">
        <v>643.02298581579396</v>
      </c>
      <c r="O87" s="172">
        <v>8.2971509314654668</v>
      </c>
      <c r="P87" s="172">
        <v>678.52990841461065</v>
      </c>
      <c r="Q87" s="172">
        <v>25.463622678097863</v>
      </c>
      <c r="R87" s="177">
        <v>632.95452918262868</v>
      </c>
      <c r="S87" s="177">
        <v>7.6599670695189275</v>
      </c>
      <c r="T87" s="172">
        <v>93.283217339900446</v>
      </c>
      <c r="U87" s="182">
        <f t="shared" si="2"/>
        <v>0.93283217339900448</v>
      </c>
    </row>
    <row r="88" spans="1:21" s="182" customFormat="1" ht="12.3">
      <c r="A88" s="178" t="s">
        <v>3155</v>
      </c>
      <c r="B88" s="171">
        <v>379.94149688535919</v>
      </c>
      <c r="C88" s="171">
        <v>39979.069120196204</v>
      </c>
      <c r="D88" s="172">
        <v>31.61304284852562</v>
      </c>
      <c r="E88" s="173">
        <v>16.308623698549489</v>
      </c>
      <c r="F88" s="172">
        <v>1.0659043187974142</v>
      </c>
      <c r="G88" s="174">
        <v>0.91081794406450567</v>
      </c>
      <c r="H88" s="175">
        <v>1.7012565658422962</v>
      </c>
      <c r="I88" s="174">
        <v>0.10777961912374488</v>
      </c>
      <c r="J88" s="175">
        <v>1.3259418863549577</v>
      </c>
      <c r="K88" s="176">
        <v>0.77938972461715728</v>
      </c>
      <c r="L88" s="172">
        <v>659.83992802005059</v>
      </c>
      <c r="M88" s="172">
        <v>8.3162246063794782</v>
      </c>
      <c r="N88" s="172">
        <v>657.49240326384711</v>
      </c>
      <c r="O88" s="172">
        <v>8.2342019129197297</v>
      </c>
      <c r="P88" s="172">
        <v>649.45431843544338</v>
      </c>
      <c r="Q88" s="172">
        <v>22.900350160754613</v>
      </c>
      <c r="R88" s="177">
        <v>659.83992802005059</v>
      </c>
      <c r="S88" s="177">
        <v>8.3162246063794782</v>
      </c>
      <c r="T88" s="172">
        <v>101.599128574528</v>
      </c>
      <c r="U88" s="182">
        <f t="shared" si="2"/>
        <v>1.01599128574528</v>
      </c>
    </row>
    <row r="89" spans="1:21" s="182" customFormat="1" ht="12.3">
      <c r="A89" s="178" t="s">
        <v>3156</v>
      </c>
      <c r="B89" s="171">
        <v>317.23321736920877</v>
      </c>
      <c r="C89" s="171">
        <v>37120.301728391722</v>
      </c>
      <c r="D89" s="172">
        <v>2.8777929812593404</v>
      </c>
      <c r="E89" s="173">
        <v>16.515250469194843</v>
      </c>
      <c r="F89" s="172">
        <v>0.95563231992526576</v>
      </c>
      <c r="G89" s="174">
        <v>0.90189608083942163</v>
      </c>
      <c r="H89" s="175">
        <v>1.4708590375037325</v>
      </c>
      <c r="I89" s="174">
        <v>0.10807603883506202</v>
      </c>
      <c r="J89" s="175">
        <v>1.1181203769365178</v>
      </c>
      <c r="K89" s="176">
        <v>0.7601818722439474</v>
      </c>
      <c r="L89" s="172">
        <v>661.56462902702117</v>
      </c>
      <c r="M89" s="172">
        <v>7.0301856668473874</v>
      </c>
      <c r="N89" s="172">
        <v>652.74034202966618</v>
      </c>
      <c r="O89" s="172">
        <v>7.0823555124295581</v>
      </c>
      <c r="P89" s="172">
        <v>622.33087328009583</v>
      </c>
      <c r="Q89" s="172">
        <v>20.634610600896849</v>
      </c>
      <c r="R89" s="177">
        <v>661.56462902702117</v>
      </c>
      <c r="S89" s="177">
        <v>7.0301856668473874</v>
      </c>
      <c r="T89" s="172">
        <v>106.30432418371556</v>
      </c>
      <c r="U89" s="182">
        <f t="shared" si="2"/>
        <v>1.0630432418371556</v>
      </c>
    </row>
    <row r="90" spans="1:21" s="182" customFormat="1" ht="12.3">
      <c r="A90" s="178" t="s">
        <v>3157</v>
      </c>
      <c r="B90" s="171">
        <v>158.69446452452488</v>
      </c>
      <c r="C90" s="171">
        <v>30723.019396922344</v>
      </c>
      <c r="D90" s="172">
        <v>3.2875322798243807</v>
      </c>
      <c r="E90" s="173">
        <v>16.097761521962198</v>
      </c>
      <c r="F90" s="172">
        <v>1.0781302223879692</v>
      </c>
      <c r="G90" s="174">
        <v>0.92620411907958189</v>
      </c>
      <c r="H90" s="175">
        <v>1.7333562992970393</v>
      </c>
      <c r="I90" s="174">
        <v>0.10818323196634877</v>
      </c>
      <c r="J90" s="175">
        <v>1.3572616858536881</v>
      </c>
      <c r="K90" s="176">
        <v>0.78302521322599639</v>
      </c>
      <c r="L90" s="172">
        <v>662.18821249615178</v>
      </c>
      <c r="M90" s="172">
        <v>8.5414268622933491</v>
      </c>
      <c r="N90" s="172">
        <v>665.63566897586702</v>
      </c>
      <c r="O90" s="172">
        <v>8.4631533749544587</v>
      </c>
      <c r="P90" s="172">
        <v>677.30592227869158</v>
      </c>
      <c r="Q90" s="172">
        <v>23.06579505687165</v>
      </c>
      <c r="R90" s="177">
        <v>662.18821249615178</v>
      </c>
      <c r="S90" s="177">
        <v>8.5414268622933491</v>
      </c>
      <c r="T90" s="172">
        <v>97.767964329666782</v>
      </c>
      <c r="U90" s="182">
        <f t="shared" si="2"/>
        <v>0.97767964329666779</v>
      </c>
    </row>
    <row r="91" spans="1:21" s="182" customFormat="1" ht="12.3">
      <c r="A91" s="178" t="s">
        <v>3158</v>
      </c>
      <c r="B91" s="171">
        <v>266.53334322334916</v>
      </c>
      <c r="C91" s="171">
        <v>38098.252478937371</v>
      </c>
      <c r="D91" s="172">
        <v>4.1142154859291189</v>
      </c>
      <c r="E91" s="173">
        <v>15.842335155082935</v>
      </c>
      <c r="F91" s="172">
        <v>1.0803214680613251</v>
      </c>
      <c r="G91" s="174">
        <v>0.94736558398787807</v>
      </c>
      <c r="H91" s="175">
        <v>1.6154532481644599</v>
      </c>
      <c r="I91" s="174">
        <v>0.10889916627432039</v>
      </c>
      <c r="J91" s="175">
        <v>1.2010806478546425</v>
      </c>
      <c r="K91" s="176">
        <v>0.74349452651715942</v>
      </c>
      <c r="L91" s="172">
        <v>666.35153023341661</v>
      </c>
      <c r="M91" s="172">
        <v>7.6036667462383321</v>
      </c>
      <c r="N91" s="172">
        <v>676.72993512274263</v>
      </c>
      <c r="O91" s="172">
        <v>7.9800085961310856</v>
      </c>
      <c r="P91" s="172">
        <v>711.40975709341831</v>
      </c>
      <c r="Q91" s="172">
        <v>22.963082612941776</v>
      </c>
      <c r="R91" s="177">
        <v>666.35153023341661</v>
      </c>
      <c r="S91" s="177">
        <v>7.6036667462383321</v>
      </c>
      <c r="T91" s="172">
        <v>93.666346797927744</v>
      </c>
      <c r="U91" s="182">
        <f t="shared" si="2"/>
        <v>0.93666346797927746</v>
      </c>
    </row>
    <row r="92" spans="1:21" s="182" customFormat="1" ht="12.3">
      <c r="A92" s="178" t="s">
        <v>3159</v>
      </c>
      <c r="B92" s="171">
        <v>310.51785737191568</v>
      </c>
      <c r="C92" s="171">
        <v>33842.445732372194</v>
      </c>
      <c r="D92" s="172">
        <v>1.6209668583327823</v>
      </c>
      <c r="E92" s="173">
        <v>15.86957936473352</v>
      </c>
      <c r="F92" s="172">
        <v>1.0268470464100115</v>
      </c>
      <c r="G92" s="174">
        <v>0.95260216673889098</v>
      </c>
      <c r="H92" s="175">
        <v>1.938227584437529</v>
      </c>
      <c r="I92" s="174">
        <v>0.10968941872064972</v>
      </c>
      <c r="J92" s="175">
        <v>1.6438708320161821</v>
      </c>
      <c r="K92" s="176">
        <v>0.8481309652257536</v>
      </c>
      <c r="L92" s="172">
        <v>670.94390470732003</v>
      </c>
      <c r="M92" s="172">
        <v>10.474892326908389</v>
      </c>
      <c r="N92" s="172">
        <v>679.45669642829819</v>
      </c>
      <c r="O92" s="172">
        <v>9.6016401046979922</v>
      </c>
      <c r="P92" s="172">
        <v>707.75034595895465</v>
      </c>
      <c r="Q92" s="172">
        <v>21.840003067395571</v>
      </c>
      <c r="R92" s="177">
        <v>670.94390470732003</v>
      </c>
      <c r="S92" s="177">
        <v>10.474892326908389</v>
      </c>
      <c r="T92" s="172">
        <v>94.799516317895353</v>
      </c>
      <c r="U92" s="182">
        <f t="shared" si="2"/>
        <v>0.94799516317895349</v>
      </c>
    </row>
    <row r="93" spans="1:21" s="182" customFormat="1" ht="12.3">
      <c r="A93" s="178" t="s">
        <v>3160</v>
      </c>
      <c r="B93" s="171">
        <v>281.96486222686042</v>
      </c>
      <c r="C93" s="171">
        <v>66370.923225228602</v>
      </c>
      <c r="D93" s="172">
        <v>2.9504695165051276</v>
      </c>
      <c r="E93" s="173">
        <v>16.332929374234102</v>
      </c>
      <c r="F93" s="172">
        <v>1.0323889265944732</v>
      </c>
      <c r="G93" s="174">
        <v>0.9276436508727377</v>
      </c>
      <c r="H93" s="175">
        <v>1.8830997511571896</v>
      </c>
      <c r="I93" s="174">
        <v>0.109934249268329</v>
      </c>
      <c r="J93" s="175">
        <v>1.5748770672828345</v>
      </c>
      <c r="K93" s="176">
        <v>0.8363216374039939</v>
      </c>
      <c r="L93" s="172">
        <v>672.3660188647217</v>
      </c>
      <c r="M93" s="172">
        <v>10.05543768837282</v>
      </c>
      <c r="N93" s="172">
        <v>666.39422320147571</v>
      </c>
      <c r="O93" s="172">
        <v>9.2017313510747272</v>
      </c>
      <c r="P93" s="172">
        <v>646.26855237592247</v>
      </c>
      <c r="Q93" s="172">
        <v>22.186819311589431</v>
      </c>
      <c r="R93" s="177">
        <v>672.3660188647217</v>
      </c>
      <c r="S93" s="177">
        <v>10.05543768837282</v>
      </c>
      <c r="T93" s="172">
        <v>104.0381767599329</v>
      </c>
      <c r="U93" s="182">
        <f t="shared" si="2"/>
        <v>1.040381767599329</v>
      </c>
    </row>
    <row r="94" spans="1:21" s="182" customFormat="1" ht="12.3">
      <c r="A94" s="178" t="s">
        <v>3161</v>
      </c>
      <c r="B94" s="171">
        <v>357.01398722483088</v>
      </c>
      <c r="C94" s="171">
        <v>49551.402362140252</v>
      </c>
      <c r="D94" s="172">
        <v>4.6133594925603445</v>
      </c>
      <c r="E94" s="173">
        <v>15.930833217238348</v>
      </c>
      <c r="F94" s="172">
        <v>0.93912780664154505</v>
      </c>
      <c r="G94" s="174">
        <v>0.95123120900240576</v>
      </c>
      <c r="H94" s="175">
        <v>1.6270579188861494</v>
      </c>
      <c r="I94" s="174">
        <v>0.10995432986249688</v>
      </c>
      <c r="J94" s="175">
        <v>1.3286671645686017</v>
      </c>
      <c r="K94" s="176">
        <v>0.81660717122976179</v>
      </c>
      <c r="L94" s="172">
        <v>672.48264438210106</v>
      </c>
      <c r="M94" s="172">
        <v>8.4848053767893816</v>
      </c>
      <c r="N94" s="172">
        <v>678.7435269993797</v>
      </c>
      <c r="O94" s="172">
        <v>8.0541439778005497</v>
      </c>
      <c r="P94" s="172">
        <v>699.54718963576772</v>
      </c>
      <c r="Q94" s="172">
        <v>20.000704713595553</v>
      </c>
      <c r="R94" s="177">
        <v>672.48264438210106</v>
      </c>
      <c r="S94" s="177">
        <v>8.4848053767893816</v>
      </c>
      <c r="T94" s="172">
        <v>96.131133731270026</v>
      </c>
      <c r="U94" s="182">
        <f t="shared" si="2"/>
        <v>0.96131133731270024</v>
      </c>
    </row>
    <row r="95" spans="1:21" s="182" customFormat="1" ht="12.3">
      <c r="A95" s="178" t="s">
        <v>3162</v>
      </c>
      <c r="B95" s="171">
        <v>500.62993129316197</v>
      </c>
      <c r="C95" s="171">
        <v>25891.250174548553</v>
      </c>
      <c r="D95" s="172">
        <v>40.381965913624541</v>
      </c>
      <c r="E95" s="173">
        <v>15.953288918043134</v>
      </c>
      <c r="F95" s="172">
        <v>0.81954654492863144</v>
      </c>
      <c r="G95" s="174">
        <v>0.95047640455565707</v>
      </c>
      <c r="H95" s="175">
        <v>1.8760563139329853</v>
      </c>
      <c r="I95" s="174">
        <v>0.11002194668160824</v>
      </c>
      <c r="J95" s="175">
        <v>1.687581332482486</v>
      </c>
      <c r="K95" s="176">
        <v>0.89953660769629118</v>
      </c>
      <c r="L95" s="172">
        <v>672.87533868825892</v>
      </c>
      <c r="M95" s="172">
        <v>10.782788397381239</v>
      </c>
      <c r="N95" s="172">
        <v>678.35066534534428</v>
      </c>
      <c r="O95" s="172">
        <v>9.2830036250674652</v>
      </c>
      <c r="P95" s="172">
        <v>696.57126726607441</v>
      </c>
      <c r="Q95" s="172">
        <v>17.462082434628883</v>
      </c>
      <c r="R95" s="177">
        <v>672.87533868825892</v>
      </c>
      <c r="S95" s="177">
        <v>10.782788397381239</v>
      </c>
      <c r="T95" s="172">
        <v>96.598204707636299</v>
      </c>
      <c r="U95" s="182">
        <f t="shared" si="2"/>
        <v>0.96598204707636304</v>
      </c>
    </row>
    <row r="96" spans="1:21" s="182" customFormat="1" ht="12.3">
      <c r="A96" s="178" t="s">
        <v>3163</v>
      </c>
      <c r="B96" s="171">
        <v>535.27919670021458</v>
      </c>
      <c r="C96" s="171">
        <v>64665.086041186594</v>
      </c>
      <c r="D96" s="172">
        <v>3.1655826841599946</v>
      </c>
      <c r="E96" s="173">
        <v>16.158099145605959</v>
      </c>
      <c r="F96" s="172">
        <v>1.2602168923677621</v>
      </c>
      <c r="G96" s="174">
        <v>0.93959040221612355</v>
      </c>
      <c r="H96" s="175">
        <v>2.2608669089419551</v>
      </c>
      <c r="I96" s="174">
        <v>0.11015814014851187</v>
      </c>
      <c r="J96" s="175">
        <v>1.8770648801092868</v>
      </c>
      <c r="K96" s="176">
        <v>0.83024121087592861</v>
      </c>
      <c r="L96" s="172">
        <v>673.66622903347763</v>
      </c>
      <c r="M96" s="172">
        <v>12.006868079580499</v>
      </c>
      <c r="N96" s="172">
        <v>672.66773407652533</v>
      </c>
      <c r="O96" s="172">
        <v>11.121178701663496</v>
      </c>
      <c r="P96" s="172">
        <v>669.3358405283675</v>
      </c>
      <c r="Q96" s="172">
        <v>26.963345864266159</v>
      </c>
      <c r="R96" s="177">
        <v>673.66622903347763</v>
      </c>
      <c r="S96" s="177">
        <v>12.006868079580499</v>
      </c>
      <c r="T96" s="172">
        <v>100.6469679707711</v>
      </c>
      <c r="U96" s="182">
        <f t="shared" si="2"/>
        <v>1.0064696797077111</v>
      </c>
    </row>
    <row r="97" spans="1:21" s="182" customFormat="1" ht="12.3">
      <c r="A97" s="178" t="s">
        <v>3164</v>
      </c>
      <c r="B97" s="171">
        <v>197.91420976699874</v>
      </c>
      <c r="C97" s="171">
        <v>103909.85662135606</v>
      </c>
      <c r="D97" s="172">
        <v>3.7850646001239174</v>
      </c>
      <c r="E97" s="173">
        <v>15.756966990147451</v>
      </c>
      <c r="F97" s="172">
        <v>1.0560016027020505</v>
      </c>
      <c r="G97" s="174">
        <v>0.96936865171799924</v>
      </c>
      <c r="H97" s="175">
        <v>1.7717324093057778</v>
      </c>
      <c r="I97" s="174">
        <v>0.11082796289656259</v>
      </c>
      <c r="J97" s="175">
        <v>1.4226371094819497</v>
      </c>
      <c r="K97" s="176">
        <v>0.80296386858971847</v>
      </c>
      <c r="L97" s="172">
        <v>677.55455142102232</v>
      </c>
      <c r="M97" s="172">
        <v>9.1498753391574041</v>
      </c>
      <c r="N97" s="172">
        <v>688.13830534939257</v>
      </c>
      <c r="O97" s="172">
        <v>8.8552535557619194</v>
      </c>
      <c r="P97" s="172">
        <v>722.87210278894884</v>
      </c>
      <c r="Q97" s="172">
        <v>22.383944110316463</v>
      </c>
      <c r="R97" s="177">
        <v>677.55455142102232</v>
      </c>
      <c r="S97" s="177">
        <v>9.1498753391574041</v>
      </c>
      <c r="T97" s="172">
        <v>93.730903268630144</v>
      </c>
      <c r="U97" s="182">
        <f t="shared" si="2"/>
        <v>0.93730903268630139</v>
      </c>
    </row>
    <row r="98" spans="1:21" s="182" customFormat="1" ht="12.3">
      <c r="A98" s="178" t="s">
        <v>3165</v>
      </c>
      <c r="B98" s="171">
        <v>485.20694100025969</v>
      </c>
      <c r="C98" s="171">
        <v>41007.488027957879</v>
      </c>
      <c r="D98" s="172">
        <v>3.4793899897387428</v>
      </c>
      <c r="E98" s="173">
        <v>15.784443638145168</v>
      </c>
      <c r="F98" s="172">
        <v>0.90114527647196596</v>
      </c>
      <c r="G98" s="174">
        <v>0.97403077181908293</v>
      </c>
      <c r="H98" s="175">
        <v>1.8372481917720667</v>
      </c>
      <c r="I98" s="174">
        <v>0.11155517210562582</v>
      </c>
      <c r="J98" s="175">
        <v>1.6010678027060543</v>
      </c>
      <c r="K98" s="176">
        <v>0.87144883847281884</v>
      </c>
      <c r="L98" s="172">
        <v>681.77334866813067</v>
      </c>
      <c r="M98" s="172">
        <v>10.358264342995028</v>
      </c>
      <c r="N98" s="172">
        <v>690.53919830494158</v>
      </c>
      <c r="O98" s="172">
        <v>9.205097563477068</v>
      </c>
      <c r="P98" s="172">
        <v>719.17530124716802</v>
      </c>
      <c r="Q98" s="172">
        <v>19.129996498550668</v>
      </c>
      <c r="R98" s="177">
        <v>681.77334866813067</v>
      </c>
      <c r="S98" s="177">
        <v>10.358264342995028</v>
      </c>
      <c r="T98" s="172">
        <v>94.799327435998393</v>
      </c>
      <c r="U98" s="182">
        <f t="shared" si="2"/>
        <v>0.94799327435998393</v>
      </c>
    </row>
    <row r="99" spans="1:21" s="182" customFormat="1" ht="12.3">
      <c r="A99" s="178" t="s">
        <v>3166</v>
      </c>
      <c r="B99" s="171">
        <v>292.27691545555223</v>
      </c>
      <c r="C99" s="171">
        <v>49320.74020818618</v>
      </c>
      <c r="D99" s="172">
        <v>3.0876996906995755</v>
      </c>
      <c r="E99" s="173">
        <v>14.948251903193018</v>
      </c>
      <c r="F99" s="172">
        <v>1.2444030163836399</v>
      </c>
      <c r="G99" s="174">
        <v>1.111073740678836</v>
      </c>
      <c r="H99" s="175">
        <v>1.9083184002701818</v>
      </c>
      <c r="I99" s="174">
        <v>0.1205094337446684</v>
      </c>
      <c r="J99" s="175">
        <v>1.4467688998679245</v>
      </c>
      <c r="K99" s="176">
        <v>0.75813810717492902</v>
      </c>
      <c r="L99" s="172">
        <v>733.495139088673</v>
      </c>
      <c r="M99" s="172">
        <v>10.030515398120087</v>
      </c>
      <c r="N99" s="172">
        <v>758.69086651757448</v>
      </c>
      <c r="O99" s="172">
        <v>10.198465525307711</v>
      </c>
      <c r="P99" s="172">
        <v>833.65609121191471</v>
      </c>
      <c r="Q99" s="172">
        <v>25.935235088665422</v>
      </c>
      <c r="R99" s="177">
        <v>733.495139088673</v>
      </c>
      <c r="S99" s="177">
        <v>10.030515398120087</v>
      </c>
      <c r="T99" s="172">
        <v>87.985339136953442</v>
      </c>
      <c r="U99" s="182">
        <f t="shared" si="2"/>
        <v>0.87985339136953444</v>
      </c>
    </row>
    <row r="100" spans="1:21" s="182" customFormat="1" ht="12.3">
      <c r="A100" s="178" t="s">
        <v>3167</v>
      </c>
      <c r="B100" s="171">
        <v>179.10869528693274</v>
      </c>
      <c r="C100" s="171">
        <v>58907.586186992907</v>
      </c>
      <c r="D100" s="172">
        <v>3.2464621800164783</v>
      </c>
      <c r="E100" s="173">
        <v>15.152820627094405</v>
      </c>
      <c r="F100" s="172">
        <v>1.1493099706976317</v>
      </c>
      <c r="G100" s="174">
        <v>1.1000627035825232</v>
      </c>
      <c r="H100" s="175">
        <v>1.8994134357010064</v>
      </c>
      <c r="I100" s="174">
        <v>0.12094799612496369</v>
      </c>
      <c r="J100" s="175">
        <v>1.5122360896951605</v>
      </c>
      <c r="K100" s="176">
        <v>0.796159520234755</v>
      </c>
      <c r="L100" s="172">
        <v>736.01774312877558</v>
      </c>
      <c r="M100" s="172">
        <v>10.518441639261596</v>
      </c>
      <c r="N100" s="172">
        <v>753.38092413304707</v>
      </c>
      <c r="O100" s="172">
        <v>10.102966816077412</v>
      </c>
      <c r="P100" s="172">
        <v>805.26377488622404</v>
      </c>
      <c r="Q100" s="172">
        <v>24.061541765810432</v>
      </c>
      <c r="R100" s="177">
        <v>736.01774312877558</v>
      </c>
      <c r="S100" s="177">
        <v>10.518441639261596</v>
      </c>
      <c r="T100" s="172">
        <v>91.40082617435111</v>
      </c>
      <c r="U100" s="182">
        <f t="shared" si="2"/>
        <v>0.91400826174351113</v>
      </c>
    </row>
    <row r="101" spans="1:21" s="182" customFormat="1" ht="12.3">
      <c r="A101" s="178" t="s">
        <v>3168</v>
      </c>
      <c r="B101" s="171">
        <v>281.82220808344147</v>
      </c>
      <c r="C101" s="171">
        <v>47589.610148372172</v>
      </c>
      <c r="D101" s="172">
        <v>11.086265855789769</v>
      </c>
      <c r="E101" s="173">
        <v>15.248828353462029</v>
      </c>
      <c r="F101" s="172">
        <v>0.92835756888547083</v>
      </c>
      <c r="G101" s="174">
        <v>1.0991560406316543</v>
      </c>
      <c r="H101" s="175">
        <v>1.7074176277132107</v>
      </c>
      <c r="I101" s="174">
        <v>0.12161400230201011</v>
      </c>
      <c r="J101" s="175">
        <v>1.432978429606973</v>
      </c>
      <c r="K101" s="176">
        <v>0.83926650770625977</v>
      </c>
      <c r="L101" s="172">
        <v>739.84671356020215</v>
      </c>
      <c r="M101" s="172">
        <v>10.016093428810507</v>
      </c>
      <c r="N101" s="172">
        <v>752.94245675818013</v>
      </c>
      <c r="O101" s="172">
        <v>9.0781189921743248</v>
      </c>
      <c r="P101" s="172">
        <v>792.02775974843894</v>
      </c>
      <c r="Q101" s="172">
        <v>19.497066902373319</v>
      </c>
      <c r="R101" s="177">
        <v>739.84671356020215</v>
      </c>
      <c r="S101" s="177">
        <v>10.016093428810507</v>
      </c>
      <c r="T101" s="172">
        <v>93.411714987766302</v>
      </c>
      <c r="U101" s="182">
        <f t="shared" si="2"/>
        <v>0.93411714987766303</v>
      </c>
    </row>
    <row r="102" spans="1:21" s="182" customFormat="1" ht="12.3">
      <c r="A102" s="178" t="s">
        <v>3169</v>
      </c>
      <c r="B102" s="171">
        <v>222.49032299497156</v>
      </c>
      <c r="C102" s="171">
        <v>18054.216111915164</v>
      </c>
      <c r="D102" s="172">
        <v>6.0494979247263556</v>
      </c>
      <c r="E102" s="173">
        <v>14.830626764411226</v>
      </c>
      <c r="F102" s="172">
        <v>1.2527512727648038</v>
      </c>
      <c r="G102" s="174">
        <v>1.1461162716665667</v>
      </c>
      <c r="H102" s="175">
        <v>2.2297791400660794</v>
      </c>
      <c r="I102" s="174">
        <v>0.12333204653682624</v>
      </c>
      <c r="J102" s="175">
        <v>1.844594606427111</v>
      </c>
      <c r="K102" s="176">
        <v>0.82725440079794021</v>
      </c>
      <c r="L102" s="172">
        <v>749.71352250975713</v>
      </c>
      <c r="M102" s="172">
        <v>13.055320054526135</v>
      </c>
      <c r="N102" s="172">
        <v>775.40724312017608</v>
      </c>
      <c r="O102" s="172">
        <v>12.091709890166783</v>
      </c>
      <c r="P102" s="172">
        <v>850.13781787246671</v>
      </c>
      <c r="Q102" s="172">
        <v>26.049912478751878</v>
      </c>
      <c r="R102" s="177">
        <v>749.71352250975713</v>
      </c>
      <c r="S102" s="177">
        <v>13.055320054526135</v>
      </c>
      <c r="T102" s="172">
        <v>88.187292312906536</v>
      </c>
      <c r="U102" s="182">
        <f t="shared" si="2"/>
        <v>0.8818729231290654</v>
      </c>
    </row>
    <row r="103" spans="1:21" s="182" customFormat="1" ht="12.3">
      <c r="A103" s="178" t="s">
        <v>3170</v>
      </c>
      <c r="B103" s="171">
        <v>368.28834289977874</v>
      </c>
      <c r="C103" s="171">
        <v>63236.801954409937</v>
      </c>
      <c r="D103" s="172">
        <v>4.9972350874114353</v>
      </c>
      <c r="E103" s="173">
        <v>14.833674206085284</v>
      </c>
      <c r="F103" s="172">
        <v>1.0591226119872361</v>
      </c>
      <c r="G103" s="174">
        <v>1.1608359489066946</v>
      </c>
      <c r="H103" s="175">
        <v>1.7015491141468171</v>
      </c>
      <c r="I103" s="174">
        <v>0.12494167952977631</v>
      </c>
      <c r="J103" s="175">
        <v>1.3317389686538248</v>
      </c>
      <c r="K103" s="176">
        <v>0.78266266755489988</v>
      </c>
      <c r="L103" s="172">
        <v>758.94403799932854</v>
      </c>
      <c r="M103" s="172">
        <v>9.5348740803361238</v>
      </c>
      <c r="N103" s="172">
        <v>782.34772829206474</v>
      </c>
      <c r="O103" s="172">
        <v>9.2818714469148631</v>
      </c>
      <c r="P103" s="172">
        <v>849.69006217193396</v>
      </c>
      <c r="Q103" s="172">
        <v>21.998197791068719</v>
      </c>
      <c r="R103" s="177">
        <v>758.94403799932854</v>
      </c>
      <c r="S103" s="177">
        <v>9.5348740803361238</v>
      </c>
      <c r="T103" s="172">
        <v>89.320102916039161</v>
      </c>
      <c r="U103" s="182">
        <f t="shared" si="2"/>
        <v>0.89320102916039157</v>
      </c>
    </row>
    <row r="104" spans="1:21" s="182" customFormat="1" ht="12.3">
      <c r="A104" s="178" t="s">
        <v>3171</v>
      </c>
      <c r="B104" s="171">
        <v>457.26843862434032</v>
      </c>
      <c r="C104" s="171">
        <v>51361.226487410539</v>
      </c>
      <c r="D104" s="172">
        <v>0.49125822431022154</v>
      </c>
      <c r="E104" s="173">
        <v>15.017312414548604</v>
      </c>
      <c r="F104" s="172">
        <v>1.0906263816941224</v>
      </c>
      <c r="G104" s="174">
        <v>1.154681008492809</v>
      </c>
      <c r="H104" s="175">
        <v>1.7125341502026092</v>
      </c>
      <c r="I104" s="174">
        <v>0.12581777277378148</v>
      </c>
      <c r="J104" s="175">
        <v>1.3203436337419738</v>
      </c>
      <c r="K104" s="176">
        <v>0.77098820691299175</v>
      </c>
      <c r="L104" s="172">
        <v>763.96248649897052</v>
      </c>
      <c r="M104" s="172">
        <v>9.5121653080625492</v>
      </c>
      <c r="N104" s="172">
        <v>779.45137706030721</v>
      </c>
      <c r="O104" s="172">
        <v>9.3188084246148151</v>
      </c>
      <c r="P104" s="172">
        <v>824.04227662740027</v>
      </c>
      <c r="Q104" s="172">
        <v>22.773845973659377</v>
      </c>
      <c r="R104" s="177">
        <v>763.96248649897052</v>
      </c>
      <c r="S104" s="177">
        <v>9.5121653080625492</v>
      </c>
      <c r="T104" s="172">
        <v>92.709137403202007</v>
      </c>
      <c r="U104" s="182">
        <f t="shared" si="2"/>
        <v>0.92709137403202002</v>
      </c>
    </row>
    <row r="105" spans="1:21" s="182" customFormat="1" ht="12.3">
      <c r="A105" s="178" t="s">
        <v>3172</v>
      </c>
      <c r="B105" s="171">
        <v>367.33445512605113</v>
      </c>
      <c r="C105" s="171">
        <v>74485.23067219308</v>
      </c>
      <c r="D105" s="172">
        <v>4.3865474112885545</v>
      </c>
      <c r="E105" s="173">
        <v>14.968619375282627</v>
      </c>
      <c r="F105" s="172">
        <v>1.133661656784853</v>
      </c>
      <c r="G105" s="174">
        <v>1.1589917722014664</v>
      </c>
      <c r="H105" s="175">
        <v>1.8068472585999407</v>
      </c>
      <c r="I105" s="174">
        <v>0.12587800534877391</v>
      </c>
      <c r="J105" s="175">
        <v>1.4069499862631731</v>
      </c>
      <c r="K105" s="176">
        <v>0.77867676947600251</v>
      </c>
      <c r="L105" s="172">
        <v>764.30736801406874</v>
      </c>
      <c r="M105" s="172">
        <v>10.140415273963697</v>
      </c>
      <c r="N105" s="172">
        <v>781.48077432614252</v>
      </c>
      <c r="O105" s="172">
        <v>9.8490498968995439</v>
      </c>
      <c r="P105" s="172">
        <v>830.85771444411296</v>
      </c>
      <c r="Q105" s="172">
        <v>23.638116764818164</v>
      </c>
      <c r="R105" s="177">
        <v>764.30736801406874</v>
      </c>
      <c r="S105" s="177">
        <v>10.140415273963697</v>
      </c>
      <c r="T105" s="172">
        <v>91.990163264648771</v>
      </c>
      <c r="U105" s="182">
        <f t="shared" si="2"/>
        <v>0.91990163264648772</v>
      </c>
    </row>
    <row r="106" spans="1:21" s="182" customFormat="1" ht="12.3">
      <c r="A106" s="178" t="s">
        <v>3173</v>
      </c>
      <c r="B106" s="171">
        <v>622.29917774511148</v>
      </c>
      <c r="C106" s="171">
        <v>110357.47000405123</v>
      </c>
      <c r="D106" s="172">
        <v>8.0638072485563637</v>
      </c>
      <c r="E106" s="173">
        <v>15.222525510320692</v>
      </c>
      <c r="F106" s="172">
        <v>1.1906596150054982</v>
      </c>
      <c r="G106" s="174">
        <v>1.1707160293041412</v>
      </c>
      <c r="H106" s="175">
        <v>2.0914969268909083</v>
      </c>
      <c r="I106" s="174">
        <v>0.12930818909754491</v>
      </c>
      <c r="J106" s="175">
        <v>1.7195025665549537</v>
      </c>
      <c r="K106" s="176">
        <v>0.82213965722199789</v>
      </c>
      <c r="L106" s="172">
        <v>783.91763546972697</v>
      </c>
      <c r="M106" s="172">
        <v>12.692148574184444</v>
      </c>
      <c r="N106" s="172">
        <v>786.97982489349067</v>
      </c>
      <c r="O106" s="172">
        <v>11.453919154304742</v>
      </c>
      <c r="P106" s="172">
        <v>795.64843417684074</v>
      </c>
      <c r="Q106" s="172">
        <v>24.985790365862442</v>
      </c>
      <c r="R106" s="177">
        <v>783.91763546972697</v>
      </c>
      <c r="S106" s="177">
        <v>12.692148574184444</v>
      </c>
      <c r="T106" s="172">
        <v>98.525630391109843</v>
      </c>
      <c r="U106" s="182">
        <f t="shared" si="2"/>
        <v>0.98525630391109842</v>
      </c>
    </row>
    <row r="107" spans="1:21" s="182" customFormat="1" ht="12.3">
      <c r="A107" s="178" t="s">
        <v>3174</v>
      </c>
      <c r="B107" s="171">
        <v>211.5976891696331</v>
      </c>
      <c r="C107" s="171">
        <v>21751.541502979373</v>
      </c>
      <c r="D107" s="172">
        <v>0.62201568035659816</v>
      </c>
      <c r="E107" s="173">
        <v>15.261369522164319</v>
      </c>
      <c r="F107" s="172">
        <v>1.1125118845352795</v>
      </c>
      <c r="G107" s="174">
        <v>1.191323832697573</v>
      </c>
      <c r="H107" s="175">
        <v>1.8038878032162911</v>
      </c>
      <c r="I107" s="174">
        <v>0.13192013663734384</v>
      </c>
      <c r="J107" s="175">
        <v>1.4199748284248763</v>
      </c>
      <c r="K107" s="176">
        <v>0.78717469340005153</v>
      </c>
      <c r="L107" s="172">
        <v>798.81016353554173</v>
      </c>
      <c r="M107" s="172">
        <v>10.668283649381124</v>
      </c>
      <c r="N107" s="172">
        <v>796.57394630073497</v>
      </c>
      <c r="O107" s="172">
        <v>9.9581032347425662</v>
      </c>
      <c r="P107" s="172">
        <v>790.30289149233556</v>
      </c>
      <c r="Q107" s="172">
        <v>23.366909353373728</v>
      </c>
      <c r="R107" s="177">
        <v>798.81016353554173</v>
      </c>
      <c r="S107" s="177">
        <v>10.668283649381124</v>
      </c>
      <c r="T107" s="172">
        <v>101.07645715772871</v>
      </c>
      <c r="U107" s="182">
        <f t="shared" si="2"/>
        <v>1.0107645715772871</v>
      </c>
    </row>
    <row r="108" spans="1:21" s="182" customFormat="1" ht="12.3">
      <c r="A108" s="178" t="s">
        <v>3175</v>
      </c>
      <c r="B108" s="171">
        <v>36.345543740318099</v>
      </c>
      <c r="C108" s="171">
        <v>5571.6732219401847</v>
      </c>
      <c r="D108" s="172">
        <v>1.0787348358706144</v>
      </c>
      <c r="E108" s="173">
        <v>15.211536665368785</v>
      </c>
      <c r="F108" s="172">
        <v>1.6971216350098812</v>
      </c>
      <c r="G108" s="174">
        <v>1.1969193376253358</v>
      </c>
      <c r="H108" s="175">
        <v>2.3043779369619033</v>
      </c>
      <c r="I108" s="174">
        <v>0.13210696843547173</v>
      </c>
      <c r="J108" s="175">
        <v>1.5588251448889914</v>
      </c>
      <c r="K108" s="176">
        <v>0.67646244996779914</v>
      </c>
      <c r="L108" s="172">
        <v>799.87410411571875</v>
      </c>
      <c r="M108" s="172">
        <v>11.72612042774449</v>
      </c>
      <c r="N108" s="172">
        <v>799.16340351028248</v>
      </c>
      <c r="O108" s="172">
        <v>12.748444876991982</v>
      </c>
      <c r="P108" s="172">
        <v>797.16232105579786</v>
      </c>
      <c r="Q108" s="172">
        <v>35.59062315159855</v>
      </c>
      <c r="R108" s="177">
        <v>799.87410411571875</v>
      </c>
      <c r="S108" s="177">
        <v>11.72612042774449</v>
      </c>
      <c r="T108" s="172">
        <v>100.34017953286218</v>
      </c>
      <c r="U108" s="182">
        <f t="shared" si="2"/>
        <v>1.0034017953286218</v>
      </c>
    </row>
    <row r="109" spans="1:21" s="182" customFormat="1" ht="12.3">
      <c r="A109" s="178" t="s">
        <v>3176</v>
      </c>
      <c r="B109" s="171">
        <v>235.52695625994247</v>
      </c>
      <c r="C109" s="171">
        <v>100560.49206558937</v>
      </c>
      <c r="D109" s="172">
        <v>3.720081026135087</v>
      </c>
      <c r="E109" s="173">
        <v>14.435612666193983</v>
      </c>
      <c r="F109" s="172">
        <v>0.97939955833695125</v>
      </c>
      <c r="G109" s="174">
        <v>1.3097091081388967</v>
      </c>
      <c r="H109" s="175">
        <v>1.6519867733163875</v>
      </c>
      <c r="I109" s="174">
        <v>0.13718221876708375</v>
      </c>
      <c r="J109" s="175">
        <v>1.3303521354670254</v>
      </c>
      <c r="K109" s="176">
        <v>0.80530435046784532</v>
      </c>
      <c r="L109" s="172">
        <v>828.70887797310013</v>
      </c>
      <c r="M109" s="172">
        <v>10.345534941989797</v>
      </c>
      <c r="N109" s="172">
        <v>849.99907538366881</v>
      </c>
      <c r="O109" s="172">
        <v>9.5118882857522635</v>
      </c>
      <c r="P109" s="172">
        <v>905.96876263095066</v>
      </c>
      <c r="Q109" s="172">
        <v>20.200611702767048</v>
      </c>
      <c r="R109" s="177">
        <v>828.70887797310013</v>
      </c>
      <c r="S109" s="177">
        <v>10.345534941989797</v>
      </c>
      <c r="T109" s="172">
        <v>91.472124885025138</v>
      </c>
      <c r="U109" s="182">
        <f t="shared" si="2"/>
        <v>0.91472124885025141</v>
      </c>
    </row>
    <row r="110" spans="1:21" s="182" customFormat="1" ht="12.3">
      <c r="A110" s="178" t="s">
        <v>3177</v>
      </c>
      <c r="B110" s="171">
        <v>30.873853846657493</v>
      </c>
      <c r="C110" s="171">
        <v>4192.6542477172088</v>
      </c>
      <c r="D110" s="172">
        <v>0.59270059215276938</v>
      </c>
      <c r="E110" s="173">
        <v>15.046022024355999</v>
      </c>
      <c r="F110" s="172">
        <v>1.9221198429548509</v>
      </c>
      <c r="G110" s="174">
        <v>1.2852988119505102</v>
      </c>
      <c r="H110" s="175">
        <v>2.4082372726578156</v>
      </c>
      <c r="I110" s="174">
        <v>0.14031805421916976</v>
      </c>
      <c r="J110" s="175">
        <v>1.450883203685801</v>
      </c>
      <c r="K110" s="176">
        <v>0.60246688320896014</v>
      </c>
      <c r="L110" s="172">
        <v>846.46071505980638</v>
      </c>
      <c r="M110" s="172">
        <v>11.509028707134235</v>
      </c>
      <c r="N110" s="172">
        <v>839.21083098003669</v>
      </c>
      <c r="O110" s="172">
        <v>13.753614779436703</v>
      </c>
      <c r="P110" s="172">
        <v>820.0950885284102</v>
      </c>
      <c r="Q110" s="172">
        <v>40.148739550398318</v>
      </c>
      <c r="R110" s="177">
        <v>846.46071505980638</v>
      </c>
      <c r="S110" s="177">
        <v>11.509028707134235</v>
      </c>
      <c r="T110" s="172">
        <v>103.2149474981867</v>
      </c>
      <c r="U110" s="182">
        <f t="shared" si="2"/>
        <v>1.0321494749818669</v>
      </c>
    </row>
    <row r="111" spans="1:21" s="182" customFormat="1" ht="12.3">
      <c r="A111" s="178" t="s">
        <v>3178</v>
      </c>
      <c r="B111" s="171">
        <v>327.12361724453046</v>
      </c>
      <c r="C111" s="171">
        <v>94426.118691153228</v>
      </c>
      <c r="D111" s="172">
        <v>4.5959987203236796</v>
      </c>
      <c r="E111" s="173">
        <v>14.419352242099263</v>
      </c>
      <c r="F111" s="172">
        <v>1.1929037394123838</v>
      </c>
      <c r="G111" s="174">
        <v>1.3476937416529708</v>
      </c>
      <c r="H111" s="175">
        <v>1.6963745023431398</v>
      </c>
      <c r="I111" s="174">
        <v>0.14100181958617697</v>
      </c>
      <c r="J111" s="175">
        <v>1.2060958173776604</v>
      </c>
      <c r="K111" s="176">
        <v>0.71098440569091592</v>
      </c>
      <c r="L111" s="172">
        <v>850.32499989045573</v>
      </c>
      <c r="M111" s="172">
        <v>9.6081266385645563</v>
      </c>
      <c r="N111" s="172">
        <v>866.5618721128692</v>
      </c>
      <c r="O111" s="172">
        <v>9.8881522507712702</v>
      </c>
      <c r="P111" s="172">
        <v>908.28914561783267</v>
      </c>
      <c r="Q111" s="172">
        <v>24.571471719125555</v>
      </c>
      <c r="R111" s="177">
        <v>850.32499989045573</v>
      </c>
      <c r="S111" s="177">
        <v>9.6081266385645563</v>
      </c>
      <c r="T111" s="172">
        <v>93.618315708490741</v>
      </c>
      <c r="U111" s="182">
        <f t="shared" si="2"/>
        <v>0.9361831570849074</v>
      </c>
    </row>
    <row r="112" spans="1:21" s="182" customFormat="1" ht="12.3">
      <c r="A112" s="178" t="s">
        <v>3179</v>
      </c>
      <c r="B112" s="171">
        <v>311.60942800041698</v>
      </c>
      <c r="C112" s="171">
        <v>46131.775003170726</v>
      </c>
      <c r="D112" s="172">
        <v>4.160746894882374</v>
      </c>
      <c r="E112" s="173">
        <v>14.258674025676891</v>
      </c>
      <c r="F112" s="172">
        <v>0.96110977573767398</v>
      </c>
      <c r="G112" s="174">
        <v>1.3719759410660028</v>
      </c>
      <c r="H112" s="175">
        <v>1.8188562144567471</v>
      </c>
      <c r="I112" s="174">
        <v>0.14194280739175319</v>
      </c>
      <c r="J112" s="175">
        <v>1.5441845510978947</v>
      </c>
      <c r="K112" s="176">
        <v>0.84898659873403437</v>
      </c>
      <c r="L112" s="172">
        <v>855.63918702132469</v>
      </c>
      <c r="M112" s="172">
        <v>12.373340922867214</v>
      </c>
      <c r="N112" s="172">
        <v>877.01004030511865</v>
      </c>
      <c r="O112" s="172">
        <v>10.682687356198358</v>
      </c>
      <c r="P112" s="172">
        <v>931.35183902644644</v>
      </c>
      <c r="Q112" s="172">
        <v>19.727091667243201</v>
      </c>
      <c r="R112" s="177">
        <v>855.63918702132469</v>
      </c>
      <c r="S112" s="177">
        <v>12.373340922867214</v>
      </c>
      <c r="T112" s="172">
        <v>91.870671336810261</v>
      </c>
      <c r="U112" s="182">
        <f t="shared" si="2"/>
        <v>0.91870671336810261</v>
      </c>
    </row>
    <row r="113" spans="1:21" s="182" customFormat="1" ht="12.3">
      <c r="A113" s="178" t="s">
        <v>3180</v>
      </c>
      <c r="B113" s="171">
        <v>213.54773230538038</v>
      </c>
      <c r="C113" s="171">
        <v>38408.751250180278</v>
      </c>
      <c r="D113" s="172">
        <v>4.2208440942097765</v>
      </c>
      <c r="E113" s="173">
        <v>14.094319261786177</v>
      </c>
      <c r="F113" s="172">
        <v>1.0822395461432808</v>
      </c>
      <c r="G113" s="174">
        <v>1.388869176121128</v>
      </c>
      <c r="H113" s="175">
        <v>1.9229651395365199</v>
      </c>
      <c r="I113" s="174">
        <v>0.14203428806490434</v>
      </c>
      <c r="J113" s="175">
        <v>1.5895132879709728</v>
      </c>
      <c r="K113" s="176">
        <v>0.82659495759454238</v>
      </c>
      <c r="L113" s="172">
        <v>856.1555865161173</v>
      </c>
      <c r="M113" s="172">
        <v>12.743742561742692</v>
      </c>
      <c r="N113" s="172">
        <v>884.21597797337563</v>
      </c>
      <c r="O113" s="172">
        <v>11.35241843076318</v>
      </c>
      <c r="P113" s="172">
        <v>955.0799225075466</v>
      </c>
      <c r="Q113" s="172">
        <v>22.130562543335202</v>
      </c>
      <c r="R113" s="177">
        <v>955.0799225075466</v>
      </c>
      <c r="S113" s="177">
        <v>22.130562543335202</v>
      </c>
      <c r="T113" s="172">
        <v>89.642297606706563</v>
      </c>
      <c r="U113" s="182">
        <f t="shared" si="2"/>
        <v>0.89642297606706567</v>
      </c>
    </row>
    <row r="114" spans="1:21" s="182" customFormat="1" ht="12.3">
      <c r="A114" s="178" t="s">
        <v>3181</v>
      </c>
      <c r="B114" s="171">
        <v>94.800168043836777</v>
      </c>
      <c r="C114" s="171">
        <v>58263.942069831042</v>
      </c>
      <c r="D114" s="172">
        <v>2.5770403082707092</v>
      </c>
      <c r="E114" s="173">
        <v>14.062724549574288</v>
      </c>
      <c r="F114" s="172">
        <v>0.98356414463128639</v>
      </c>
      <c r="G114" s="174">
        <v>1.567500235477342</v>
      </c>
      <c r="H114" s="175">
        <v>1.9621990516796537</v>
      </c>
      <c r="I114" s="174">
        <v>0.15994285330801547</v>
      </c>
      <c r="J114" s="175">
        <v>1.6978888926570721</v>
      </c>
      <c r="K114" s="176">
        <v>0.86529900786756031</v>
      </c>
      <c r="L114" s="172">
        <v>956.45923942047682</v>
      </c>
      <c r="M114" s="172">
        <v>15.092337627457823</v>
      </c>
      <c r="N114" s="172">
        <v>957.43793931584867</v>
      </c>
      <c r="O114" s="172">
        <v>12.164405006640038</v>
      </c>
      <c r="P114" s="172">
        <v>959.70739051238093</v>
      </c>
      <c r="Q114" s="172">
        <v>20.098737935253041</v>
      </c>
      <c r="R114" s="177">
        <v>959.70739051238093</v>
      </c>
      <c r="S114" s="177">
        <v>20.098737935253041</v>
      </c>
      <c r="T114" s="172">
        <v>99.661547767161622</v>
      </c>
      <c r="U114" s="182">
        <f t="shared" si="2"/>
        <v>0.99661547767161618</v>
      </c>
    </row>
    <row r="115" spans="1:21" s="182" customFormat="1" ht="12.3">
      <c r="A115" s="178" t="s">
        <v>3182</v>
      </c>
      <c r="B115" s="171">
        <v>270.6343687550717</v>
      </c>
      <c r="C115" s="171">
        <v>25337.902345076953</v>
      </c>
      <c r="D115" s="172">
        <v>1.8033776884743269</v>
      </c>
      <c r="E115" s="173">
        <v>14.056177066778385</v>
      </c>
      <c r="F115" s="172">
        <v>1.1244563222573021</v>
      </c>
      <c r="G115" s="174">
        <v>1.5001935073032877</v>
      </c>
      <c r="H115" s="175">
        <v>1.8868805830451536</v>
      </c>
      <c r="I115" s="174">
        <v>0.15300381347472286</v>
      </c>
      <c r="J115" s="175">
        <v>1.5152281392610163</v>
      </c>
      <c r="K115" s="176">
        <v>0.80303340490984121</v>
      </c>
      <c r="L115" s="172">
        <v>917.77952437281328</v>
      </c>
      <c r="M115" s="172">
        <v>12.961889936863997</v>
      </c>
      <c r="N115" s="172">
        <v>930.4646715743703</v>
      </c>
      <c r="O115" s="172">
        <v>11.496523789305229</v>
      </c>
      <c r="P115" s="172">
        <v>960.65685463432249</v>
      </c>
      <c r="Q115" s="172">
        <v>22.979358344202922</v>
      </c>
      <c r="R115" s="177">
        <v>960.65685463432249</v>
      </c>
      <c r="S115" s="177">
        <v>22.979358344202922</v>
      </c>
      <c r="T115" s="172">
        <v>95.536665349894307</v>
      </c>
      <c r="U115" s="182">
        <f t="shared" si="2"/>
        <v>0.95536665349894312</v>
      </c>
    </row>
    <row r="116" spans="1:21" s="182" customFormat="1" ht="12.3">
      <c r="A116" s="178" t="s">
        <v>3183</v>
      </c>
      <c r="B116" s="171">
        <v>150.35221175120429</v>
      </c>
      <c r="C116" s="171">
        <v>22575.457847935482</v>
      </c>
      <c r="D116" s="172">
        <v>3.7737822756692228</v>
      </c>
      <c r="E116" s="173">
        <v>13.946231312314469</v>
      </c>
      <c r="F116" s="172">
        <v>1.0879051374860287</v>
      </c>
      <c r="G116" s="174">
        <v>1.473469681779316</v>
      </c>
      <c r="H116" s="175">
        <v>1.7563680534883106</v>
      </c>
      <c r="I116" s="174">
        <v>0.14910280811041021</v>
      </c>
      <c r="J116" s="175">
        <v>1.3788731454146976</v>
      </c>
      <c r="K116" s="176">
        <v>0.7850707274458375</v>
      </c>
      <c r="L116" s="172">
        <v>895.93212587334415</v>
      </c>
      <c r="M116" s="172">
        <v>11.533733682232878</v>
      </c>
      <c r="N116" s="172">
        <v>919.55312422780742</v>
      </c>
      <c r="O116" s="172">
        <v>10.624191764318368</v>
      </c>
      <c r="P116" s="172">
        <v>976.65497037126454</v>
      </c>
      <c r="Q116" s="172">
        <v>22.173923460040044</v>
      </c>
      <c r="R116" s="177">
        <v>976.65497037126454</v>
      </c>
      <c r="S116" s="177">
        <v>22.173923460040044</v>
      </c>
      <c r="T116" s="172">
        <v>91.734763355862057</v>
      </c>
      <c r="U116" s="182">
        <f t="shared" si="2"/>
        <v>0.91734763355862059</v>
      </c>
    </row>
    <row r="117" spans="1:21" s="182" customFormat="1" ht="12.3">
      <c r="A117" s="178" t="s">
        <v>3184</v>
      </c>
      <c r="B117" s="171">
        <v>44.106718869378895</v>
      </c>
      <c r="C117" s="171">
        <v>5285.5367333788054</v>
      </c>
      <c r="D117" s="172">
        <v>2.2793220835665751</v>
      </c>
      <c r="E117" s="173">
        <v>13.886115060696685</v>
      </c>
      <c r="F117" s="172">
        <v>1.3645078925791752</v>
      </c>
      <c r="G117" s="174">
        <v>1.6354127254637192</v>
      </c>
      <c r="H117" s="175">
        <v>1.9815002121317129</v>
      </c>
      <c r="I117" s="174">
        <v>0.16477673253168457</v>
      </c>
      <c r="J117" s="175">
        <v>1.436823337006732</v>
      </c>
      <c r="K117" s="176">
        <v>0.72511894180469794</v>
      </c>
      <c r="L117" s="172">
        <v>983.26783404153309</v>
      </c>
      <c r="M117" s="172">
        <v>13.103139868373319</v>
      </c>
      <c r="N117" s="172">
        <v>983.94659266116514</v>
      </c>
      <c r="O117" s="172">
        <v>12.486038151210039</v>
      </c>
      <c r="P117" s="172">
        <v>985.45651695464699</v>
      </c>
      <c r="Q117" s="172">
        <v>27.773853982332128</v>
      </c>
      <c r="R117" s="177">
        <v>985.45651695464699</v>
      </c>
      <c r="S117" s="177">
        <v>27.773853982332128</v>
      </c>
      <c r="T117" s="172">
        <v>99.777901624733516</v>
      </c>
      <c r="U117" s="182">
        <f t="shared" si="2"/>
        <v>0.99777901624733512</v>
      </c>
    </row>
    <row r="118" spans="1:21" s="182" customFormat="1" ht="12.3">
      <c r="A118" s="178" t="s">
        <v>3185</v>
      </c>
      <c r="B118" s="171">
        <v>88.51914013090375</v>
      </c>
      <c r="C118" s="171">
        <v>26460.880773326942</v>
      </c>
      <c r="D118" s="172">
        <v>1.840568834579168</v>
      </c>
      <c r="E118" s="173">
        <v>13.832585583381112</v>
      </c>
      <c r="F118" s="172">
        <v>1.0504088994243161</v>
      </c>
      <c r="G118" s="174">
        <v>1.5645944700443519</v>
      </c>
      <c r="H118" s="175">
        <v>1.7718552930460074</v>
      </c>
      <c r="I118" s="174">
        <v>0.15703371724113566</v>
      </c>
      <c r="J118" s="175">
        <v>1.426924077694868</v>
      </c>
      <c r="K118" s="176">
        <v>0.80532766038801851</v>
      </c>
      <c r="L118" s="172">
        <v>940.27132790478697</v>
      </c>
      <c r="M118" s="172">
        <v>12.484366538568736</v>
      </c>
      <c r="N118" s="172">
        <v>956.2881299448303</v>
      </c>
      <c r="O118" s="172">
        <v>10.976355561848322</v>
      </c>
      <c r="P118" s="172">
        <v>993.31283641827179</v>
      </c>
      <c r="Q118" s="172">
        <v>21.349546994257764</v>
      </c>
      <c r="R118" s="177">
        <v>993.31283641827179</v>
      </c>
      <c r="S118" s="177">
        <v>21.349546994257764</v>
      </c>
      <c r="T118" s="172">
        <v>94.660140635578216</v>
      </c>
      <c r="U118" s="182">
        <f t="shared" si="2"/>
        <v>0.94660140635578216</v>
      </c>
    </row>
    <row r="119" spans="1:21" s="182" customFormat="1" ht="12.3">
      <c r="A119" s="178" t="s">
        <v>3186</v>
      </c>
      <c r="B119" s="171">
        <v>551.85731474603176</v>
      </c>
      <c r="C119" s="171">
        <v>245413.5352097881</v>
      </c>
      <c r="D119" s="172">
        <v>5.3296709363228452</v>
      </c>
      <c r="E119" s="173">
        <v>13.831757222743605</v>
      </c>
      <c r="F119" s="172">
        <v>0.89001897865657409</v>
      </c>
      <c r="G119" s="174">
        <v>1.6612879344983191</v>
      </c>
      <c r="H119" s="175">
        <v>1.6067839944755102</v>
      </c>
      <c r="I119" s="174">
        <v>0.16672856905422964</v>
      </c>
      <c r="J119" s="175">
        <v>1.3377671779998883</v>
      </c>
      <c r="K119" s="176">
        <v>0.83257437377982169</v>
      </c>
      <c r="L119" s="172">
        <v>994.06116105727051</v>
      </c>
      <c r="M119" s="172">
        <v>12.323653004741004</v>
      </c>
      <c r="N119" s="172">
        <v>993.86728081947604</v>
      </c>
      <c r="O119" s="172">
        <v>10.184858939567221</v>
      </c>
      <c r="P119" s="172">
        <v>993.42250634802588</v>
      </c>
      <c r="Q119" s="172">
        <v>18.088157496397514</v>
      </c>
      <c r="R119" s="177">
        <v>993.42250634802588</v>
      </c>
      <c r="S119" s="177">
        <v>18.088157496397514</v>
      </c>
      <c r="T119" s="172">
        <v>100.06428832698711</v>
      </c>
      <c r="U119" s="182">
        <f t="shared" si="2"/>
        <v>1.0006428832698711</v>
      </c>
    </row>
    <row r="120" spans="1:21" s="182" customFormat="1" ht="12.3">
      <c r="A120" s="178" t="s">
        <v>3187</v>
      </c>
      <c r="B120" s="171">
        <v>72.531148084469933</v>
      </c>
      <c r="C120" s="171">
        <v>9620.8919248068232</v>
      </c>
      <c r="D120" s="172">
        <v>6.2276818843978603</v>
      </c>
      <c r="E120" s="173">
        <v>13.813705789167932</v>
      </c>
      <c r="F120" s="172">
        <v>1.6311577962094204</v>
      </c>
      <c r="G120" s="174">
        <v>1.4687097140426832</v>
      </c>
      <c r="H120" s="175">
        <v>2.5225283343883929</v>
      </c>
      <c r="I120" s="174">
        <v>0.14720885125147723</v>
      </c>
      <c r="J120" s="175">
        <v>1.9241812392956927</v>
      </c>
      <c r="K120" s="176">
        <v>0.76279866238340011</v>
      </c>
      <c r="L120" s="172">
        <v>885.29834881223542</v>
      </c>
      <c r="M120" s="172">
        <v>15.916827096221141</v>
      </c>
      <c r="N120" s="172">
        <v>917.59722919398041</v>
      </c>
      <c r="O120" s="172">
        <v>15.239282228509012</v>
      </c>
      <c r="P120" s="172">
        <v>996.07400222454476</v>
      </c>
      <c r="Q120" s="172">
        <v>33.127778663283095</v>
      </c>
      <c r="R120" s="177">
        <v>996.07400222454476</v>
      </c>
      <c r="S120" s="177">
        <v>33.127778663283095</v>
      </c>
      <c r="T120" s="172">
        <v>88.878772745306804</v>
      </c>
      <c r="U120" s="182">
        <f t="shared" si="2"/>
        <v>0.888787727453068</v>
      </c>
    </row>
    <row r="121" spans="1:21" s="182" customFormat="1" ht="12.3">
      <c r="A121" s="178" t="s">
        <v>3188</v>
      </c>
      <c r="B121" s="171">
        <v>224.47891573339223</v>
      </c>
      <c r="C121" s="171">
        <v>26162.378695848354</v>
      </c>
      <c r="D121" s="172">
        <v>2.8213001418799726</v>
      </c>
      <c r="E121" s="173">
        <v>13.81329142994692</v>
      </c>
      <c r="F121" s="172">
        <v>0.95883540554234292</v>
      </c>
      <c r="G121" s="174">
        <v>1.6936803630441788</v>
      </c>
      <c r="H121" s="175">
        <v>1.5665895177472036</v>
      </c>
      <c r="I121" s="174">
        <v>0.16975257904446051</v>
      </c>
      <c r="J121" s="175">
        <v>1.2388855403926007</v>
      </c>
      <c r="K121" s="176">
        <v>0.79081694748867615</v>
      </c>
      <c r="L121" s="172">
        <v>1010.7478197864315</v>
      </c>
      <c r="M121" s="172">
        <v>11.589700880529165</v>
      </c>
      <c r="N121" s="172">
        <v>1006.1516202768591</v>
      </c>
      <c r="O121" s="172">
        <v>10.001947378199475</v>
      </c>
      <c r="P121" s="172">
        <v>996.1362131470288</v>
      </c>
      <c r="Q121" s="172">
        <v>19.483947639733685</v>
      </c>
      <c r="R121" s="177">
        <v>996.1362131470288</v>
      </c>
      <c r="S121" s="177">
        <v>19.483947639733685</v>
      </c>
      <c r="T121" s="172">
        <v>101.46682817535979</v>
      </c>
      <c r="U121" s="182">
        <f t="shared" si="2"/>
        <v>1.0146682817535979</v>
      </c>
    </row>
    <row r="122" spans="1:21" s="182" customFormat="1" ht="12.3">
      <c r="A122" s="178" t="s">
        <v>3189</v>
      </c>
      <c r="B122" s="171">
        <v>96.354724387284847</v>
      </c>
      <c r="C122" s="171">
        <v>48815.600586458546</v>
      </c>
      <c r="D122" s="172">
        <v>1.1262890207696707</v>
      </c>
      <c r="E122" s="173">
        <v>13.781056357809614</v>
      </c>
      <c r="F122" s="172">
        <v>0.96703251308131122</v>
      </c>
      <c r="G122" s="174">
        <v>1.7215816691966075</v>
      </c>
      <c r="H122" s="175">
        <v>1.7085205852462968</v>
      </c>
      <c r="I122" s="174">
        <v>0.17214637939174574</v>
      </c>
      <c r="J122" s="175">
        <v>1.4085065526485818</v>
      </c>
      <c r="K122" s="176">
        <v>0.82440127722870504</v>
      </c>
      <c r="L122" s="172">
        <v>1023.9263848364975</v>
      </c>
      <c r="M122" s="172">
        <v>13.33502208473061</v>
      </c>
      <c r="N122" s="172">
        <v>1016.6149234226211</v>
      </c>
      <c r="O122" s="172">
        <v>10.974210719502878</v>
      </c>
      <c r="P122" s="172">
        <v>1000.8810204184111</v>
      </c>
      <c r="Q122" s="172">
        <v>19.61753967584184</v>
      </c>
      <c r="R122" s="177">
        <v>1000.8810204184111</v>
      </c>
      <c r="S122" s="177">
        <v>19.61753967584184</v>
      </c>
      <c r="T122" s="172">
        <v>102.30250788534809</v>
      </c>
      <c r="U122" s="182">
        <f t="shared" si="2"/>
        <v>1.0230250788534809</v>
      </c>
    </row>
    <row r="123" spans="1:21" s="182" customFormat="1" ht="12.3">
      <c r="A123" s="178" t="s">
        <v>3190</v>
      </c>
      <c r="B123" s="171">
        <v>318.04106564729949</v>
      </c>
      <c r="C123" s="171">
        <v>69248.164074703309</v>
      </c>
      <c r="D123" s="172">
        <v>1.697536141131168</v>
      </c>
      <c r="E123" s="173">
        <v>13.750799008736179</v>
      </c>
      <c r="F123" s="172">
        <v>0.97927056939562795</v>
      </c>
      <c r="G123" s="174">
        <v>1.6336681248893661</v>
      </c>
      <c r="H123" s="175">
        <v>1.6093165611712743</v>
      </c>
      <c r="I123" s="174">
        <v>0.16299696729308219</v>
      </c>
      <c r="J123" s="175">
        <v>1.2770782849832263</v>
      </c>
      <c r="K123" s="176">
        <v>0.79355318636238847</v>
      </c>
      <c r="L123" s="172">
        <v>973.41025543630417</v>
      </c>
      <c r="M123" s="172">
        <v>11.538175259973684</v>
      </c>
      <c r="N123" s="172">
        <v>983.27420293212367</v>
      </c>
      <c r="O123" s="172">
        <v>10.136513567842826</v>
      </c>
      <c r="P123" s="172">
        <v>1005.3438702970326</v>
      </c>
      <c r="Q123" s="172">
        <v>19.873354386219489</v>
      </c>
      <c r="R123" s="177">
        <v>1005.3438702970326</v>
      </c>
      <c r="S123" s="177">
        <v>19.873354386219489</v>
      </c>
      <c r="T123" s="172">
        <v>96.823612715588197</v>
      </c>
      <c r="U123" s="182">
        <f t="shared" si="2"/>
        <v>0.96823612715588192</v>
      </c>
    </row>
    <row r="124" spans="1:21" s="182" customFormat="1" ht="12.3">
      <c r="A124" s="178" t="s">
        <v>3191</v>
      </c>
      <c r="B124" s="171">
        <v>795.83067341415631</v>
      </c>
      <c r="C124" s="171">
        <v>94442.434860624286</v>
      </c>
      <c r="D124" s="172">
        <v>4.7409429431179824</v>
      </c>
      <c r="E124" s="173">
        <v>13.725864629674705</v>
      </c>
      <c r="F124" s="172">
        <v>0.93972221886058471</v>
      </c>
      <c r="G124" s="174">
        <v>1.7048219808189358</v>
      </c>
      <c r="H124" s="175">
        <v>1.9274689284249285</v>
      </c>
      <c r="I124" s="174">
        <v>0.16978780820210854</v>
      </c>
      <c r="J124" s="175">
        <v>1.6828721346030071</v>
      </c>
      <c r="K124" s="176">
        <v>0.87309948803076232</v>
      </c>
      <c r="L124" s="172">
        <v>1010.9419619715726</v>
      </c>
      <c r="M124" s="172">
        <v>15.745976532419832</v>
      </c>
      <c r="N124" s="172">
        <v>1010.3427922783019</v>
      </c>
      <c r="O124" s="172">
        <v>12.336132142780855</v>
      </c>
      <c r="P124" s="172">
        <v>1009.0248941351638</v>
      </c>
      <c r="Q124" s="172">
        <v>19.049187560798828</v>
      </c>
      <c r="R124" s="177">
        <v>1009.0248941351638</v>
      </c>
      <c r="S124" s="177">
        <v>19.049187560798828</v>
      </c>
      <c r="T124" s="172">
        <v>100.1899921248278</v>
      </c>
      <c r="U124" s="182">
        <f t="shared" si="2"/>
        <v>1.001899921248278</v>
      </c>
    </row>
    <row r="125" spans="1:21" s="182" customFormat="1" ht="12.3">
      <c r="A125" s="178" t="s">
        <v>3192</v>
      </c>
      <c r="B125" s="171">
        <v>421.61573567414729</v>
      </c>
      <c r="C125" s="171">
        <v>144923.80813242416</v>
      </c>
      <c r="D125" s="172">
        <v>4.2547091824214904</v>
      </c>
      <c r="E125" s="173">
        <v>13.725419057182611</v>
      </c>
      <c r="F125" s="172">
        <v>1.1057180893713572</v>
      </c>
      <c r="G125" s="174">
        <v>1.6670821655780064</v>
      </c>
      <c r="H125" s="175">
        <v>2.369414979281431</v>
      </c>
      <c r="I125" s="174">
        <v>0.16602380877458733</v>
      </c>
      <c r="J125" s="175">
        <v>2.0955941522346784</v>
      </c>
      <c r="K125" s="176">
        <v>0.88443525957205082</v>
      </c>
      <c r="L125" s="172">
        <v>990.1660397035605</v>
      </c>
      <c r="M125" s="172">
        <v>19.234886447219765</v>
      </c>
      <c r="N125" s="172">
        <v>996.07559827997693</v>
      </c>
      <c r="O125" s="172">
        <v>15.039154007909588</v>
      </c>
      <c r="P125" s="172">
        <v>1009.0906459967279</v>
      </c>
      <c r="Q125" s="172">
        <v>22.42548473550346</v>
      </c>
      <c r="R125" s="177">
        <v>1009.0906459967279</v>
      </c>
      <c r="S125" s="177">
        <v>22.42548473550346</v>
      </c>
      <c r="T125" s="172">
        <v>98.12458807657714</v>
      </c>
      <c r="U125" s="182">
        <f t="shared" si="2"/>
        <v>0.98124588076577135</v>
      </c>
    </row>
    <row r="126" spans="1:21" s="182" customFormat="1" ht="12.3">
      <c r="A126" s="178" t="s">
        <v>3193</v>
      </c>
      <c r="B126" s="171">
        <v>103.84125552585364</v>
      </c>
      <c r="C126" s="171">
        <v>24591.471203131485</v>
      </c>
      <c r="D126" s="172">
        <v>3.0650211688887152</v>
      </c>
      <c r="E126" s="173">
        <v>13.717274377530957</v>
      </c>
      <c r="F126" s="172">
        <v>1.0035596826026136</v>
      </c>
      <c r="G126" s="174">
        <v>1.7781503724435124</v>
      </c>
      <c r="H126" s="175">
        <v>1.6249291112847826</v>
      </c>
      <c r="I126" s="174">
        <v>0.17697994879782702</v>
      </c>
      <c r="J126" s="175">
        <v>1.2779916197515908</v>
      </c>
      <c r="K126" s="176">
        <v>0.78649069111767056</v>
      </c>
      <c r="L126" s="172">
        <v>1050.4547447369273</v>
      </c>
      <c r="M126" s="172">
        <v>12.388015697995797</v>
      </c>
      <c r="N126" s="172">
        <v>1037.5035514204951</v>
      </c>
      <c r="O126" s="172">
        <v>10.560700484252152</v>
      </c>
      <c r="P126" s="172">
        <v>1010.2951892272182</v>
      </c>
      <c r="Q126" s="172">
        <v>20.339268560397215</v>
      </c>
      <c r="R126" s="177">
        <v>1010.2951892272182</v>
      </c>
      <c r="S126" s="177">
        <v>20.339268560397215</v>
      </c>
      <c r="T126" s="172">
        <v>103.9750318459328</v>
      </c>
      <c r="U126" s="182">
        <f t="shared" si="2"/>
        <v>1.039750318459328</v>
      </c>
    </row>
    <row r="127" spans="1:21" s="182" customFormat="1" ht="12.3">
      <c r="A127" s="178" t="s">
        <v>3194</v>
      </c>
      <c r="B127" s="171">
        <v>182.06623166324732</v>
      </c>
      <c r="C127" s="171">
        <v>18280.133691933002</v>
      </c>
      <c r="D127" s="172">
        <v>5.5104177023942773</v>
      </c>
      <c r="E127" s="173">
        <v>13.701978411792105</v>
      </c>
      <c r="F127" s="172">
        <v>0.98551497025937806</v>
      </c>
      <c r="G127" s="174">
        <v>1.693337502997851</v>
      </c>
      <c r="H127" s="175">
        <v>1.6447140234177848</v>
      </c>
      <c r="I127" s="174">
        <v>0.16835055804639751</v>
      </c>
      <c r="J127" s="175">
        <v>1.3167552780307261</v>
      </c>
      <c r="K127" s="176">
        <v>0.80059831635316958</v>
      </c>
      <c r="L127" s="172">
        <v>1003.0167586664867</v>
      </c>
      <c r="M127" s="172">
        <v>12.231090636967508</v>
      </c>
      <c r="N127" s="172">
        <v>1006.0223709259913</v>
      </c>
      <c r="O127" s="172">
        <v>10.499981518619279</v>
      </c>
      <c r="P127" s="172">
        <v>1012.5569890286256</v>
      </c>
      <c r="Q127" s="172">
        <v>19.959254368002917</v>
      </c>
      <c r="R127" s="177">
        <v>1012.5569890286256</v>
      </c>
      <c r="S127" s="177">
        <v>19.959254368002917</v>
      </c>
      <c r="T127" s="172">
        <v>99.057808057668822</v>
      </c>
      <c r="U127" s="182">
        <f t="shared" si="2"/>
        <v>0.99057808057668817</v>
      </c>
    </row>
    <row r="128" spans="1:21" s="182" customFormat="1" ht="12.3">
      <c r="A128" s="178" t="s">
        <v>3195</v>
      </c>
      <c r="B128" s="171">
        <v>143.7565027630846</v>
      </c>
      <c r="C128" s="171">
        <v>57100.970175482478</v>
      </c>
      <c r="D128" s="172">
        <v>3.8052973478590078</v>
      </c>
      <c r="E128" s="173">
        <v>13.701969440240894</v>
      </c>
      <c r="F128" s="172">
        <v>1.3628920617590745</v>
      </c>
      <c r="G128" s="174">
        <v>1.6728175877932194</v>
      </c>
      <c r="H128" s="175">
        <v>2.0578158849578454</v>
      </c>
      <c r="I128" s="174">
        <v>0.16631037198548965</v>
      </c>
      <c r="J128" s="175">
        <v>1.5417948775303867</v>
      </c>
      <c r="K128" s="176">
        <v>0.74923849543613097</v>
      </c>
      <c r="L128" s="172">
        <v>991.7501224403884</v>
      </c>
      <c r="M128" s="172">
        <v>14.172638206744693</v>
      </c>
      <c r="N128" s="172">
        <v>998.25678258268283</v>
      </c>
      <c r="O128" s="172">
        <v>13.077950997172138</v>
      </c>
      <c r="P128" s="172">
        <v>1012.5583149316974</v>
      </c>
      <c r="Q128" s="172">
        <v>27.616349165705799</v>
      </c>
      <c r="R128" s="177">
        <v>1012.5583149316974</v>
      </c>
      <c r="S128" s="177">
        <v>27.616349165705799</v>
      </c>
      <c r="T128" s="172">
        <v>97.944988235792366</v>
      </c>
      <c r="U128" s="182">
        <f t="shared" si="2"/>
        <v>0.97944988235792363</v>
      </c>
    </row>
    <row r="129" spans="1:21" s="182" customFormat="1" ht="12.3">
      <c r="A129" s="178" t="s">
        <v>3196</v>
      </c>
      <c r="B129" s="171">
        <v>271.36883723048646</v>
      </c>
      <c r="C129" s="171">
        <v>15664.545853934105</v>
      </c>
      <c r="D129" s="172">
        <v>2.5070912554972029</v>
      </c>
      <c r="E129" s="173">
        <v>13.668722018348619</v>
      </c>
      <c r="F129" s="172">
        <v>1.1328937592260386</v>
      </c>
      <c r="G129" s="174">
        <v>1.7680068467175516</v>
      </c>
      <c r="H129" s="175">
        <v>2.0161126838452677</v>
      </c>
      <c r="I129" s="174">
        <v>0.17534751207603622</v>
      </c>
      <c r="J129" s="175">
        <v>1.6677116310287168</v>
      </c>
      <c r="K129" s="176">
        <v>0.82719167653265446</v>
      </c>
      <c r="L129" s="172">
        <v>1041.5075508626892</v>
      </c>
      <c r="M129" s="172">
        <v>16.03885551778535</v>
      </c>
      <c r="N129" s="172">
        <v>1033.7894210057277</v>
      </c>
      <c r="O129" s="172">
        <v>13.076318893141888</v>
      </c>
      <c r="P129" s="172">
        <v>1017.47885339306</v>
      </c>
      <c r="Q129" s="172">
        <v>22.947087069294639</v>
      </c>
      <c r="R129" s="177">
        <v>1017.47885339306</v>
      </c>
      <c r="S129" s="177">
        <v>22.947087069294639</v>
      </c>
      <c r="T129" s="172">
        <v>102.36159182959911</v>
      </c>
      <c r="U129" s="182">
        <f t="shared" si="2"/>
        <v>1.023615918295991</v>
      </c>
    </row>
    <row r="130" spans="1:21" s="182" customFormat="1" ht="12.3">
      <c r="A130" s="178" t="s">
        <v>3197</v>
      </c>
      <c r="B130" s="171">
        <v>276.62036109392653</v>
      </c>
      <c r="C130" s="171">
        <v>24715.537169699055</v>
      </c>
      <c r="D130" s="172">
        <v>3.8734574743083967</v>
      </c>
      <c r="E130" s="173">
        <v>13.653579610624828</v>
      </c>
      <c r="F130" s="172">
        <v>1.0904312259477533</v>
      </c>
      <c r="G130" s="174">
        <v>1.6952884991266133</v>
      </c>
      <c r="H130" s="175">
        <v>1.857308258728267</v>
      </c>
      <c r="I130" s="174">
        <v>0.16794918361487371</v>
      </c>
      <c r="J130" s="175">
        <v>1.5035137875717357</v>
      </c>
      <c r="K130" s="176">
        <v>0.80951225005655203</v>
      </c>
      <c r="L130" s="172">
        <v>1000.8017810186883</v>
      </c>
      <c r="M130" s="172">
        <v>13.937351301321655</v>
      </c>
      <c r="N130" s="172">
        <v>1006.7576264408088</v>
      </c>
      <c r="O130" s="172">
        <v>11.86238501687717</v>
      </c>
      <c r="P130" s="172">
        <v>1019.7243060066269</v>
      </c>
      <c r="Q130" s="172">
        <v>22.078562069636803</v>
      </c>
      <c r="R130" s="177">
        <v>1019.7243060066269</v>
      </c>
      <c r="S130" s="177">
        <v>22.078562069636803</v>
      </c>
      <c r="T130" s="172">
        <v>98.144348930737806</v>
      </c>
      <c r="U130" s="182">
        <f t="shared" si="2"/>
        <v>0.98144348930737801</v>
      </c>
    </row>
    <row r="131" spans="1:21" s="182" customFormat="1" ht="12.3">
      <c r="A131" s="178" t="s">
        <v>3198</v>
      </c>
      <c r="B131" s="171">
        <v>147.83078146246407</v>
      </c>
      <c r="C131" s="171">
        <v>18236.152211834731</v>
      </c>
      <c r="D131" s="172">
        <v>1.8141663733875202</v>
      </c>
      <c r="E131" s="173">
        <v>13.633874923579862</v>
      </c>
      <c r="F131" s="172">
        <v>1.0255116340427117</v>
      </c>
      <c r="G131" s="174">
        <v>1.7685049550399494</v>
      </c>
      <c r="H131" s="175">
        <v>1.7028818267545809</v>
      </c>
      <c r="I131" s="174">
        <v>0.17494975590441081</v>
      </c>
      <c r="J131" s="175">
        <v>1.359460335697245</v>
      </c>
      <c r="K131" s="176">
        <v>0.79832922892139702</v>
      </c>
      <c r="L131" s="172">
        <v>1039.325613211483</v>
      </c>
      <c r="M131" s="172">
        <v>13.049064718953332</v>
      </c>
      <c r="N131" s="172">
        <v>1033.972124761711</v>
      </c>
      <c r="O131" s="172">
        <v>11.045681798729106</v>
      </c>
      <c r="P131" s="172">
        <v>1022.6483718082363</v>
      </c>
      <c r="Q131" s="172">
        <v>20.775511476814188</v>
      </c>
      <c r="R131" s="177">
        <v>1022.6483718082363</v>
      </c>
      <c r="S131" s="177">
        <v>20.775511476814188</v>
      </c>
      <c r="T131" s="172">
        <v>101.63078941530588</v>
      </c>
      <c r="U131" s="182">
        <f t="shared" si="2"/>
        <v>1.0163078941530588</v>
      </c>
    </row>
    <row r="132" spans="1:21" s="182" customFormat="1" ht="12.3">
      <c r="A132" s="178" t="s">
        <v>3199</v>
      </c>
      <c r="B132" s="171">
        <v>158.5026030705408</v>
      </c>
      <c r="C132" s="171">
        <v>17415.110599928328</v>
      </c>
      <c r="D132" s="172">
        <v>5.0715042187553356</v>
      </c>
      <c r="E132" s="173">
        <v>13.61895768228004</v>
      </c>
      <c r="F132" s="172">
        <v>1.0183128867036464</v>
      </c>
      <c r="G132" s="174">
        <v>1.815120290541979</v>
      </c>
      <c r="H132" s="175">
        <v>1.7056981038765058</v>
      </c>
      <c r="I132" s="174">
        <v>0.17936472518603297</v>
      </c>
      <c r="J132" s="175">
        <v>1.3683730800995735</v>
      </c>
      <c r="K132" s="176">
        <v>0.80223638461560098</v>
      </c>
      <c r="L132" s="172">
        <v>1063.5031427481867</v>
      </c>
      <c r="M132" s="172">
        <v>13.415666598634061</v>
      </c>
      <c r="N132" s="172">
        <v>1050.9265295884265</v>
      </c>
      <c r="O132" s="172">
        <v>11.167553529172096</v>
      </c>
      <c r="P132" s="172">
        <v>1024.8622741082265</v>
      </c>
      <c r="Q132" s="172">
        <v>20.621321688313003</v>
      </c>
      <c r="R132" s="177">
        <v>1024.8622741082265</v>
      </c>
      <c r="S132" s="177">
        <v>20.621321688313003</v>
      </c>
      <c r="T132" s="172">
        <v>103.77034745215724</v>
      </c>
      <c r="U132" s="182">
        <f t="shared" si="2"/>
        <v>1.0377034745215723</v>
      </c>
    </row>
    <row r="133" spans="1:21" s="182" customFormat="1" ht="12.3">
      <c r="A133" s="178" t="s">
        <v>3200</v>
      </c>
      <c r="B133" s="171">
        <v>136.16405900297926</v>
      </c>
      <c r="C133" s="171">
        <v>20542.672792816491</v>
      </c>
      <c r="D133" s="172">
        <v>2.0407839809370159</v>
      </c>
      <c r="E133" s="173">
        <v>13.614302242717788</v>
      </c>
      <c r="F133" s="172">
        <v>1.0235533243210271</v>
      </c>
      <c r="G133" s="174">
        <v>1.8121442489961408</v>
      </c>
      <c r="H133" s="175">
        <v>1.778523426973835</v>
      </c>
      <c r="I133" s="174">
        <v>0.17900942906135758</v>
      </c>
      <c r="J133" s="175">
        <v>1.4544704096564249</v>
      </c>
      <c r="K133" s="176">
        <v>0.81779659890745005</v>
      </c>
      <c r="L133" s="172">
        <v>1061.5607995536936</v>
      </c>
      <c r="M133" s="172">
        <v>14.235818120423687</v>
      </c>
      <c r="N133" s="172">
        <v>1049.8525362078312</v>
      </c>
      <c r="O133" s="172">
        <v>11.637607021896429</v>
      </c>
      <c r="P133" s="172">
        <v>1025.5559649038855</v>
      </c>
      <c r="Q133" s="172">
        <v>20.725460649863805</v>
      </c>
      <c r="R133" s="177">
        <v>1025.5559649038855</v>
      </c>
      <c r="S133" s="177">
        <v>20.725460649863805</v>
      </c>
      <c r="T133" s="172">
        <v>103.51076254070469</v>
      </c>
      <c r="U133" s="182">
        <f t="shared" si="2"/>
        <v>1.0351076254070468</v>
      </c>
    </row>
    <row r="134" spans="1:21" s="182" customFormat="1" ht="12.3">
      <c r="A134" s="178" t="s">
        <v>3201</v>
      </c>
      <c r="B134" s="171">
        <v>375.1356664811214</v>
      </c>
      <c r="C134" s="171">
        <v>25774.153752159516</v>
      </c>
      <c r="D134" s="172">
        <v>5.2986559841286685</v>
      </c>
      <c r="E134" s="173">
        <v>13.601237287493294</v>
      </c>
      <c r="F134" s="172">
        <v>0.83734917743988679</v>
      </c>
      <c r="G134" s="174">
        <v>1.748485364468378</v>
      </c>
      <c r="H134" s="175">
        <v>3.0123150191237875</v>
      </c>
      <c r="I134" s="174">
        <v>0.17255524840983608</v>
      </c>
      <c r="J134" s="175">
        <v>2.8935943270402453</v>
      </c>
      <c r="K134" s="176">
        <v>0.96058822157382606</v>
      </c>
      <c r="L134" s="172">
        <v>1026.1746359847948</v>
      </c>
      <c r="M134" s="172">
        <v>27.450694284776034</v>
      </c>
      <c r="N134" s="172">
        <v>1026.6030191281941</v>
      </c>
      <c r="O134" s="172">
        <v>19.460412470326446</v>
      </c>
      <c r="P134" s="172">
        <v>1027.4969737179856</v>
      </c>
      <c r="Q134" s="172">
        <v>16.953482378107537</v>
      </c>
      <c r="R134" s="177">
        <v>1027.4969737179856</v>
      </c>
      <c r="S134" s="177">
        <v>16.953482378107537</v>
      </c>
      <c r="T134" s="172">
        <v>99.871304951059287</v>
      </c>
      <c r="U134" s="182">
        <f t="shared" si="2"/>
        <v>0.99871304951059292</v>
      </c>
    </row>
    <row r="135" spans="1:21" s="182" customFormat="1" ht="12.3">
      <c r="A135" s="178" t="s">
        <v>3202</v>
      </c>
      <c r="B135" s="171">
        <v>138.61636331327568</v>
      </c>
      <c r="C135" s="171">
        <v>177060.03404302648</v>
      </c>
      <c r="D135" s="172">
        <v>3.1545505362082102</v>
      </c>
      <c r="E135" s="173">
        <v>13.597287228549348</v>
      </c>
      <c r="F135" s="172">
        <v>1.105936722232284</v>
      </c>
      <c r="G135" s="174">
        <v>1.685154349899626</v>
      </c>
      <c r="H135" s="175">
        <v>1.9657397699596286</v>
      </c>
      <c r="I135" s="174">
        <v>0.16625691278496998</v>
      </c>
      <c r="J135" s="175">
        <v>1.6251267057122178</v>
      </c>
      <c r="K135" s="176">
        <v>0.8267252515044724</v>
      </c>
      <c r="L135" s="172">
        <v>991.4546367318261</v>
      </c>
      <c r="M135" s="172">
        <v>14.934534500631969</v>
      </c>
      <c r="N135" s="172">
        <v>1002.9326418284081</v>
      </c>
      <c r="O135" s="172">
        <v>12.527038123419743</v>
      </c>
      <c r="P135" s="172">
        <v>1028.0840771615024</v>
      </c>
      <c r="Q135" s="172">
        <v>22.38391258497677</v>
      </c>
      <c r="R135" s="177">
        <v>1028.0840771615024</v>
      </c>
      <c r="S135" s="177">
        <v>22.38391258497677</v>
      </c>
      <c r="T135" s="172">
        <v>96.437116258933926</v>
      </c>
      <c r="U135" s="182">
        <f t="shared" si="2"/>
        <v>0.9643711625893393</v>
      </c>
    </row>
    <row r="136" spans="1:21" s="182" customFormat="1" ht="12.3">
      <c r="A136" s="178" t="s">
        <v>3203</v>
      </c>
      <c r="B136" s="171">
        <v>400.38222546642868</v>
      </c>
      <c r="C136" s="171">
        <v>112541.29194107634</v>
      </c>
      <c r="D136" s="172">
        <v>6.6769508043074532</v>
      </c>
      <c r="E136" s="173">
        <v>13.551890256998915</v>
      </c>
      <c r="F136" s="172">
        <v>0.95707492056484178</v>
      </c>
      <c r="G136" s="174">
        <v>1.7911640757708469</v>
      </c>
      <c r="H136" s="175">
        <v>1.8561937477496733</v>
      </c>
      <c r="I136" s="174">
        <v>0.17612580893285015</v>
      </c>
      <c r="J136" s="175">
        <v>1.590428503772106</v>
      </c>
      <c r="K136" s="176">
        <v>0.8568224657044754</v>
      </c>
      <c r="L136" s="172">
        <v>1045.7748534376697</v>
      </c>
      <c r="M136" s="172">
        <v>15.353323395379221</v>
      </c>
      <c r="N136" s="172">
        <v>1042.2488097431255</v>
      </c>
      <c r="O136" s="172">
        <v>12.095498207552509</v>
      </c>
      <c r="P136" s="172">
        <v>1034.8428211218472</v>
      </c>
      <c r="Q136" s="172">
        <v>19.352987583916729</v>
      </c>
      <c r="R136" s="177">
        <v>1034.8428211218472</v>
      </c>
      <c r="S136" s="177">
        <v>19.352987583916729</v>
      </c>
      <c r="T136" s="172">
        <v>101.05639543442658</v>
      </c>
      <c r="U136" s="182">
        <f t="shared" si="2"/>
        <v>1.0105639543442657</v>
      </c>
    </row>
    <row r="137" spans="1:21" s="182" customFormat="1" ht="12.3">
      <c r="A137" s="178" t="s">
        <v>3204</v>
      </c>
      <c r="B137" s="171">
        <v>234.96840044890337</v>
      </c>
      <c r="C137" s="171">
        <v>24445.407514903312</v>
      </c>
      <c r="D137" s="172">
        <v>2.989715495538912</v>
      </c>
      <c r="E137" s="173">
        <v>13.542691668819725</v>
      </c>
      <c r="F137" s="172">
        <v>1.0502340987589485</v>
      </c>
      <c r="G137" s="174">
        <v>1.7355742623784653</v>
      </c>
      <c r="H137" s="175">
        <v>1.8388547607408279</v>
      </c>
      <c r="I137" s="174">
        <v>0.1705438042644811</v>
      </c>
      <c r="J137" s="175">
        <v>1.5094353808305894</v>
      </c>
      <c r="K137" s="176">
        <v>0.82085622696078298</v>
      </c>
      <c r="L137" s="172">
        <v>1015.1067255304215</v>
      </c>
      <c r="M137" s="172">
        <v>14.176914071197359</v>
      </c>
      <c r="N137" s="172">
        <v>1021.8219848673734</v>
      </c>
      <c r="O137" s="172">
        <v>11.846545756385126</v>
      </c>
      <c r="P137" s="172">
        <v>1036.2162163407463</v>
      </c>
      <c r="Q137" s="172">
        <v>21.231106174020056</v>
      </c>
      <c r="R137" s="177">
        <v>1036.2162163407463</v>
      </c>
      <c r="S137" s="177">
        <v>21.231106174020056</v>
      </c>
      <c r="T137" s="172">
        <v>97.962829525591673</v>
      </c>
      <c r="U137" s="182">
        <f t="shared" si="2"/>
        <v>0.97962829525591677</v>
      </c>
    </row>
    <row r="138" spans="1:21" s="182" customFormat="1" ht="12.3">
      <c r="A138" s="178" t="s">
        <v>3205</v>
      </c>
      <c r="B138" s="171">
        <v>49.657859067150277</v>
      </c>
      <c r="C138" s="171">
        <v>54784.017879859908</v>
      </c>
      <c r="D138" s="172">
        <v>2.2953531657960848</v>
      </c>
      <c r="E138" s="173">
        <v>13.532172812693625</v>
      </c>
      <c r="F138" s="172">
        <v>1.4104283313047941</v>
      </c>
      <c r="G138" s="174">
        <v>1.7105000922968323</v>
      </c>
      <c r="H138" s="175">
        <v>1.7079196709683635</v>
      </c>
      <c r="I138" s="174">
        <v>0.16794937487366951</v>
      </c>
      <c r="J138" s="175">
        <v>0.96316225254806209</v>
      </c>
      <c r="K138" s="176">
        <v>0.56393884848340936</v>
      </c>
      <c r="L138" s="172">
        <v>1000.8028366582065</v>
      </c>
      <c r="M138" s="172">
        <v>8.9283726834097479</v>
      </c>
      <c r="N138" s="172">
        <v>1012.4721061784477</v>
      </c>
      <c r="O138" s="172">
        <v>10.944296354999153</v>
      </c>
      <c r="P138" s="172">
        <v>1037.7848431654202</v>
      </c>
      <c r="Q138" s="172">
        <v>28.500813604898156</v>
      </c>
      <c r="R138" s="177">
        <v>1037.7848431654202</v>
      </c>
      <c r="S138" s="177">
        <v>28.500813604898156</v>
      </c>
      <c r="T138" s="172">
        <v>96.436447617175418</v>
      </c>
      <c r="U138" s="182">
        <f t="shared" ref="U138:U201" si="3">T138/100</f>
        <v>0.96436447617175414</v>
      </c>
    </row>
    <row r="139" spans="1:21" s="182" customFormat="1" ht="12.3">
      <c r="A139" s="178" t="s">
        <v>3206</v>
      </c>
      <c r="B139" s="171">
        <v>172.01891122869762</v>
      </c>
      <c r="C139" s="171">
        <v>72458.874149277399</v>
      </c>
      <c r="D139" s="172">
        <v>2.0073964151165078</v>
      </c>
      <c r="E139" s="173">
        <v>13.529055730995516</v>
      </c>
      <c r="F139" s="172">
        <v>0.95553797102464588</v>
      </c>
      <c r="G139" s="174">
        <v>1.7947554449712098</v>
      </c>
      <c r="H139" s="175">
        <v>1.4128321932188781</v>
      </c>
      <c r="I139" s="174">
        <v>0.17618158785751817</v>
      </c>
      <c r="J139" s="175">
        <v>1.0406930345331271</v>
      </c>
      <c r="K139" s="176">
        <v>0.7366005952639707</v>
      </c>
      <c r="L139" s="172">
        <v>1046.0805737288194</v>
      </c>
      <c r="M139" s="172">
        <v>10.049104171949807</v>
      </c>
      <c r="N139" s="172">
        <v>1043.55445545211</v>
      </c>
      <c r="O139" s="172">
        <v>9.2128474313589095</v>
      </c>
      <c r="P139" s="172">
        <v>1038.2498434363295</v>
      </c>
      <c r="Q139" s="172">
        <v>19.312741944454331</v>
      </c>
      <c r="R139" s="177">
        <v>1038.2498434363295</v>
      </c>
      <c r="S139" s="177">
        <v>19.312741944454331</v>
      </c>
      <c r="T139" s="172">
        <v>100.7542240764104</v>
      </c>
      <c r="U139" s="182">
        <f t="shared" si="3"/>
        <v>1.0075422407641039</v>
      </c>
    </row>
    <row r="140" spans="1:21" s="182" customFormat="1" ht="12.3">
      <c r="A140" s="178" t="s">
        <v>3207</v>
      </c>
      <c r="B140" s="171">
        <v>489.25469949960399</v>
      </c>
      <c r="C140" s="171">
        <v>177746.69754688634</v>
      </c>
      <c r="D140" s="172">
        <v>56.160736676547856</v>
      </c>
      <c r="E140" s="173">
        <v>13.527989778011259</v>
      </c>
      <c r="F140" s="172">
        <v>1.0481304396450406</v>
      </c>
      <c r="G140" s="174">
        <v>1.6657697896901336</v>
      </c>
      <c r="H140" s="175">
        <v>1.8324182109100742</v>
      </c>
      <c r="I140" s="174">
        <v>0.16350686901355457</v>
      </c>
      <c r="J140" s="175">
        <v>1.5030565794953863</v>
      </c>
      <c r="K140" s="176">
        <v>0.82025848168627968</v>
      </c>
      <c r="L140" s="172">
        <v>976.2359870630238</v>
      </c>
      <c r="M140" s="172">
        <v>13.616366459625851</v>
      </c>
      <c r="N140" s="172">
        <v>995.57584157413669</v>
      </c>
      <c r="O140" s="172">
        <v>11.626950690316619</v>
      </c>
      <c r="P140" s="172">
        <v>1038.4088775535336</v>
      </c>
      <c r="Q140" s="172">
        <v>21.182395691755175</v>
      </c>
      <c r="R140" s="177">
        <v>1038.4088775535336</v>
      </c>
      <c r="S140" s="177">
        <v>21.182395691755175</v>
      </c>
      <c r="T140" s="172">
        <v>94.012677295576708</v>
      </c>
      <c r="U140" s="182">
        <f t="shared" si="3"/>
        <v>0.94012677295576708</v>
      </c>
    </row>
    <row r="141" spans="1:21" s="182" customFormat="1" ht="12.3">
      <c r="A141" s="178" t="s">
        <v>3208</v>
      </c>
      <c r="B141" s="171">
        <v>153.09872634022483</v>
      </c>
      <c r="C141" s="171">
        <v>48305.580767598942</v>
      </c>
      <c r="D141" s="172">
        <v>3.1824791457957646</v>
      </c>
      <c r="E141" s="173">
        <v>13.51160744687513</v>
      </c>
      <c r="F141" s="172">
        <v>1.0709287506207432</v>
      </c>
      <c r="G141" s="174">
        <v>1.8018269358936303</v>
      </c>
      <c r="H141" s="175">
        <v>1.6385810730643187</v>
      </c>
      <c r="I141" s="174">
        <v>0.17664764362937582</v>
      </c>
      <c r="J141" s="175">
        <v>1.2401852861965861</v>
      </c>
      <c r="K141" s="176">
        <v>0.75686537979918767</v>
      </c>
      <c r="L141" s="172">
        <v>1048.6344255226054</v>
      </c>
      <c r="M141" s="172">
        <v>12.002361439363654</v>
      </c>
      <c r="N141" s="172">
        <v>1046.1204056611534</v>
      </c>
      <c r="O141" s="172">
        <v>10.700047094389447</v>
      </c>
      <c r="P141" s="172">
        <v>1040.8541378710868</v>
      </c>
      <c r="Q141" s="172">
        <v>21.634623157864667</v>
      </c>
      <c r="R141" s="177">
        <v>1040.8541378710868</v>
      </c>
      <c r="S141" s="177">
        <v>21.634623157864667</v>
      </c>
      <c r="T141" s="172">
        <v>100.74749067793803</v>
      </c>
      <c r="U141" s="182">
        <f t="shared" si="3"/>
        <v>1.0074749067793802</v>
      </c>
    </row>
    <row r="142" spans="1:21" s="182" customFormat="1" ht="12.3">
      <c r="A142" s="178" t="s">
        <v>3209</v>
      </c>
      <c r="B142" s="171">
        <v>314.88046633177964</v>
      </c>
      <c r="C142" s="171">
        <v>114817.91226566071</v>
      </c>
      <c r="D142" s="172">
        <v>75.308631292476193</v>
      </c>
      <c r="E142" s="173">
        <v>13.50907126445086</v>
      </c>
      <c r="F142" s="172">
        <v>1.1142282933713334</v>
      </c>
      <c r="G142" s="174">
        <v>1.8095506946450768</v>
      </c>
      <c r="H142" s="175">
        <v>1.8615796463386098</v>
      </c>
      <c r="I142" s="174">
        <v>0.17737156646783414</v>
      </c>
      <c r="J142" s="175">
        <v>1.4912994635260182</v>
      </c>
      <c r="K142" s="176">
        <v>0.80109355861251186</v>
      </c>
      <c r="L142" s="172">
        <v>1052.5993095640683</v>
      </c>
      <c r="M142" s="172">
        <v>14.482857446045728</v>
      </c>
      <c r="N142" s="172">
        <v>1048.9156474762272</v>
      </c>
      <c r="O142" s="172">
        <v>12.174923096462862</v>
      </c>
      <c r="P142" s="172">
        <v>1041.2328801129984</v>
      </c>
      <c r="Q142" s="172">
        <v>22.506087442370585</v>
      </c>
      <c r="R142" s="177">
        <v>1041.2328801129984</v>
      </c>
      <c r="S142" s="177">
        <v>22.506087442370585</v>
      </c>
      <c r="T142" s="172">
        <v>101.09163182110005</v>
      </c>
      <c r="U142" s="182">
        <f t="shared" si="3"/>
        <v>1.0109163182110006</v>
      </c>
    </row>
    <row r="143" spans="1:21" s="182" customFormat="1" ht="12.3">
      <c r="A143" s="178" t="s">
        <v>3210</v>
      </c>
      <c r="B143" s="171">
        <v>500.73449067749755</v>
      </c>
      <c r="C143" s="171">
        <v>55624.756956064404</v>
      </c>
      <c r="D143" s="172">
        <v>10.53228922580465</v>
      </c>
      <c r="E143" s="173">
        <v>13.507628865850448</v>
      </c>
      <c r="F143" s="172">
        <v>0.87564113011530287</v>
      </c>
      <c r="G143" s="174">
        <v>1.821284970858263</v>
      </c>
      <c r="H143" s="175">
        <v>1.6690226017551015</v>
      </c>
      <c r="I143" s="174">
        <v>0.178502695148053</v>
      </c>
      <c r="J143" s="175">
        <v>1.4208761580165117</v>
      </c>
      <c r="K143" s="176">
        <v>0.85132229876477095</v>
      </c>
      <c r="L143" s="172">
        <v>1058.7895588868528</v>
      </c>
      <c r="M143" s="172">
        <v>13.873604209416612</v>
      </c>
      <c r="N143" s="172">
        <v>1053.1476312046357</v>
      </c>
      <c r="O143" s="172">
        <v>10.940568342633242</v>
      </c>
      <c r="P143" s="172">
        <v>1041.4483038487822</v>
      </c>
      <c r="Q143" s="172">
        <v>17.691527276479974</v>
      </c>
      <c r="R143" s="177">
        <v>1041.4483038487822</v>
      </c>
      <c r="S143" s="177">
        <v>17.691527276479974</v>
      </c>
      <c r="T143" s="172">
        <v>101.6651095377451</v>
      </c>
      <c r="U143" s="182">
        <f t="shared" si="3"/>
        <v>1.016651095377451</v>
      </c>
    </row>
    <row r="144" spans="1:21" s="182" customFormat="1" ht="12.3">
      <c r="A144" s="178" t="s">
        <v>3211</v>
      </c>
      <c r="B144" s="171">
        <v>121.28281064333358</v>
      </c>
      <c r="C144" s="171">
        <v>112909.79193807063</v>
      </c>
      <c r="D144" s="172">
        <v>4.54211101227855</v>
      </c>
      <c r="E144" s="173">
        <v>13.493905546840768</v>
      </c>
      <c r="F144" s="172">
        <v>1.0814095196957181</v>
      </c>
      <c r="G144" s="174">
        <v>1.7570647346039974</v>
      </c>
      <c r="H144" s="175">
        <v>1.9621218351584233</v>
      </c>
      <c r="I144" s="174">
        <v>0.17203356238884909</v>
      </c>
      <c r="J144" s="175">
        <v>1.6372157911274052</v>
      </c>
      <c r="K144" s="176">
        <v>0.83441087183824902</v>
      </c>
      <c r="L144" s="172">
        <v>1023.3058990836292</v>
      </c>
      <c r="M144" s="172">
        <v>15.491665128429531</v>
      </c>
      <c r="N144" s="172">
        <v>1029.7675908559759</v>
      </c>
      <c r="O144" s="172">
        <v>12.697532056058378</v>
      </c>
      <c r="P144" s="172">
        <v>1043.5392658248575</v>
      </c>
      <c r="Q144" s="172">
        <v>21.836936326991918</v>
      </c>
      <c r="R144" s="177">
        <v>1043.5392658248575</v>
      </c>
      <c r="S144" s="177">
        <v>21.836936326991918</v>
      </c>
      <c r="T144" s="172">
        <v>98.061082375732653</v>
      </c>
      <c r="U144" s="182">
        <f t="shared" si="3"/>
        <v>0.98061082375732656</v>
      </c>
    </row>
    <row r="145" spans="1:21" s="182" customFormat="1" ht="12.3">
      <c r="A145" s="178" t="s">
        <v>3212</v>
      </c>
      <c r="B145" s="171">
        <v>376.71250561066233</v>
      </c>
      <c r="C145" s="171">
        <v>26487.754591734069</v>
      </c>
      <c r="D145" s="172">
        <v>3.547104484974744</v>
      </c>
      <c r="E145" s="173">
        <v>13.465157386916735</v>
      </c>
      <c r="F145" s="172">
        <v>0.8712858420826266</v>
      </c>
      <c r="G145" s="174">
        <v>1.8530656460853421</v>
      </c>
      <c r="H145" s="175">
        <v>1.5231582520967333</v>
      </c>
      <c r="I145" s="174">
        <v>0.1810464415384391</v>
      </c>
      <c r="J145" s="175">
        <v>1.2493486472225213</v>
      </c>
      <c r="K145" s="176">
        <v>0.82023561603182471</v>
      </c>
      <c r="L145" s="172">
        <v>1072.6888660930088</v>
      </c>
      <c r="M145" s="172">
        <v>12.34597533876024</v>
      </c>
      <c r="N145" s="172">
        <v>1064.5215834495448</v>
      </c>
      <c r="O145" s="172">
        <v>10.045421113276802</v>
      </c>
      <c r="P145" s="172">
        <v>1047.8397953637109</v>
      </c>
      <c r="Q145" s="172">
        <v>17.585886076081465</v>
      </c>
      <c r="R145" s="177">
        <v>1047.8397953637109</v>
      </c>
      <c r="S145" s="177">
        <v>17.585886076081465</v>
      </c>
      <c r="T145" s="172">
        <v>102.37145705280955</v>
      </c>
      <c r="U145" s="182">
        <f t="shared" si="3"/>
        <v>1.0237145705280954</v>
      </c>
    </row>
    <row r="146" spans="1:21" s="182" customFormat="1" ht="12.3">
      <c r="A146" s="178" t="s">
        <v>3213</v>
      </c>
      <c r="B146" s="171">
        <v>357.09042388424342</v>
      </c>
      <c r="C146" s="171">
        <v>45660.951568233351</v>
      </c>
      <c r="D146" s="172">
        <v>2.7227897741876754</v>
      </c>
      <c r="E146" s="173">
        <v>13.41629168915504</v>
      </c>
      <c r="F146" s="172">
        <v>0.98621493314159969</v>
      </c>
      <c r="G146" s="174">
        <v>1.7841470739954746</v>
      </c>
      <c r="H146" s="175">
        <v>1.6409219076562194</v>
      </c>
      <c r="I146" s="174">
        <v>0.17368043506802908</v>
      </c>
      <c r="J146" s="175">
        <v>1.3114895396741204</v>
      </c>
      <c r="K146" s="176">
        <v>0.79923946018087</v>
      </c>
      <c r="L146" s="172">
        <v>1032.3576634087171</v>
      </c>
      <c r="M146" s="172">
        <v>12.510786565293984</v>
      </c>
      <c r="N146" s="172">
        <v>1039.6929170734425</v>
      </c>
      <c r="O146" s="172">
        <v>10.677567133364732</v>
      </c>
      <c r="P146" s="172">
        <v>1055.1664935676242</v>
      </c>
      <c r="Q146" s="172">
        <v>19.862715447238543</v>
      </c>
      <c r="R146" s="177">
        <v>1055.1664935676242</v>
      </c>
      <c r="S146" s="177">
        <v>19.862715447238543</v>
      </c>
      <c r="T146" s="172">
        <v>97.838366712935695</v>
      </c>
      <c r="U146" s="182">
        <f t="shared" si="3"/>
        <v>0.97838366712935698</v>
      </c>
    </row>
    <row r="147" spans="1:21" s="182" customFormat="1" ht="12.3">
      <c r="A147" s="178" t="s">
        <v>3214</v>
      </c>
      <c r="B147" s="171">
        <v>163.85738110232245</v>
      </c>
      <c r="C147" s="171">
        <v>28740.895241041209</v>
      </c>
      <c r="D147" s="172">
        <v>2.7475860564417625</v>
      </c>
      <c r="E147" s="173">
        <v>13.412009115152342</v>
      </c>
      <c r="F147" s="172">
        <v>1.10280086510787</v>
      </c>
      <c r="G147" s="174">
        <v>1.8785336193512263</v>
      </c>
      <c r="H147" s="175">
        <v>1.6224557688155168</v>
      </c>
      <c r="I147" s="174">
        <v>0.18281025994673319</v>
      </c>
      <c r="J147" s="175">
        <v>1.1900390639302909</v>
      </c>
      <c r="K147" s="176">
        <v>0.73348012734984191</v>
      </c>
      <c r="L147" s="172">
        <v>1082.3089975543755</v>
      </c>
      <c r="M147" s="172">
        <v>11.856742716311828</v>
      </c>
      <c r="N147" s="172">
        <v>1073.5452145346214</v>
      </c>
      <c r="O147" s="172">
        <v>10.751440918713001</v>
      </c>
      <c r="P147" s="172">
        <v>1055.8087323127552</v>
      </c>
      <c r="Q147" s="172">
        <v>22.227424722806859</v>
      </c>
      <c r="R147" s="177">
        <v>1055.8087323127552</v>
      </c>
      <c r="S147" s="177">
        <v>22.227424722806859</v>
      </c>
      <c r="T147" s="172">
        <v>102.50994942839422</v>
      </c>
      <c r="U147" s="182">
        <f t="shared" si="3"/>
        <v>1.0250994942839422</v>
      </c>
    </row>
    <row r="148" spans="1:21" s="182" customFormat="1" ht="12.3">
      <c r="A148" s="178" t="s">
        <v>3215</v>
      </c>
      <c r="B148" s="171">
        <v>438.58950144602392</v>
      </c>
      <c r="C148" s="171">
        <v>609375.57427642494</v>
      </c>
      <c r="D148" s="172">
        <v>3.2321684612173374</v>
      </c>
      <c r="E148" s="173">
        <v>13.39410566080876</v>
      </c>
      <c r="F148" s="172">
        <v>1.181922152060203</v>
      </c>
      <c r="G148" s="174">
        <v>1.8108760760374032</v>
      </c>
      <c r="H148" s="175">
        <v>2.2298715406785998</v>
      </c>
      <c r="I148" s="174">
        <v>0.17599089755533115</v>
      </c>
      <c r="J148" s="175">
        <v>1.8908694070182981</v>
      </c>
      <c r="K148" s="176">
        <v>0.84797234841737312</v>
      </c>
      <c r="L148" s="172">
        <v>1045.0353538916465</v>
      </c>
      <c r="M148" s="172">
        <v>18.241777155028103</v>
      </c>
      <c r="N148" s="172">
        <v>1049.3945327583326</v>
      </c>
      <c r="O148" s="172">
        <v>14.587694709125344</v>
      </c>
      <c r="P148" s="172">
        <v>1058.4974481831923</v>
      </c>
      <c r="Q148" s="172">
        <v>23.811171132954087</v>
      </c>
      <c r="R148" s="177">
        <v>1058.4974481831923</v>
      </c>
      <c r="S148" s="177">
        <v>23.811171132954087</v>
      </c>
      <c r="T148" s="172">
        <v>98.728188309319762</v>
      </c>
      <c r="U148" s="182">
        <f t="shared" si="3"/>
        <v>0.98728188309319764</v>
      </c>
    </row>
    <row r="149" spans="1:21" s="182" customFormat="1" ht="12.3">
      <c r="A149" s="178" t="s">
        <v>3216</v>
      </c>
      <c r="B149" s="171">
        <v>458.44813652157313</v>
      </c>
      <c r="C149" s="171">
        <v>25805.291378977046</v>
      </c>
      <c r="D149" s="172">
        <v>1.5650665876475889</v>
      </c>
      <c r="E149" s="173">
        <v>13.376711349933911</v>
      </c>
      <c r="F149" s="172">
        <v>1.2152750722563637</v>
      </c>
      <c r="G149" s="174">
        <v>1.6830465135148136</v>
      </c>
      <c r="H149" s="175">
        <v>2.2819805721571109</v>
      </c>
      <c r="I149" s="174">
        <v>0.16335529966478238</v>
      </c>
      <c r="J149" s="175">
        <v>1.9314610610765066</v>
      </c>
      <c r="K149" s="176">
        <v>0.84639680312910581</v>
      </c>
      <c r="L149" s="172">
        <v>975.39616181335282</v>
      </c>
      <c r="M149" s="172">
        <v>17.483407631744171</v>
      </c>
      <c r="N149" s="172">
        <v>1002.1352568166977</v>
      </c>
      <c r="O149" s="172">
        <v>14.535816654691075</v>
      </c>
      <c r="P149" s="172">
        <v>1061.1141347738453</v>
      </c>
      <c r="Q149" s="172">
        <v>24.472826077137825</v>
      </c>
      <c r="R149" s="177">
        <v>1061.1141347738453</v>
      </c>
      <c r="S149" s="177">
        <v>24.472826077137825</v>
      </c>
      <c r="T149" s="172">
        <v>91.921889441350103</v>
      </c>
      <c r="U149" s="182">
        <f t="shared" si="3"/>
        <v>0.91921889441350102</v>
      </c>
    </row>
    <row r="150" spans="1:21" s="182" customFormat="1" ht="12.3">
      <c r="A150" s="178" t="s">
        <v>3217</v>
      </c>
      <c r="B150" s="171">
        <v>112.19702812183958</v>
      </c>
      <c r="C150" s="171">
        <v>85999.45033077852</v>
      </c>
      <c r="D150" s="172">
        <v>2.7782147863649729</v>
      </c>
      <c r="E150" s="173">
        <v>13.369349071037083</v>
      </c>
      <c r="F150" s="172">
        <v>1.3616442772769641</v>
      </c>
      <c r="G150" s="174">
        <v>1.7724114255201118</v>
      </c>
      <c r="H150" s="175">
        <v>1.9020482029357901</v>
      </c>
      <c r="I150" s="174">
        <v>0.17193431320035424</v>
      </c>
      <c r="J150" s="175">
        <v>1.3280482779064029</v>
      </c>
      <c r="K150" s="176">
        <v>0.69822009550366571</v>
      </c>
      <c r="L150" s="172">
        <v>1022.7599859904325</v>
      </c>
      <c r="M150" s="172">
        <v>12.560065552170045</v>
      </c>
      <c r="N150" s="172">
        <v>1035.4038607087555</v>
      </c>
      <c r="O150" s="172">
        <v>12.347518833583536</v>
      </c>
      <c r="P150" s="172">
        <v>1062.2201265498095</v>
      </c>
      <c r="Q150" s="172">
        <v>27.395791983217578</v>
      </c>
      <c r="R150" s="177">
        <v>1062.2201265498095</v>
      </c>
      <c r="S150" s="177">
        <v>27.395791983217578</v>
      </c>
      <c r="T150" s="172">
        <v>96.285125881812533</v>
      </c>
      <c r="U150" s="182">
        <f t="shared" si="3"/>
        <v>0.96285125881812528</v>
      </c>
    </row>
    <row r="151" spans="1:21" s="182" customFormat="1" ht="12.3">
      <c r="A151" s="178" t="s">
        <v>3218</v>
      </c>
      <c r="B151" s="171">
        <v>492.06832335098659</v>
      </c>
      <c r="C151" s="171">
        <v>314455.77898760152</v>
      </c>
      <c r="D151" s="172">
        <v>24.517797663701558</v>
      </c>
      <c r="E151" s="173">
        <v>13.356595231562196</v>
      </c>
      <c r="F151" s="172">
        <v>0.74228937901433245</v>
      </c>
      <c r="G151" s="174">
        <v>1.9519276519481905</v>
      </c>
      <c r="H151" s="175">
        <v>1.9038920935823527</v>
      </c>
      <c r="I151" s="174">
        <v>0.18916780995766649</v>
      </c>
      <c r="J151" s="175">
        <v>1.7532289017147507</v>
      </c>
      <c r="K151" s="176">
        <v>0.92086568751692477</v>
      </c>
      <c r="L151" s="172">
        <v>1116.86538676736</v>
      </c>
      <c r="M151" s="172">
        <v>17.9788555937713</v>
      </c>
      <c r="N151" s="172">
        <v>1099.1099134794786</v>
      </c>
      <c r="O151" s="172">
        <v>12.7836006061018</v>
      </c>
      <c r="P151" s="172">
        <v>1064.141599955002</v>
      </c>
      <c r="Q151" s="172">
        <v>14.922708070949284</v>
      </c>
      <c r="R151" s="177">
        <v>1064.141599955002</v>
      </c>
      <c r="S151" s="177">
        <v>14.922708070949284</v>
      </c>
      <c r="T151" s="172">
        <v>104.95458375225509</v>
      </c>
      <c r="U151" s="182">
        <f t="shared" si="3"/>
        <v>1.0495458375225508</v>
      </c>
    </row>
    <row r="152" spans="1:21" s="182" customFormat="1" ht="12.3">
      <c r="A152" s="178" t="s">
        <v>3219</v>
      </c>
      <c r="B152" s="171">
        <v>355.44833024456437</v>
      </c>
      <c r="C152" s="171">
        <v>41656.532451838779</v>
      </c>
      <c r="D152" s="172">
        <v>4.4665622895571451</v>
      </c>
      <c r="E152" s="173">
        <v>13.310163407112695</v>
      </c>
      <c r="F152" s="172">
        <v>0.88791845115810819</v>
      </c>
      <c r="G152" s="174">
        <v>1.9694536811037444</v>
      </c>
      <c r="H152" s="175">
        <v>1.7170211699250684</v>
      </c>
      <c r="I152" s="174">
        <v>0.19020280306363704</v>
      </c>
      <c r="J152" s="175">
        <v>1.4696130518146049</v>
      </c>
      <c r="K152" s="176">
        <v>0.85590852201242207</v>
      </c>
      <c r="L152" s="172">
        <v>1122.4735880463131</v>
      </c>
      <c r="M152" s="172">
        <v>15.139723670440048</v>
      </c>
      <c r="N152" s="172">
        <v>1105.1205667240674</v>
      </c>
      <c r="O152" s="172">
        <v>11.563613070720862</v>
      </c>
      <c r="P152" s="172">
        <v>1071.1413333599507</v>
      </c>
      <c r="Q152" s="172">
        <v>17.820538604785952</v>
      </c>
      <c r="R152" s="177">
        <v>1071.1413333599507</v>
      </c>
      <c r="S152" s="177">
        <v>17.820538604785952</v>
      </c>
      <c r="T152" s="172">
        <v>104.79229519836973</v>
      </c>
      <c r="U152" s="182">
        <f t="shared" si="3"/>
        <v>1.0479229519836972</v>
      </c>
    </row>
    <row r="153" spans="1:21" s="182" customFormat="1" ht="12.3">
      <c r="A153" s="178" t="s">
        <v>3220</v>
      </c>
      <c r="B153" s="171">
        <v>191.48288624140369</v>
      </c>
      <c r="C153" s="171">
        <v>94799.993944811722</v>
      </c>
      <c r="D153" s="172">
        <v>3.6221431313718382</v>
      </c>
      <c r="E153" s="173">
        <v>13.308748318225874</v>
      </c>
      <c r="F153" s="172">
        <v>1.1147921273930219</v>
      </c>
      <c r="G153" s="174">
        <v>1.8679017133538924</v>
      </c>
      <c r="H153" s="175">
        <v>1.9092824801740633</v>
      </c>
      <c r="I153" s="174">
        <v>0.18037609770867685</v>
      </c>
      <c r="J153" s="175">
        <v>1.5500316454195904</v>
      </c>
      <c r="K153" s="176">
        <v>0.81183987257782786</v>
      </c>
      <c r="L153" s="172">
        <v>1069.0289416065382</v>
      </c>
      <c r="M153" s="172">
        <v>15.26926607623659</v>
      </c>
      <c r="N153" s="172">
        <v>1069.7879393312505</v>
      </c>
      <c r="O153" s="172">
        <v>12.627350721567268</v>
      </c>
      <c r="P153" s="172">
        <v>1071.35387179082</v>
      </c>
      <c r="Q153" s="172">
        <v>22.392267464931933</v>
      </c>
      <c r="R153" s="177">
        <v>1071.35387179082</v>
      </c>
      <c r="S153" s="177">
        <v>22.392267464931933</v>
      </c>
      <c r="T153" s="172">
        <v>99.782991386366518</v>
      </c>
      <c r="U153" s="182">
        <f t="shared" si="3"/>
        <v>0.99782991386366515</v>
      </c>
    </row>
    <row r="154" spans="1:21">
      <c r="A154" s="178" t="s">
        <v>3221</v>
      </c>
      <c r="B154" s="171">
        <v>189.63517844723461</v>
      </c>
      <c r="C154" s="171">
        <v>50200.407586136789</v>
      </c>
      <c r="D154" s="172">
        <v>6.0322600246777789</v>
      </c>
      <c r="E154" s="173">
        <v>13.305499915823027</v>
      </c>
      <c r="F154" s="172">
        <v>0.80443286540193615</v>
      </c>
      <c r="G154" s="174">
        <v>1.8945924605162727</v>
      </c>
      <c r="H154" s="175">
        <v>1.4956908820543613</v>
      </c>
      <c r="I154" s="174">
        <v>0.18290886536002185</v>
      </c>
      <c r="J154" s="175">
        <v>1.2609436861818151</v>
      </c>
      <c r="K154" s="176">
        <v>0.84305099490202384</v>
      </c>
      <c r="L154" s="172">
        <v>1082.8463828493805</v>
      </c>
      <c r="M154" s="172">
        <v>12.568918676153771</v>
      </c>
      <c r="N154" s="172">
        <v>1079.1941184402913</v>
      </c>
      <c r="O154" s="172">
        <v>9.9406322988044167</v>
      </c>
      <c r="P154" s="172">
        <v>1071.8440105288271</v>
      </c>
      <c r="Q154" s="172">
        <v>16.142021655069811</v>
      </c>
      <c r="R154" s="177">
        <v>1071.8440105288271</v>
      </c>
      <c r="S154" s="177">
        <v>16.142021655069811</v>
      </c>
      <c r="T154" s="172">
        <v>101.02649006874844</v>
      </c>
      <c r="U154" s="182">
        <f t="shared" si="3"/>
        <v>1.0102649006874844</v>
      </c>
    </row>
    <row r="155" spans="1:21">
      <c r="A155" s="178" t="s">
        <v>3222</v>
      </c>
      <c r="B155" s="171">
        <v>289.27380337564153</v>
      </c>
      <c r="C155" s="171">
        <v>247314.47334295491</v>
      </c>
      <c r="D155" s="172">
        <v>3.2424413216845349</v>
      </c>
      <c r="E155" s="173">
        <v>13.289109755935089</v>
      </c>
      <c r="F155" s="172">
        <v>1.044450921204213</v>
      </c>
      <c r="G155" s="174">
        <v>1.753351195371424</v>
      </c>
      <c r="H155" s="175">
        <v>1.6089142440501505</v>
      </c>
      <c r="I155" s="174">
        <v>0.16906455141482254</v>
      </c>
      <c r="J155" s="175">
        <v>1.223816701104842</v>
      </c>
      <c r="K155" s="176">
        <v>0.76064756442463</v>
      </c>
      <c r="L155" s="172">
        <v>1006.9550382648972</v>
      </c>
      <c r="M155" s="172">
        <v>11.409039903562928</v>
      </c>
      <c r="N155" s="172">
        <v>1028.3990315954402</v>
      </c>
      <c r="O155" s="172">
        <v>10.403639820300327</v>
      </c>
      <c r="P155" s="172">
        <v>1074.3208199661642</v>
      </c>
      <c r="Q155" s="172">
        <v>20.964930824756038</v>
      </c>
      <c r="R155" s="177">
        <v>1074.3208199661642</v>
      </c>
      <c r="S155" s="177">
        <v>20.964930824756038</v>
      </c>
      <c r="T155" s="172">
        <v>93.729453953671978</v>
      </c>
      <c r="U155" s="182">
        <f t="shared" si="3"/>
        <v>0.93729453953671982</v>
      </c>
    </row>
    <row r="156" spans="1:21">
      <c r="A156" s="178" t="s">
        <v>3223</v>
      </c>
      <c r="B156" s="171">
        <v>312.07475408890798</v>
      </c>
      <c r="C156" s="171">
        <v>46438.71024902707</v>
      </c>
      <c r="D156" s="172">
        <v>3.8229769374303477</v>
      </c>
      <c r="E156" s="173">
        <v>13.27596643763189</v>
      </c>
      <c r="F156" s="172">
        <v>1.1470862887795747</v>
      </c>
      <c r="G156" s="174">
        <v>1.8400691009740489</v>
      </c>
      <c r="H156" s="175">
        <v>2.0643586702070542</v>
      </c>
      <c r="I156" s="174">
        <v>0.17725073013680859</v>
      </c>
      <c r="J156" s="175">
        <v>1.7163244930236647</v>
      </c>
      <c r="K156" s="176">
        <v>0.83140808707021729</v>
      </c>
      <c r="L156" s="172">
        <v>1051.9376654100622</v>
      </c>
      <c r="M156" s="172">
        <v>16.658566879837167</v>
      </c>
      <c r="N156" s="172">
        <v>1059.8856508158635</v>
      </c>
      <c r="O156" s="172">
        <v>13.581451614761363</v>
      </c>
      <c r="P156" s="172">
        <v>1076.307406396802</v>
      </c>
      <c r="Q156" s="172">
        <v>23.029397350207091</v>
      </c>
      <c r="R156" s="177">
        <v>1076.307406396802</v>
      </c>
      <c r="S156" s="177">
        <v>23.029397350207091</v>
      </c>
      <c r="T156" s="172">
        <v>97.73580105071251</v>
      </c>
      <c r="U156" s="182">
        <f t="shared" si="3"/>
        <v>0.97735801050712512</v>
      </c>
    </row>
    <row r="157" spans="1:21">
      <c r="A157" s="178" t="s">
        <v>3224</v>
      </c>
      <c r="B157" s="171">
        <v>335.60504662764873</v>
      </c>
      <c r="C157" s="171">
        <v>25991.541997705499</v>
      </c>
      <c r="D157" s="172">
        <v>1.397470406233517</v>
      </c>
      <c r="E157" s="173">
        <v>13.269492952165825</v>
      </c>
      <c r="F157" s="172">
        <v>0.89243025330125025</v>
      </c>
      <c r="G157" s="174">
        <v>1.913243286821446</v>
      </c>
      <c r="H157" s="175">
        <v>1.2825112321789247</v>
      </c>
      <c r="I157" s="174">
        <v>0.18420960898458683</v>
      </c>
      <c r="J157" s="175">
        <v>0.92108810852044432</v>
      </c>
      <c r="K157" s="176">
        <v>0.71819106562954627</v>
      </c>
      <c r="L157" s="172">
        <v>1089.9310582330133</v>
      </c>
      <c r="M157" s="172">
        <v>9.2364137286493815</v>
      </c>
      <c r="N157" s="172">
        <v>1085.7155831933476</v>
      </c>
      <c r="O157" s="172">
        <v>8.55253385976971</v>
      </c>
      <c r="P157" s="172">
        <v>1077.2590398463169</v>
      </c>
      <c r="Q157" s="172">
        <v>17.89556623510498</v>
      </c>
      <c r="R157" s="177">
        <v>1077.2590398463169</v>
      </c>
      <c r="S157" s="177">
        <v>17.89556623510498</v>
      </c>
      <c r="T157" s="172">
        <v>101.17632045014022</v>
      </c>
      <c r="U157" s="182">
        <f t="shared" si="3"/>
        <v>1.0117632045014022</v>
      </c>
    </row>
    <row r="158" spans="1:21">
      <c r="A158" s="178" t="s">
        <v>3225</v>
      </c>
      <c r="B158" s="171">
        <v>131.73104842260562</v>
      </c>
      <c r="C158" s="171">
        <v>53106.083914638395</v>
      </c>
      <c r="D158" s="172">
        <v>1.3482662001836858</v>
      </c>
      <c r="E158" s="173">
        <v>13.255583711087414</v>
      </c>
      <c r="F158" s="172">
        <v>1.0153009090634528</v>
      </c>
      <c r="G158" s="174">
        <v>1.8648068327881206</v>
      </c>
      <c r="H158" s="175">
        <v>1.8719834473960566</v>
      </c>
      <c r="I158" s="174">
        <v>0.17935788040219652</v>
      </c>
      <c r="J158" s="175">
        <v>1.5727320469106463</v>
      </c>
      <c r="K158" s="176">
        <v>0.84014206915041301</v>
      </c>
      <c r="L158" s="172">
        <v>1063.4657290128935</v>
      </c>
      <c r="M158" s="172">
        <v>15.418730571009178</v>
      </c>
      <c r="N158" s="172">
        <v>1068.6916025618716</v>
      </c>
      <c r="O158" s="172">
        <v>12.373481681471162</v>
      </c>
      <c r="P158" s="172">
        <v>1079.353697159811</v>
      </c>
      <c r="Q158" s="172">
        <v>20.374024617472742</v>
      </c>
      <c r="R158" s="177">
        <v>1079.353697159811</v>
      </c>
      <c r="S158" s="177">
        <v>20.374024617472742</v>
      </c>
      <c r="T158" s="172">
        <v>98.528010957971901</v>
      </c>
      <c r="U158" s="182">
        <f t="shared" si="3"/>
        <v>0.98528010957971901</v>
      </c>
    </row>
    <row r="159" spans="1:21">
      <c r="A159" s="178" t="s">
        <v>3226</v>
      </c>
      <c r="B159" s="171">
        <v>236.02595593328908</v>
      </c>
      <c r="C159" s="171">
        <v>53822.983644037973</v>
      </c>
      <c r="D159" s="172">
        <v>4.6381527562129046</v>
      </c>
      <c r="E159" s="173">
        <v>13.239322121548032</v>
      </c>
      <c r="F159" s="172">
        <v>0.9163513507333787</v>
      </c>
      <c r="G159" s="174">
        <v>1.8672828851097325</v>
      </c>
      <c r="H159" s="175">
        <v>1.6278979194953003</v>
      </c>
      <c r="I159" s="174">
        <v>0.17937570460035782</v>
      </c>
      <c r="J159" s="175">
        <v>1.3454931580302589</v>
      </c>
      <c r="K159" s="176">
        <v>0.82652182419853693</v>
      </c>
      <c r="L159" s="172">
        <v>1063.5631560089269</v>
      </c>
      <c r="M159" s="172">
        <v>13.192033590298024</v>
      </c>
      <c r="N159" s="172">
        <v>1069.5688190209457</v>
      </c>
      <c r="O159" s="172">
        <v>10.764972488097669</v>
      </c>
      <c r="P159" s="172">
        <v>1081.8152015970666</v>
      </c>
      <c r="Q159" s="172">
        <v>18.3814263656717</v>
      </c>
      <c r="R159" s="177">
        <v>1081.8152015970666</v>
      </c>
      <c r="S159" s="177">
        <v>18.3814263656717</v>
      </c>
      <c r="T159" s="172">
        <v>98.312831474248611</v>
      </c>
      <c r="U159" s="182">
        <f t="shared" si="3"/>
        <v>0.98312831474248608</v>
      </c>
    </row>
    <row r="160" spans="1:21">
      <c r="A160" s="178" t="s">
        <v>3227</v>
      </c>
      <c r="B160" s="171">
        <v>312.09143866997903</v>
      </c>
      <c r="C160" s="171">
        <v>2062046.7798911654</v>
      </c>
      <c r="D160" s="172">
        <v>2.0922931353961687</v>
      </c>
      <c r="E160" s="173">
        <v>13.238488499405577</v>
      </c>
      <c r="F160" s="172">
        <v>0.94560336220859453</v>
      </c>
      <c r="G160" s="174">
        <v>1.9098852199841516</v>
      </c>
      <c r="H160" s="175">
        <v>1.6179874786778932</v>
      </c>
      <c r="I160" s="174">
        <v>0.18345663561126746</v>
      </c>
      <c r="J160" s="175">
        <v>1.312904323451731</v>
      </c>
      <c r="K160" s="176">
        <v>0.81144282063575979</v>
      </c>
      <c r="L160" s="172">
        <v>1085.8308364156526</v>
      </c>
      <c r="M160" s="172">
        <v>13.119973544348113</v>
      </c>
      <c r="N160" s="172">
        <v>1084.5444860649627</v>
      </c>
      <c r="O160" s="172">
        <v>10.783327689972793</v>
      </c>
      <c r="P160" s="172">
        <v>1081.9807114524156</v>
      </c>
      <c r="Q160" s="172">
        <v>18.955994865002026</v>
      </c>
      <c r="R160" s="177">
        <v>1081.9807114524156</v>
      </c>
      <c r="S160" s="177">
        <v>18.955994865002026</v>
      </c>
      <c r="T160" s="172">
        <v>100.3558404435943</v>
      </c>
      <c r="U160" s="182">
        <f t="shared" si="3"/>
        <v>1.0035584044359431</v>
      </c>
    </row>
    <row r="161" spans="1:21">
      <c r="A161" s="178" t="s">
        <v>3228</v>
      </c>
      <c r="B161" s="171">
        <v>524.76886082645785</v>
      </c>
      <c r="C161" s="171">
        <v>57750.197567509545</v>
      </c>
      <c r="D161" s="172">
        <v>3.1267237317914169</v>
      </c>
      <c r="E161" s="173">
        <v>13.238353430747281</v>
      </c>
      <c r="F161" s="172">
        <v>0.84146706011535755</v>
      </c>
      <c r="G161" s="174">
        <v>1.7501233902432332</v>
      </c>
      <c r="H161" s="175">
        <v>1.4399303629120597</v>
      </c>
      <c r="I161" s="174">
        <v>0.16810877947654601</v>
      </c>
      <c r="J161" s="175">
        <v>1.1684744912820617</v>
      </c>
      <c r="K161" s="176">
        <v>0.81147986137259032</v>
      </c>
      <c r="L161" s="172">
        <v>1001.682599083948</v>
      </c>
      <c r="M161" s="172">
        <v>10.840391266936024</v>
      </c>
      <c r="N161" s="172">
        <v>1027.2079807597563</v>
      </c>
      <c r="O161" s="172">
        <v>9.3046500892557447</v>
      </c>
      <c r="P161" s="172">
        <v>1082.0007489246236</v>
      </c>
      <c r="Q161" s="172">
        <v>16.861109292156357</v>
      </c>
      <c r="R161" s="177">
        <v>1082.0007489246236</v>
      </c>
      <c r="S161" s="177">
        <v>16.861109292156357</v>
      </c>
      <c r="T161" s="172">
        <v>92.57688592909922</v>
      </c>
      <c r="U161" s="182">
        <f t="shared" si="3"/>
        <v>0.92576885929099217</v>
      </c>
    </row>
    <row r="162" spans="1:21">
      <c r="A162" s="178" t="s">
        <v>3229</v>
      </c>
      <c r="B162" s="171">
        <v>210.14425016102146</v>
      </c>
      <c r="C162" s="171">
        <v>25500.959813539186</v>
      </c>
      <c r="D162" s="172">
        <v>2.0231017340627617</v>
      </c>
      <c r="E162" s="173">
        <v>13.235747973029218</v>
      </c>
      <c r="F162" s="172">
        <v>1.0295351117686096</v>
      </c>
      <c r="G162" s="174">
        <v>1.8384972797942387</v>
      </c>
      <c r="H162" s="175">
        <v>1.5629086028287884</v>
      </c>
      <c r="I162" s="174">
        <v>0.17656281123535283</v>
      </c>
      <c r="J162" s="175">
        <v>1.175899976372069</v>
      </c>
      <c r="K162" s="176">
        <v>0.75237923333696366</v>
      </c>
      <c r="L162" s="172">
        <v>1048.1696436778375</v>
      </c>
      <c r="M162" s="172">
        <v>11.375569702441908</v>
      </c>
      <c r="N162" s="172">
        <v>1059.3235368869341</v>
      </c>
      <c r="O162" s="172">
        <v>10.279046651090084</v>
      </c>
      <c r="P162" s="172">
        <v>1082.3944685117065</v>
      </c>
      <c r="Q162" s="172">
        <v>20.650020779500665</v>
      </c>
      <c r="R162" s="177">
        <v>1082.3944685117065</v>
      </c>
      <c r="S162" s="177">
        <v>20.650020779500665</v>
      </c>
      <c r="T162" s="172">
        <v>96.838045109291059</v>
      </c>
      <c r="U162" s="182">
        <f t="shared" si="3"/>
        <v>0.9683804510929106</v>
      </c>
    </row>
    <row r="163" spans="1:21">
      <c r="A163" s="178" t="s">
        <v>3230</v>
      </c>
      <c r="B163" s="171">
        <v>24.316124735734146</v>
      </c>
      <c r="C163" s="171">
        <v>8987.8965656360087</v>
      </c>
      <c r="D163" s="172">
        <v>7.2796064651630932</v>
      </c>
      <c r="E163" s="173">
        <v>13.208076943337211</v>
      </c>
      <c r="F163" s="172">
        <v>1.4588006836234451</v>
      </c>
      <c r="G163" s="174">
        <v>1.8279048308653849</v>
      </c>
      <c r="H163" s="175">
        <v>1.9646359109895422</v>
      </c>
      <c r="I163" s="174">
        <v>0.17517854920307499</v>
      </c>
      <c r="J163" s="175">
        <v>1.3159387630925223</v>
      </c>
      <c r="K163" s="176">
        <v>0.66981304562926069</v>
      </c>
      <c r="L163" s="172">
        <v>1040.5807756353686</v>
      </c>
      <c r="M163" s="172">
        <v>12.645369155101321</v>
      </c>
      <c r="N163" s="172">
        <v>1055.5273341279819</v>
      </c>
      <c r="O163" s="172">
        <v>12.895082556431475</v>
      </c>
      <c r="P163" s="172">
        <v>1086.5882474644702</v>
      </c>
      <c r="Q163" s="172">
        <v>29.242445299924725</v>
      </c>
      <c r="R163" s="177">
        <v>1086.5882474644702</v>
      </c>
      <c r="S163" s="177">
        <v>29.242445299924725</v>
      </c>
      <c r="T163" s="172">
        <v>95.765878018977375</v>
      </c>
      <c r="U163" s="182">
        <f t="shared" si="3"/>
        <v>0.9576587801897738</v>
      </c>
    </row>
    <row r="164" spans="1:21">
      <c r="A164" s="178" t="s">
        <v>3231</v>
      </c>
      <c r="B164" s="171">
        <v>116.64931398963165</v>
      </c>
      <c r="C164" s="171">
        <v>8177.0048955233506</v>
      </c>
      <c r="D164" s="172">
        <v>2.438914787361663</v>
      </c>
      <c r="E164" s="173">
        <v>13.192296042856755</v>
      </c>
      <c r="F164" s="172">
        <v>1.1210939174639101</v>
      </c>
      <c r="G164" s="174">
        <v>1.8742204224879118</v>
      </c>
      <c r="H164" s="175">
        <v>1.6184059109388755</v>
      </c>
      <c r="I164" s="174">
        <v>0.17940263142525464</v>
      </c>
      <c r="J164" s="175">
        <v>1.1672129714783481</v>
      </c>
      <c r="K164" s="176">
        <v>0.72121151040607623</v>
      </c>
      <c r="L164" s="172">
        <v>1063.710335134027</v>
      </c>
      <c r="M164" s="172">
        <v>11.445518814108368</v>
      </c>
      <c r="N164" s="172">
        <v>1072.0226228197098</v>
      </c>
      <c r="O164" s="172">
        <v>10.716034057513298</v>
      </c>
      <c r="P164" s="172">
        <v>1088.9507008411999</v>
      </c>
      <c r="Q164" s="172">
        <v>22.445430851960054</v>
      </c>
      <c r="R164" s="177">
        <v>1088.9507008411999</v>
      </c>
      <c r="S164" s="177">
        <v>22.445430851960054</v>
      </c>
      <c r="T164" s="172">
        <v>97.682138806864714</v>
      </c>
      <c r="U164" s="182">
        <f t="shared" si="3"/>
        <v>0.97682138806864716</v>
      </c>
    </row>
    <row r="165" spans="1:21">
      <c r="A165" s="178" t="s">
        <v>3232</v>
      </c>
      <c r="B165" s="171">
        <v>269.05509505946219</v>
      </c>
      <c r="C165" s="171">
        <v>62188.371758687121</v>
      </c>
      <c r="D165" s="172">
        <v>3.5400876274369728</v>
      </c>
      <c r="E165" s="173">
        <v>13.179193040449757</v>
      </c>
      <c r="F165" s="172">
        <v>1.2402148256889267</v>
      </c>
      <c r="G165" s="174">
        <v>1.8442156294539354</v>
      </c>
      <c r="H165" s="175">
        <v>1.9695938524131991</v>
      </c>
      <c r="I165" s="174">
        <v>0.17635520090544171</v>
      </c>
      <c r="J165" s="175">
        <v>1.5300872947662991</v>
      </c>
      <c r="K165" s="176">
        <v>0.77685421940751642</v>
      </c>
      <c r="L165" s="172">
        <v>1047.032041626547</v>
      </c>
      <c r="M165" s="172">
        <v>14.787166782413692</v>
      </c>
      <c r="N165" s="172">
        <v>1061.3670387810359</v>
      </c>
      <c r="O165" s="172">
        <v>12.968190547148083</v>
      </c>
      <c r="P165" s="172">
        <v>1090.9418054967277</v>
      </c>
      <c r="Q165" s="172">
        <v>24.845045405707424</v>
      </c>
      <c r="R165" s="177">
        <v>1090.9418054967277</v>
      </c>
      <c r="S165" s="177">
        <v>24.845045405707424</v>
      </c>
      <c r="T165" s="172">
        <v>95.97505901332768</v>
      </c>
      <c r="U165" s="182">
        <f t="shared" si="3"/>
        <v>0.95975059013327679</v>
      </c>
    </row>
    <row r="166" spans="1:21">
      <c r="A166" s="178" t="s">
        <v>3233</v>
      </c>
      <c r="B166" s="171">
        <v>188.80656387375245</v>
      </c>
      <c r="C166" s="171">
        <v>50039.030834583973</v>
      </c>
      <c r="D166" s="172">
        <v>1.5419799592286292</v>
      </c>
      <c r="E166" s="173">
        <v>13.172457846419491</v>
      </c>
      <c r="F166" s="172">
        <v>0.98054606988408122</v>
      </c>
      <c r="G166" s="174">
        <v>1.9002170078762215</v>
      </c>
      <c r="H166" s="175">
        <v>1.6265316086961985</v>
      </c>
      <c r="I166" s="174">
        <v>0.18161753327019955</v>
      </c>
      <c r="J166" s="175">
        <v>1.2977420694894366</v>
      </c>
      <c r="K166" s="176">
        <v>0.79785849998309333</v>
      </c>
      <c r="L166" s="172">
        <v>1075.8052583941212</v>
      </c>
      <c r="M166" s="172">
        <v>12.858431963499925</v>
      </c>
      <c r="N166" s="172">
        <v>1081.1652175406673</v>
      </c>
      <c r="O166" s="172">
        <v>10.821353044498096</v>
      </c>
      <c r="P166" s="172">
        <v>1092.0018661873266</v>
      </c>
      <c r="Q166" s="172">
        <v>19.620168457923569</v>
      </c>
      <c r="R166" s="177">
        <v>1092.0018661873266</v>
      </c>
      <c r="S166" s="177">
        <v>19.620168457923569</v>
      </c>
      <c r="T166" s="172">
        <v>98.516796692870571</v>
      </c>
      <c r="U166" s="182">
        <f t="shared" si="3"/>
        <v>0.98516796692870567</v>
      </c>
    </row>
    <row r="167" spans="1:21">
      <c r="A167" s="178" t="s">
        <v>3234</v>
      </c>
      <c r="B167" s="171">
        <v>258.03083299257986</v>
      </c>
      <c r="C167" s="171">
        <v>22307.445919399841</v>
      </c>
      <c r="D167" s="172">
        <v>4.0506955581483126</v>
      </c>
      <c r="E167" s="173">
        <v>13.132742050645385</v>
      </c>
      <c r="F167" s="172">
        <v>1.2942363587449979</v>
      </c>
      <c r="G167" s="174">
        <v>1.8392939952653558</v>
      </c>
      <c r="H167" s="175">
        <v>2.0215753272287413</v>
      </c>
      <c r="I167" s="174">
        <v>0.17526464660514363</v>
      </c>
      <c r="J167" s="175">
        <v>1.5529710400913734</v>
      </c>
      <c r="K167" s="176">
        <v>0.7681984535398193</v>
      </c>
      <c r="L167" s="172">
        <v>1041.0530436016611</v>
      </c>
      <c r="M167" s="172">
        <v>14.929353045427433</v>
      </c>
      <c r="N167" s="172">
        <v>1059.6084967784691</v>
      </c>
      <c r="O167" s="172">
        <v>13.297973316248658</v>
      </c>
      <c r="P167" s="172">
        <v>1098.0099214774746</v>
      </c>
      <c r="Q167" s="172">
        <v>25.900340571591414</v>
      </c>
      <c r="R167" s="177">
        <v>1098.0099214774746</v>
      </c>
      <c r="S167" s="177">
        <v>25.900340571591414</v>
      </c>
      <c r="T167" s="172">
        <v>94.812717375160631</v>
      </c>
      <c r="U167" s="182">
        <f t="shared" si="3"/>
        <v>0.94812717375160627</v>
      </c>
    </row>
    <row r="168" spans="1:21">
      <c r="A168" s="178" t="s">
        <v>3235</v>
      </c>
      <c r="B168" s="171">
        <v>118.65595356240125</v>
      </c>
      <c r="C168" s="171">
        <v>46477.616575364242</v>
      </c>
      <c r="D168" s="172">
        <v>2.0455503200241223</v>
      </c>
      <c r="E168" s="173">
        <v>13.100207347817177</v>
      </c>
      <c r="F168" s="172">
        <v>0.98100169590885411</v>
      </c>
      <c r="G168" s="174">
        <v>2.0209792178011319</v>
      </c>
      <c r="H168" s="175">
        <v>1.5230978783433287</v>
      </c>
      <c r="I168" s="174">
        <v>0.19210017993632419</v>
      </c>
      <c r="J168" s="175">
        <v>1.1651020640432757</v>
      </c>
      <c r="K168" s="176">
        <v>0.76495547699833666</v>
      </c>
      <c r="L168" s="172">
        <v>1132.7420382429448</v>
      </c>
      <c r="M168" s="172">
        <v>12.103130208220591</v>
      </c>
      <c r="N168" s="172">
        <v>1122.5882348946179</v>
      </c>
      <c r="O168" s="172">
        <v>10.346342813046704</v>
      </c>
      <c r="P168" s="172">
        <v>1103.0087417547365</v>
      </c>
      <c r="Q168" s="172">
        <v>19.625636310615505</v>
      </c>
      <c r="R168" s="177">
        <v>1103.0087417547365</v>
      </c>
      <c r="S168" s="177">
        <v>19.625636310615505</v>
      </c>
      <c r="T168" s="172">
        <v>102.69565374802984</v>
      </c>
      <c r="U168" s="182">
        <f t="shared" si="3"/>
        <v>1.0269565374802985</v>
      </c>
    </row>
    <row r="169" spans="1:21">
      <c r="A169" s="178" t="s">
        <v>3236</v>
      </c>
      <c r="B169" s="171">
        <v>144.08358139897084</v>
      </c>
      <c r="C169" s="171">
        <v>242123.33764010115</v>
      </c>
      <c r="D169" s="172">
        <v>1.0806125017350381</v>
      </c>
      <c r="E169" s="173">
        <v>13.090217105072297</v>
      </c>
      <c r="F169" s="172">
        <v>1.0131160702114173</v>
      </c>
      <c r="G169" s="174">
        <v>1.8146133649842062</v>
      </c>
      <c r="H169" s="175">
        <v>1.8132464268012971</v>
      </c>
      <c r="I169" s="174">
        <v>0.17235294521411301</v>
      </c>
      <c r="J169" s="175">
        <v>1.5038146270691233</v>
      </c>
      <c r="K169" s="176">
        <v>0.82934928470917491</v>
      </c>
      <c r="L169" s="172">
        <v>1025.0623278809833</v>
      </c>
      <c r="M169" s="172">
        <v>14.251925653239141</v>
      </c>
      <c r="N169" s="172">
        <v>1050.7436706279457</v>
      </c>
      <c r="O169" s="172">
        <v>11.870578534147171</v>
      </c>
      <c r="P169" s="172">
        <v>1104.5206141025208</v>
      </c>
      <c r="Q169" s="172">
        <v>20.236577807613912</v>
      </c>
      <c r="R169" s="177">
        <v>1104.5206141025208</v>
      </c>
      <c r="S169" s="177">
        <v>20.236577807613912</v>
      </c>
      <c r="T169" s="172">
        <v>92.806083905812713</v>
      </c>
      <c r="U169" s="182">
        <f t="shared" si="3"/>
        <v>0.92806083905812709</v>
      </c>
    </row>
    <row r="170" spans="1:21">
      <c r="A170" s="178" t="s">
        <v>3237</v>
      </c>
      <c r="B170" s="171">
        <v>72.429998654403065</v>
      </c>
      <c r="C170" s="171">
        <v>45884.776293595023</v>
      </c>
      <c r="D170" s="172">
        <v>4.1601969351494335</v>
      </c>
      <c r="E170" s="173">
        <v>13.087207159563647</v>
      </c>
      <c r="F170" s="172">
        <v>1.0742015739837283</v>
      </c>
      <c r="G170" s="174">
        <v>1.9416256990632081</v>
      </c>
      <c r="H170" s="175">
        <v>1.954027970524735</v>
      </c>
      <c r="I170" s="174">
        <v>0.18437423995046284</v>
      </c>
      <c r="J170" s="175">
        <v>1.6322733496702981</v>
      </c>
      <c r="K170" s="176">
        <v>0.83533776091852319</v>
      </c>
      <c r="L170" s="172">
        <v>1090.8271881255009</v>
      </c>
      <c r="M170" s="172">
        <v>16.38035539554869</v>
      </c>
      <c r="N170" s="172">
        <v>1095.5601232575609</v>
      </c>
      <c r="O170" s="172">
        <v>13.096729885797686</v>
      </c>
      <c r="P170" s="172">
        <v>1104.9923156757495</v>
      </c>
      <c r="Q170" s="172">
        <v>21.475661735390077</v>
      </c>
      <c r="R170" s="177">
        <v>1104.9923156757495</v>
      </c>
      <c r="S170" s="177">
        <v>21.475661735390077</v>
      </c>
      <c r="T170" s="172">
        <v>98.718079089845432</v>
      </c>
      <c r="U170" s="182">
        <f t="shared" si="3"/>
        <v>0.98718079089845434</v>
      </c>
    </row>
    <row r="171" spans="1:21">
      <c r="A171" s="178" t="s">
        <v>3238</v>
      </c>
      <c r="B171" s="171">
        <v>181.27941975414018</v>
      </c>
      <c r="C171" s="171">
        <v>410665.82809359417</v>
      </c>
      <c r="D171" s="172">
        <v>0.72021121510641073</v>
      </c>
      <c r="E171" s="173">
        <v>13.051938521590001</v>
      </c>
      <c r="F171" s="172">
        <v>0.86950984632787875</v>
      </c>
      <c r="G171" s="174">
        <v>2.0378225589857646</v>
      </c>
      <c r="H171" s="175">
        <v>1.7331934432998932</v>
      </c>
      <c r="I171" s="174">
        <v>0.19298748191693088</v>
      </c>
      <c r="J171" s="175">
        <v>1.4993038848200884</v>
      </c>
      <c r="K171" s="176">
        <v>0.86505282524350346</v>
      </c>
      <c r="L171" s="172">
        <v>1137.5384374922965</v>
      </c>
      <c r="M171" s="172">
        <v>15.635147269437198</v>
      </c>
      <c r="N171" s="172">
        <v>1128.2337363937211</v>
      </c>
      <c r="O171" s="172">
        <v>11.805937531672271</v>
      </c>
      <c r="P171" s="172">
        <v>1110.3501625505633</v>
      </c>
      <c r="Q171" s="172">
        <v>17.355462579902451</v>
      </c>
      <c r="R171" s="177">
        <v>1110.3501625505633</v>
      </c>
      <c r="S171" s="177">
        <v>17.355462579902451</v>
      </c>
      <c r="T171" s="172">
        <v>102.44862169239293</v>
      </c>
      <c r="U171" s="182">
        <f t="shared" si="3"/>
        <v>1.0244862169239293</v>
      </c>
    </row>
    <row r="172" spans="1:21">
      <c r="A172" s="178" t="s">
        <v>3239</v>
      </c>
      <c r="B172" s="171">
        <v>192.89827733874068</v>
      </c>
      <c r="C172" s="171">
        <v>20745.786433606521</v>
      </c>
      <c r="D172" s="172">
        <v>1.303274033779255</v>
      </c>
      <c r="E172" s="173">
        <v>13.03390146431321</v>
      </c>
      <c r="F172" s="172">
        <v>1.0772675893298531</v>
      </c>
      <c r="G172" s="174">
        <v>1.9668974457742423</v>
      </c>
      <c r="H172" s="175">
        <v>1.6052837478052777</v>
      </c>
      <c r="I172" s="174">
        <v>0.1860132600394051</v>
      </c>
      <c r="J172" s="175">
        <v>1.1901388372568997</v>
      </c>
      <c r="K172" s="176">
        <v>0.74138845477258564</v>
      </c>
      <c r="L172" s="172">
        <v>1099.7420208522578</v>
      </c>
      <c r="M172" s="172">
        <v>12.032910792735379</v>
      </c>
      <c r="N172" s="172">
        <v>1104.246104234008</v>
      </c>
      <c r="O172" s="172">
        <v>10.80630690492967</v>
      </c>
      <c r="P172" s="172">
        <v>1113.1111974753073</v>
      </c>
      <c r="Q172" s="172">
        <v>21.508832075463943</v>
      </c>
      <c r="R172" s="177">
        <v>1113.1111974753073</v>
      </c>
      <c r="S172" s="177">
        <v>21.508832075463943</v>
      </c>
      <c r="T172" s="172">
        <v>98.798936112279463</v>
      </c>
      <c r="U172" s="182">
        <f t="shared" si="3"/>
        <v>0.98798936112279467</v>
      </c>
    </row>
    <row r="173" spans="1:21">
      <c r="A173" s="178" t="s">
        <v>3240</v>
      </c>
      <c r="B173" s="171">
        <v>375.30777992275989</v>
      </c>
      <c r="C173" s="171">
        <v>45992.387712058859</v>
      </c>
      <c r="D173" s="172">
        <v>11.050513911242568</v>
      </c>
      <c r="E173" s="173">
        <v>12.999216665941619</v>
      </c>
      <c r="F173" s="172">
        <v>0.96351709586394696</v>
      </c>
      <c r="G173" s="174">
        <v>2.0046669031820481</v>
      </c>
      <c r="H173" s="175">
        <v>1.8940987012327406</v>
      </c>
      <c r="I173" s="174">
        <v>0.18908068072489953</v>
      </c>
      <c r="J173" s="175">
        <v>1.6307190732892838</v>
      </c>
      <c r="K173" s="176">
        <v>0.86094725276352235</v>
      </c>
      <c r="L173" s="172">
        <v>1116.3930466193576</v>
      </c>
      <c r="M173" s="172">
        <v>16.716069334605208</v>
      </c>
      <c r="N173" s="172">
        <v>1117.0906374740896</v>
      </c>
      <c r="O173" s="172">
        <v>12.832211949684392</v>
      </c>
      <c r="P173" s="172">
        <v>1118.4656548724236</v>
      </c>
      <c r="Q173" s="172">
        <v>19.222211881108478</v>
      </c>
      <c r="R173" s="177">
        <v>1118.4656548724236</v>
      </c>
      <c r="S173" s="177">
        <v>19.222211881108478</v>
      </c>
      <c r="T173" s="172">
        <v>99.814691828574539</v>
      </c>
      <c r="U173" s="182">
        <f t="shared" si="3"/>
        <v>0.99814691828574542</v>
      </c>
    </row>
    <row r="174" spans="1:21">
      <c r="A174" s="178" t="s">
        <v>3241</v>
      </c>
      <c r="B174" s="171">
        <v>320.50008421931733</v>
      </c>
      <c r="C174" s="171">
        <v>57876.624955938343</v>
      </c>
      <c r="D174" s="172">
        <v>14.366577950970356</v>
      </c>
      <c r="E174" s="173">
        <v>12.992828869390539</v>
      </c>
      <c r="F174" s="172">
        <v>1.0040704348906353</v>
      </c>
      <c r="G174" s="174">
        <v>2.0431778129693456</v>
      </c>
      <c r="H174" s="175">
        <v>1.569887775586706</v>
      </c>
      <c r="I174" s="174">
        <v>0.19261834039795631</v>
      </c>
      <c r="J174" s="175">
        <v>1.206809922777861</v>
      </c>
      <c r="K174" s="176">
        <v>0.76872368939037439</v>
      </c>
      <c r="L174" s="172">
        <v>1135.5434397270687</v>
      </c>
      <c r="M174" s="172">
        <v>12.564747942822237</v>
      </c>
      <c r="N174" s="172">
        <v>1130.0221380427695</v>
      </c>
      <c r="O174" s="172">
        <v>10.702702086728209</v>
      </c>
      <c r="P174" s="172">
        <v>1119.4338748735524</v>
      </c>
      <c r="Q174" s="172">
        <v>20.020858649841557</v>
      </c>
      <c r="R174" s="177">
        <v>1119.4338748735524</v>
      </c>
      <c r="S174" s="177">
        <v>20.020858649841557</v>
      </c>
      <c r="T174" s="172">
        <v>101.43908141562503</v>
      </c>
      <c r="U174" s="182">
        <f t="shared" si="3"/>
        <v>1.0143908141562503</v>
      </c>
    </row>
    <row r="175" spans="1:21">
      <c r="A175" s="178" t="s">
        <v>3242</v>
      </c>
      <c r="B175" s="171">
        <v>672.2329219059435</v>
      </c>
      <c r="C175" s="171">
        <v>128152.77434345563</v>
      </c>
      <c r="D175" s="172">
        <v>1.4725196171374642</v>
      </c>
      <c r="E175" s="173">
        <v>12.96525486819529</v>
      </c>
      <c r="F175" s="172">
        <v>0.85927986536547929</v>
      </c>
      <c r="G175" s="174">
        <v>2.1077322145725756</v>
      </c>
      <c r="H175" s="175">
        <v>1.7551525386777065</v>
      </c>
      <c r="I175" s="174">
        <v>0.19828243619096739</v>
      </c>
      <c r="J175" s="175">
        <v>1.5304243029317988</v>
      </c>
      <c r="K175" s="176">
        <v>0.87196085195238182</v>
      </c>
      <c r="L175" s="172">
        <v>1166.0868868778032</v>
      </c>
      <c r="M175" s="172">
        <v>16.325107133920142</v>
      </c>
      <c r="N175" s="172">
        <v>1151.3360092866701</v>
      </c>
      <c r="O175" s="172">
        <v>12.087518049094001</v>
      </c>
      <c r="P175" s="172">
        <v>1123.6661267646991</v>
      </c>
      <c r="Q175" s="172">
        <v>17.148043033257181</v>
      </c>
      <c r="R175" s="177">
        <v>1123.6661267646991</v>
      </c>
      <c r="S175" s="177">
        <v>17.148043033257181</v>
      </c>
      <c r="T175" s="172">
        <v>103.77521036744638</v>
      </c>
      <c r="U175" s="182">
        <f t="shared" si="3"/>
        <v>1.0377521036744637</v>
      </c>
    </row>
    <row r="176" spans="1:21">
      <c r="A176" s="178" t="s">
        <v>3243</v>
      </c>
      <c r="B176" s="171">
        <v>289.10746915109206</v>
      </c>
      <c r="C176" s="171">
        <v>73983.102704297344</v>
      </c>
      <c r="D176" s="172">
        <v>2.8490531913924491</v>
      </c>
      <c r="E176" s="173">
        <v>12.877311762902197</v>
      </c>
      <c r="F176" s="172">
        <v>1.2056850159336046</v>
      </c>
      <c r="G176" s="174">
        <v>2.1550764844410599</v>
      </c>
      <c r="H176" s="175">
        <v>2.1680325229318655</v>
      </c>
      <c r="I176" s="174">
        <v>0.20136113599656635</v>
      </c>
      <c r="J176" s="175">
        <v>1.8018570039943493</v>
      </c>
      <c r="K176" s="176">
        <v>0.8311023865812075</v>
      </c>
      <c r="L176" s="172">
        <v>1182.6281642647889</v>
      </c>
      <c r="M176" s="172">
        <v>19.468922771825305</v>
      </c>
      <c r="N176" s="172">
        <v>1166.6880621358005</v>
      </c>
      <c r="O176" s="172">
        <v>15.037659600379698</v>
      </c>
      <c r="P176" s="172">
        <v>1137.2085599308766</v>
      </c>
      <c r="Q176" s="172">
        <v>23.969576598010804</v>
      </c>
      <c r="R176" s="177">
        <v>1137.2085599308766</v>
      </c>
      <c r="S176" s="177">
        <v>23.969576598010804</v>
      </c>
      <c r="T176" s="172">
        <v>103.99395554467802</v>
      </c>
      <c r="U176" s="182">
        <f t="shared" si="3"/>
        <v>1.0399395554467801</v>
      </c>
    </row>
    <row r="177" spans="1:21">
      <c r="A177" s="178" t="s">
        <v>3244</v>
      </c>
      <c r="B177" s="171">
        <v>1015.4278660328099</v>
      </c>
      <c r="C177" s="171">
        <v>2140331.664440223</v>
      </c>
      <c r="D177" s="172">
        <v>21.515392631403497</v>
      </c>
      <c r="E177" s="173">
        <v>12.786455674050229</v>
      </c>
      <c r="F177" s="172">
        <v>1.0365006520837636</v>
      </c>
      <c r="G177" s="174">
        <v>2.1940424531676546</v>
      </c>
      <c r="H177" s="175">
        <v>1.9005114063681541</v>
      </c>
      <c r="I177" s="174">
        <v>0.20355555488617502</v>
      </c>
      <c r="J177" s="175">
        <v>1.5929877601429936</v>
      </c>
      <c r="K177" s="176">
        <v>0.83818900260491824</v>
      </c>
      <c r="L177" s="172">
        <v>1194.3925110557973</v>
      </c>
      <c r="M177" s="172">
        <v>17.367948072708714</v>
      </c>
      <c r="N177" s="172">
        <v>1179.1514862578181</v>
      </c>
      <c r="O177" s="172">
        <v>13.256516231830005</v>
      </c>
      <c r="P177" s="172">
        <v>1151.2741250648128</v>
      </c>
      <c r="Q177" s="172">
        <v>20.589640482470145</v>
      </c>
      <c r="R177" s="177">
        <v>1151.2741250648128</v>
      </c>
      <c r="S177" s="177">
        <v>20.589640482470145</v>
      </c>
      <c r="T177" s="172">
        <v>103.74527534774197</v>
      </c>
      <c r="U177" s="182">
        <f t="shared" si="3"/>
        <v>1.0374527534774196</v>
      </c>
    </row>
    <row r="178" spans="1:21">
      <c r="A178" s="178" t="s">
        <v>3245</v>
      </c>
      <c r="B178" s="171">
        <v>304.87863806143986</v>
      </c>
      <c r="C178" s="171">
        <v>36875.451838242305</v>
      </c>
      <c r="D178" s="172">
        <v>1.97244162417254</v>
      </c>
      <c r="E178" s="173">
        <v>12.739071760275117</v>
      </c>
      <c r="F178" s="172">
        <v>0.97014694588862016</v>
      </c>
      <c r="G178" s="174">
        <v>2.2056148904076829</v>
      </c>
      <c r="H178" s="175">
        <v>1.4577458520685753</v>
      </c>
      <c r="I178" s="174">
        <v>0.20387089221038177</v>
      </c>
      <c r="J178" s="175">
        <v>1.0880431391291978</v>
      </c>
      <c r="K178" s="176">
        <v>0.74638740188163766</v>
      </c>
      <c r="L178" s="172">
        <v>1196.081281246881</v>
      </c>
      <c r="M178" s="172">
        <v>11.877912489749065</v>
      </c>
      <c r="N178" s="172">
        <v>1182.8237045767823</v>
      </c>
      <c r="O178" s="172">
        <v>10.184615259491807</v>
      </c>
      <c r="P178" s="172">
        <v>1158.6404989989651</v>
      </c>
      <c r="Q178" s="172">
        <v>19.242928065507272</v>
      </c>
      <c r="R178" s="177">
        <v>1158.6404989989651</v>
      </c>
      <c r="S178" s="177">
        <v>19.242928065507272</v>
      </c>
      <c r="T178" s="172">
        <v>103.23144083779772</v>
      </c>
      <c r="U178" s="182">
        <f t="shared" si="3"/>
        <v>1.0323144083779772</v>
      </c>
    </row>
    <row r="179" spans="1:21">
      <c r="A179" s="178" t="s">
        <v>3246</v>
      </c>
      <c r="B179" s="171">
        <v>235.58435089842052</v>
      </c>
      <c r="C179" s="171">
        <v>103163.87843035584</v>
      </c>
      <c r="D179" s="172">
        <v>2.1493879898211112</v>
      </c>
      <c r="E179" s="173">
        <v>12.731424524915141</v>
      </c>
      <c r="F179" s="172">
        <v>1.1492033660001855</v>
      </c>
      <c r="G179" s="174">
        <v>2.1404799300618422</v>
      </c>
      <c r="H179" s="175">
        <v>1.9849090631935848</v>
      </c>
      <c r="I179" s="174">
        <v>0.1977315242829632</v>
      </c>
      <c r="J179" s="175">
        <v>1.6183929104892538</v>
      </c>
      <c r="K179" s="176">
        <v>0.81534864266545737</v>
      </c>
      <c r="L179" s="172">
        <v>1163.1224580739456</v>
      </c>
      <c r="M179" s="172">
        <v>17.223429834412173</v>
      </c>
      <c r="N179" s="172">
        <v>1161.9796235055614</v>
      </c>
      <c r="O179" s="172">
        <v>13.737640939523317</v>
      </c>
      <c r="P179" s="172">
        <v>1159.831773561574</v>
      </c>
      <c r="Q179" s="172">
        <v>22.795588194980155</v>
      </c>
      <c r="R179" s="177">
        <v>1159.831773561574</v>
      </c>
      <c r="S179" s="177">
        <v>22.795588194980155</v>
      </c>
      <c r="T179" s="172">
        <v>100.28372084533144</v>
      </c>
      <c r="U179" s="182">
        <f t="shared" si="3"/>
        <v>1.0028372084533144</v>
      </c>
    </row>
    <row r="180" spans="1:21">
      <c r="A180" s="178" t="s">
        <v>3247</v>
      </c>
      <c r="B180" s="171">
        <v>256.50197760903205</v>
      </c>
      <c r="C180" s="171">
        <v>38424.450888953383</v>
      </c>
      <c r="D180" s="172">
        <v>1.482368161487956</v>
      </c>
      <c r="E180" s="173">
        <v>12.716348018898239</v>
      </c>
      <c r="F180" s="172">
        <v>1.0833619819444444</v>
      </c>
      <c r="G180" s="174">
        <v>2.221430153136386</v>
      </c>
      <c r="H180" s="175">
        <v>2.1284551882019112</v>
      </c>
      <c r="I180" s="174">
        <v>0.20496647022897035</v>
      </c>
      <c r="J180" s="175">
        <v>1.8321157999048636</v>
      </c>
      <c r="K180" s="176">
        <v>0.86077254999792085</v>
      </c>
      <c r="L180" s="172">
        <v>1201.9451475865062</v>
      </c>
      <c r="M180" s="172">
        <v>20.090021029777176</v>
      </c>
      <c r="N180" s="172">
        <v>1187.8208944397902</v>
      </c>
      <c r="O180" s="172">
        <v>14.904230344218604</v>
      </c>
      <c r="P180" s="172">
        <v>1162.1800403801167</v>
      </c>
      <c r="Q180" s="172">
        <v>21.482507096854874</v>
      </c>
      <c r="R180" s="177">
        <v>1162.1800403801167</v>
      </c>
      <c r="S180" s="177">
        <v>21.482507096854874</v>
      </c>
      <c r="T180" s="172">
        <v>103.42159612321198</v>
      </c>
      <c r="U180" s="182">
        <f t="shared" si="3"/>
        <v>1.0342159612321198</v>
      </c>
    </row>
    <row r="181" spans="1:21">
      <c r="A181" s="178" t="s">
        <v>3248</v>
      </c>
      <c r="B181" s="171">
        <v>362.80476288626033</v>
      </c>
      <c r="C181" s="171">
        <v>197868.20626402035</v>
      </c>
      <c r="D181" s="172">
        <v>2.5102836451766644</v>
      </c>
      <c r="E181" s="173">
        <v>12.632876390512498</v>
      </c>
      <c r="F181" s="172">
        <v>0.96123243815262027</v>
      </c>
      <c r="G181" s="174">
        <v>1.9418019972406009</v>
      </c>
      <c r="H181" s="175">
        <v>1.7712469919187965</v>
      </c>
      <c r="I181" s="174">
        <v>0.17798973012618491</v>
      </c>
      <c r="J181" s="175">
        <v>1.4877325385379436</v>
      </c>
      <c r="K181" s="176">
        <v>0.83993511087139772</v>
      </c>
      <c r="L181" s="172">
        <v>1055.9830274432024</v>
      </c>
      <c r="M181" s="172">
        <v>14.49096271462588</v>
      </c>
      <c r="N181" s="172">
        <v>1095.6209756011056</v>
      </c>
      <c r="O181" s="172">
        <v>11.871902758857345</v>
      </c>
      <c r="P181" s="172">
        <v>1175.2581935369142</v>
      </c>
      <c r="Q181" s="172">
        <v>19.037027728538192</v>
      </c>
      <c r="R181" s="177">
        <v>1175.2581935369142</v>
      </c>
      <c r="S181" s="177">
        <v>19.037027728538192</v>
      </c>
      <c r="T181" s="172">
        <v>89.851152134089304</v>
      </c>
      <c r="U181" s="182">
        <f t="shared" si="3"/>
        <v>0.89851152134089307</v>
      </c>
    </row>
    <row r="182" spans="1:21">
      <c r="A182" s="178" t="s">
        <v>3249</v>
      </c>
      <c r="B182" s="171">
        <v>550.88785988150823</v>
      </c>
      <c r="C182" s="171">
        <v>77974.691297409649</v>
      </c>
      <c r="D182" s="172">
        <v>14.143520998943375</v>
      </c>
      <c r="E182" s="173">
        <v>12.617736748079672</v>
      </c>
      <c r="F182" s="172">
        <v>0.91433725422655832</v>
      </c>
      <c r="G182" s="174">
        <v>2.155766173937502</v>
      </c>
      <c r="H182" s="175">
        <v>1.7994749256650739</v>
      </c>
      <c r="I182" s="174">
        <v>0.19736533212275675</v>
      </c>
      <c r="J182" s="175">
        <v>1.5498701215362407</v>
      </c>
      <c r="K182" s="176">
        <v>0.86129020162001935</v>
      </c>
      <c r="L182" s="172">
        <v>1161.1512422986734</v>
      </c>
      <c r="M182" s="172">
        <v>16.468674519380102</v>
      </c>
      <c r="N182" s="172">
        <v>1166.9099973249322</v>
      </c>
      <c r="O182" s="172">
        <v>12.482294448449693</v>
      </c>
      <c r="P182" s="172">
        <v>1177.6311984259946</v>
      </c>
      <c r="Q182" s="172">
        <v>18.097253887453689</v>
      </c>
      <c r="R182" s="177">
        <v>1177.6311984259946</v>
      </c>
      <c r="S182" s="177">
        <v>18.097253887453689</v>
      </c>
      <c r="T182" s="172">
        <v>98.600584278902588</v>
      </c>
      <c r="U182" s="182">
        <f t="shared" si="3"/>
        <v>0.98600584278902592</v>
      </c>
    </row>
    <row r="183" spans="1:21">
      <c r="A183" s="178" t="s">
        <v>3250</v>
      </c>
      <c r="B183" s="171">
        <v>93.843328925879788</v>
      </c>
      <c r="C183" s="171">
        <v>18325.848717487981</v>
      </c>
      <c r="D183" s="172">
        <v>2.3785391636121584</v>
      </c>
      <c r="E183" s="173">
        <v>12.60387826197079</v>
      </c>
      <c r="F183" s="172">
        <v>0.89651350099577665</v>
      </c>
      <c r="G183" s="174">
        <v>2.2311997136878388</v>
      </c>
      <c r="H183" s="175">
        <v>1.577409981006642</v>
      </c>
      <c r="I183" s="174">
        <v>0.20404708728388915</v>
      </c>
      <c r="J183" s="175">
        <v>1.2978774174442169</v>
      </c>
      <c r="K183" s="176">
        <v>0.82279016430209362</v>
      </c>
      <c r="L183" s="172">
        <v>1197.0246908084819</v>
      </c>
      <c r="M183" s="172">
        <v>14.178801092938329</v>
      </c>
      <c r="N183" s="172">
        <v>1190.8955644600151</v>
      </c>
      <c r="O183" s="172">
        <v>11.060284928672331</v>
      </c>
      <c r="P183" s="172">
        <v>1179.804702456069</v>
      </c>
      <c r="Q183" s="172">
        <v>17.725325805075272</v>
      </c>
      <c r="R183" s="177">
        <v>1179.804702456069</v>
      </c>
      <c r="S183" s="177">
        <v>17.725325805075272</v>
      </c>
      <c r="T183" s="172">
        <v>101.45956261375845</v>
      </c>
      <c r="U183" s="182">
        <f t="shared" si="3"/>
        <v>1.0145956261375846</v>
      </c>
    </row>
    <row r="184" spans="1:21">
      <c r="A184" s="178" t="s">
        <v>3251</v>
      </c>
      <c r="B184" s="171">
        <v>215.4149093616756</v>
      </c>
      <c r="C184" s="171">
        <v>47897.080945152244</v>
      </c>
      <c r="D184" s="172">
        <v>3.348350652933354</v>
      </c>
      <c r="E184" s="173">
        <v>12.60279623514325</v>
      </c>
      <c r="F184" s="172">
        <v>1.011332733140198</v>
      </c>
      <c r="G184" s="174">
        <v>2.1368013089676556</v>
      </c>
      <c r="H184" s="175">
        <v>1.82334171149299</v>
      </c>
      <c r="I184" s="174">
        <v>0.19539741323397725</v>
      </c>
      <c r="J184" s="175">
        <v>1.5171621863694609</v>
      </c>
      <c r="K184" s="176">
        <v>0.83207781449105167</v>
      </c>
      <c r="L184" s="172">
        <v>1150.5475808041583</v>
      </c>
      <c r="M184" s="172">
        <v>15.986655043600081</v>
      </c>
      <c r="N184" s="172">
        <v>1160.7895509873033</v>
      </c>
      <c r="O184" s="172">
        <v>12.612391503233994</v>
      </c>
      <c r="P184" s="172">
        <v>1179.9740188603248</v>
      </c>
      <c r="Q184" s="172">
        <v>20.007082768871442</v>
      </c>
      <c r="R184" s="177">
        <v>1179.9740188603248</v>
      </c>
      <c r="S184" s="177">
        <v>20.007082768871442</v>
      </c>
      <c r="T184" s="172">
        <v>97.506179154301392</v>
      </c>
      <c r="U184" s="182">
        <f t="shared" si="3"/>
        <v>0.97506179154301398</v>
      </c>
    </row>
    <row r="185" spans="1:21">
      <c r="A185" s="178" t="s">
        <v>3252</v>
      </c>
      <c r="B185" s="171">
        <v>824.63931898684825</v>
      </c>
      <c r="C185" s="171">
        <v>194701.18693943886</v>
      </c>
      <c r="D185" s="172">
        <v>2.0446422571022511</v>
      </c>
      <c r="E185" s="173">
        <v>12.578876416663061</v>
      </c>
      <c r="F185" s="172">
        <v>0.71972966240713543</v>
      </c>
      <c r="G185" s="174">
        <v>2.2290648389319156</v>
      </c>
      <c r="H185" s="175">
        <v>1.5030161111893594</v>
      </c>
      <c r="I185" s="174">
        <v>0.2034474759371174</v>
      </c>
      <c r="J185" s="175">
        <v>1.3194872653974707</v>
      </c>
      <c r="K185" s="176">
        <v>0.87789296174166798</v>
      </c>
      <c r="L185" s="172">
        <v>1193.8135988886429</v>
      </c>
      <c r="M185" s="172">
        <v>14.379682423247914</v>
      </c>
      <c r="N185" s="172">
        <v>1190.2244725227599</v>
      </c>
      <c r="O185" s="172">
        <v>10.535497958241535</v>
      </c>
      <c r="P185" s="172">
        <v>1183.7289476253013</v>
      </c>
      <c r="Q185" s="172">
        <v>14.220967038188178</v>
      </c>
      <c r="R185" s="177">
        <v>1183.7289476253013</v>
      </c>
      <c r="S185" s="177">
        <v>14.220967038188178</v>
      </c>
      <c r="T185" s="172">
        <v>100.85193922845028</v>
      </c>
      <c r="U185" s="182">
        <f t="shared" si="3"/>
        <v>1.0085193922845028</v>
      </c>
    </row>
    <row r="186" spans="1:21">
      <c r="A186" s="178" t="s">
        <v>3253</v>
      </c>
      <c r="B186" s="171">
        <v>250.15711794525112</v>
      </c>
      <c r="C186" s="171">
        <v>57279.668254779783</v>
      </c>
      <c r="D186" s="172">
        <v>1.9126714491001275</v>
      </c>
      <c r="E186" s="173">
        <v>12.578000935022004</v>
      </c>
      <c r="F186" s="172">
        <v>1.1016800030407379</v>
      </c>
      <c r="G186" s="174">
        <v>2.2579322726391982</v>
      </c>
      <c r="H186" s="175">
        <v>1.759643915761312</v>
      </c>
      <c r="I186" s="174">
        <v>0.20606787285206934</v>
      </c>
      <c r="J186" s="175">
        <v>1.3720961632392836</v>
      </c>
      <c r="K186" s="176">
        <v>0.77975785381876228</v>
      </c>
      <c r="L186" s="172">
        <v>1207.8348173077379</v>
      </c>
      <c r="M186" s="172">
        <v>15.112701005974827</v>
      </c>
      <c r="N186" s="172">
        <v>1199.2615341893131</v>
      </c>
      <c r="O186" s="172">
        <v>12.383548058020097</v>
      </c>
      <c r="P186" s="172">
        <v>1183.8658104840147</v>
      </c>
      <c r="Q186" s="172">
        <v>21.787608216385365</v>
      </c>
      <c r="R186" s="177">
        <v>1183.8658104840147</v>
      </c>
      <c r="S186" s="177">
        <v>21.787608216385365</v>
      </c>
      <c r="T186" s="172">
        <v>102.02463882405083</v>
      </c>
      <c r="U186" s="182">
        <f t="shared" si="3"/>
        <v>1.0202463882405082</v>
      </c>
    </row>
    <row r="187" spans="1:21">
      <c r="A187" s="178" t="s">
        <v>3254</v>
      </c>
      <c r="B187" s="171">
        <v>112.62399712496851</v>
      </c>
      <c r="C187" s="171">
        <v>32761.227215512226</v>
      </c>
      <c r="D187" s="172">
        <v>2.3120667402292114</v>
      </c>
      <c r="E187" s="173">
        <v>12.550718891260725</v>
      </c>
      <c r="F187" s="172">
        <v>0.96664739776385766</v>
      </c>
      <c r="G187" s="174">
        <v>2.1832148963307421</v>
      </c>
      <c r="H187" s="175">
        <v>1.439478329282069</v>
      </c>
      <c r="I187" s="174">
        <v>0.19881669164896293</v>
      </c>
      <c r="J187" s="175">
        <v>1.0666258335841388</v>
      </c>
      <c r="K187" s="176">
        <v>0.74098082054219727</v>
      </c>
      <c r="L187" s="172">
        <v>1168.9603867496432</v>
      </c>
      <c r="M187" s="172">
        <v>11.403307040749723</v>
      </c>
      <c r="N187" s="172">
        <v>1175.7035688594865</v>
      </c>
      <c r="O187" s="172">
        <v>10.024891482482758</v>
      </c>
      <c r="P187" s="172">
        <v>1188.1229419110937</v>
      </c>
      <c r="Q187" s="172">
        <v>19.084086268003148</v>
      </c>
      <c r="R187" s="177">
        <v>1188.1229419110937</v>
      </c>
      <c r="S187" s="177">
        <v>19.084086268003148</v>
      </c>
      <c r="T187" s="172">
        <v>98.387157213661112</v>
      </c>
      <c r="U187" s="182">
        <f t="shared" si="3"/>
        <v>0.98387157213661114</v>
      </c>
    </row>
    <row r="188" spans="1:21">
      <c r="A188" s="178" t="s">
        <v>3255</v>
      </c>
      <c r="B188" s="171">
        <v>256.59874139135434</v>
      </c>
      <c r="C188" s="171">
        <v>19215.97263322377</v>
      </c>
      <c r="D188" s="172">
        <v>1.7672203106207209</v>
      </c>
      <c r="E188" s="173">
        <v>12.523592077061268</v>
      </c>
      <c r="F188" s="172">
        <v>0.80626104871545989</v>
      </c>
      <c r="G188" s="174">
        <v>2.2622374098446416</v>
      </c>
      <c r="H188" s="175">
        <v>1.4664100455049991</v>
      </c>
      <c r="I188" s="174">
        <v>0.20556768612945844</v>
      </c>
      <c r="J188" s="175">
        <v>1.2248679695715046</v>
      </c>
      <c r="K188" s="176">
        <v>0.83528340066007056</v>
      </c>
      <c r="L188" s="172">
        <v>1205.1607724533496</v>
      </c>
      <c r="M188" s="172">
        <v>13.463915078318678</v>
      </c>
      <c r="N188" s="172">
        <v>1200.602408494274</v>
      </c>
      <c r="O188" s="172">
        <v>10.32578135046856</v>
      </c>
      <c r="P188" s="172">
        <v>1192.4162589018649</v>
      </c>
      <c r="Q188" s="172">
        <v>15.911711110991632</v>
      </c>
      <c r="R188" s="177">
        <v>1192.4162589018649</v>
      </c>
      <c r="S188" s="177">
        <v>15.911711110991632</v>
      </c>
      <c r="T188" s="172">
        <v>101.06879736470732</v>
      </c>
      <c r="U188" s="182">
        <f t="shared" si="3"/>
        <v>1.0106879736470733</v>
      </c>
    </row>
    <row r="189" spans="1:21">
      <c r="A189" s="178" t="s">
        <v>3256</v>
      </c>
      <c r="B189" s="171">
        <v>336.41810351342508</v>
      </c>
      <c r="C189" s="171">
        <v>63587.709154337208</v>
      </c>
      <c r="D189" s="172">
        <v>7.649574251898402</v>
      </c>
      <c r="E189" s="173">
        <v>12.497310674508336</v>
      </c>
      <c r="F189" s="172">
        <v>1.0008957435424946</v>
      </c>
      <c r="G189" s="174">
        <v>2.3069841575555636</v>
      </c>
      <c r="H189" s="175">
        <v>1.8322196140742022</v>
      </c>
      <c r="I189" s="174">
        <v>0.20919385965854567</v>
      </c>
      <c r="J189" s="175">
        <v>1.5346779547373239</v>
      </c>
      <c r="K189" s="176">
        <v>0.83760589775848326</v>
      </c>
      <c r="L189" s="172">
        <v>1224.521552880228</v>
      </c>
      <c r="M189" s="172">
        <v>17.115495642479118</v>
      </c>
      <c r="N189" s="172">
        <v>1214.435338791975</v>
      </c>
      <c r="O189" s="172">
        <v>12.979070422127052</v>
      </c>
      <c r="P189" s="172">
        <v>1196.5384443091721</v>
      </c>
      <c r="Q189" s="172">
        <v>19.74047166724722</v>
      </c>
      <c r="R189" s="177">
        <v>1196.5384443091721</v>
      </c>
      <c r="S189" s="177">
        <v>19.74047166724722</v>
      </c>
      <c r="T189" s="172">
        <v>102.33867191682354</v>
      </c>
      <c r="U189" s="182">
        <f t="shared" si="3"/>
        <v>1.0233867191682355</v>
      </c>
    </row>
    <row r="190" spans="1:21">
      <c r="A190" s="178" t="s">
        <v>3257</v>
      </c>
      <c r="B190" s="171">
        <v>106.35309230239861</v>
      </c>
      <c r="C190" s="171">
        <v>250953.94873671891</v>
      </c>
      <c r="D190" s="172">
        <v>2.6706071022782929</v>
      </c>
      <c r="E190" s="173">
        <v>12.379364196113089</v>
      </c>
      <c r="F190" s="172">
        <v>1.159723452228183</v>
      </c>
      <c r="G190" s="174">
        <v>2.247020646643644</v>
      </c>
      <c r="H190" s="175">
        <v>1.7572068621267385</v>
      </c>
      <c r="I190" s="174">
        <v>0.20183345625444207</v>
      </c>
      <c r="J190" s="175">
        <v>1.3201581233538822</v>
      </c>
      <c r="K190" s="176">
        <v>0.75128213519272369</v>
      </c>
      <c r="L190" s="172">
        <v>1185.1621014315008</v>
      </c>
      <c r="M190" s="172">
        <v>14.292024009868328</v>
      </c>
      <c r="N190" s="172">
        <v>1195.8550558800578</v>
      </c>
      <c r="O190" s="172">
        <v>12.347988670261884</v>
      </c>
      <c r="P190" s="172">
        <v>1215.2374134024399</v>
      </c>
      <c r="Q190" s="172">
        <v>22.822129060458337</v>
      </c>
      <c r="R190" s="177">
        <v>1215.2374134024399</v>
      </c>
      <c r="S190" s="177">
        <v>22.822129060458337</v>
      </c>
      <c r="T190" s="172">
        <v>97.52514927212998</v>
      </c>
      <c r="U190" s="182">
        <f t="shared" si="3"/>
        <v>0.97525149272129985</v>
      </c>
    </row>
    <row r="191" spans="1:21">
      <c r="A191" s="178" t="s">
        <v>3258</v>
      </c>
      <c r="B191" s="171">
        <v>84.709538106627534</v>
      </c>
      <c r="C191" s="171">
        <v>9693.6694893140939</v>
      </c>
      <c r="D191" s="172">
        <v>1.9298515111760377</v>
      </c>
      <c r="E191" s="173">
        <v>12.312195747684001</v>
      </c>
      <c r="F191" s="172">
        <v>1.0439208278517418</v>
      </c>
      <c r="G191" s="174">
        <v>2.4440943325887239</v>
      </c>
      <c r="H191" s="175">
        <v>2.1183617887278361</v>
      </c>
      <c r="I191" s="174">
        <v>0.21834398380958828</v>
      </c>
      <c r="J191" s="175">
        <v>1.8432813060191142</v>
      </c>
      <c r="K191" s="176">
        <v>0.87014471079847078</v>
      </c>
      <c r="L191" s="172">
        <v>1273.118751564208</v>
      </c>
      <c r="M191" s="172">
        <v>21.295248423765543</v>
      </c>
      <c r="N191" s="172">
        <v>1255.6845982689933</v>
      </c>
      <c r="O191" s="172">
        <v>15.265312137306637</v>
      </c>
      <c r="P191" s="172">
        <v>1225.9075237960437</v>
      </c>
      <c r="Q191" s="172">
        <v>20.483942621203482</v>
      </c>
      <c r="R191" s="177">
        <v>1225.9075237960437</v>
      </c>
      <c r="S191" s="177">
        <v>20.483942621203482</v>
      </c>
      <c r="T191" s="172">
        <v>103.85112472611097</v>
      </c>
      <c r="U191" s="182">
        <f t="shared" si="3"/>
        <v>1.0385112472611098</v>
      </c>
    </row>
    <row r="192" spans="1:21">
      <c r="A192" s="178" t="s">
        <v>3259</v>
      </c>
      <c r="B192" s="171">
        <v>123.44499682926143</v>
      </c>
      <c r="C192" s="171">
        <v>22268.384731296515</v>
      </c>
      <c r="D192" s="172">
        <v>2.1104948104554406</v>
      </c>
      <c r="E192" s="173">
        <v>12.2836486990045</v>
      </c>
      <c r="F192" s="172">
        <v>0.93958548050782875</v>
      </c>
      <c r="G192" s="174">
        <v>2.2905998623091226</v>
      </c>
      <c r="H192" s="175">
        <v>1.5527850340727731</v>
      </c>
      <c r="I192" s="174">
        <v>0.20415704555647471</v>
      </c>
      <c r="J192" s="175">
        <v>1.2362525983225499</v>
      </c>
      <c r="K192" s="176">
        <v>0.79615179899049149</v>
      </c>
      <c r="L192" s="172">
        <v>1197.6133755953426</v>
      </c>
      <c r="M192" s="172">
        <v>13.51161618397407</v>
      </c>
      <c r="N192" s="172">
        <v>1209.3921684791717</v>
      </c>
      <c r="O192" s="172">
        <v>10.975702247316121</v>
      </c>
      <c r="P192" s="172">
        <v>1230.5017556134765</v>
      </c>
      <c r="Q192" s="172">
        <v>18.445477186849985</v>
      </c>
      <c r="R192" s="177">
        <v>1230.5017556134765</v>
      </c>
      <c r="S192" s="177">
        <v>18.445477186849985</v>
      </c>
      <c r="T192" s="172">
        <v>97.327238269421485</v>
      </c>
      <c r="U192" s="182">
        <f t="shared" si="3"/>
        <v>0.9732723826942149</v>
      </c>
    </row>
    <row r="193" spans="1:21">
      <c r="A193" s="178" t="s">
        <v>3260</v>
      </c>
      <c r="B193" s="171">
        <v>163.74544730103634</v>
      </c>
      <c r="C193" s="171">
        <v>117572.40409982049</v>
      </c>
      <c r="D193" s="172">
        <v>1.6096895505829507</v>
      </c>
      <c r="E193" s="173">
        <v>11.399156550739544</v>
      </c>
      <c r="F193" s="172">
        <v>0.93028725740748464</v>
      </c>
      <c r="G193" s="174">
        <v>2.5407670143770207</v>
      </c>
      <c r="H193" s="175">
        <v>1.6589262509339073</v>
      </c>
      <c r="I193" s="174">
        <v>0.21014802609083419</v>
      </c>
      <c r="J193" s="175">
        <v>1.373536284465354</v>
      </c>
      <c r="K193" s="176">
        <v>0.82796705621609734</v>
      </c>
      <c r="L193" s="172">
        <v>1229.6063673715944</v>
      </c>
      <c r="M193" s="172">
        <v>15.376092536021815</v>
      </c>
      <c r="N193" s="172">
        <v>1283.792835867333</v>
      </c>
      <c r="O193" s="172">
        <v>12.087736865533088</v>
      </c>
      <c r="P193" s="172">
        <v>1375.6317289694541</v>
      </c>
      <c r="Q193" s="172">
        <v>17.889587852662544</v>
      </c>
      <c r="R193" s="177">
        <v>1375.6317289694541</v>
      </c>
      <c r="S193" s="177">
        <v>17.889587852662544</v>
      </c>
      <c r="T193" s="172">
        <v>89.384850718203936</v>
      </c>
      <c r="U193" s="182">
        <f t="shared" si="3"/>
        <v>0.89384850718203934</v>
      </c>
    </row>
    <row r="194" spans="1:21">
      <c r="A194" s="178" t="s">
        <v>3261</v>
      </c>
      <c r="B194" s="171">
        <v>236.50944708004766</v>
      </c>
      <c r="C194" s="171">
        <v>48737.290841051406</v>
      </c>
      <c r="D194" s="172">
        <v>1.7278267391497051</v>
      </c>
      <c r="E194" s="173">
        <v>11.357382400109424</v>
      </c>
      <c r="F194" s="172">
        <v>0.99676450083582779</v>
      </c>
      <c r="G194" s="174">
        <v>2.920569572578458</v>
      </c>
      <c r="H194" s="175">
        <v>1.5779912165950944</v>
      </c>
      <c r="I194" s="174">
        <v>0.24067642912420317</v>
      </c>
      <c r="J194" s="175">
        <v>1.2233220383548926</v>
      </c>
      <c r="K194" s="176">
        <v>0.77524008086338514</v>
      </c>
      <c r="L194" s="172">
        <v>1390.212655858973</v>
      </c>
      <c r="M194" s="172">
        <v>15.298006755089659</v>
      </c>
      <c r="N194" s="172">
        <v>1387.2538380206458</v>
      </c>
      <c r="O194" s="172">
        <v>11.936386926908199</v>
      </c>
      <c r="P194" s="172">
        <v>1382.6877982628841</v>
      </c>
      <c r="Q194" s="172">
        <v>19.148045166718248</v>
      </c>
      <c r="R194" s="177">
        <v>1382.6877982628841</v>
      </c>
      <c r="S194" s="177">
        <v>19.148045166718248</v>
      </c>
      <c r="T194" s="172">
        <v>100.5442195704296</v>
      </c>
      <c r="U194" s="182">
        <f t="shared" si="3"/>
        <v>1.005442195704296</v>
      </c>
    </row>
    <row r="195" spans="1:21">
      <c r="A195" s="178" t="s">
        <v>3262</v>
      </c>
      <c r="B195" s="171">
        <v>102.36482554109664</v>
      </c>
      <c r="C195" s="171">
        <v>11691.250828441052</v>
      </c>
      <c r="D195" s="172">
        <v>1.7412917498692411</v>
      </c>
      <c r="E195" s="173">
        <v>11.264136532363901</v>
      </c>
      <c r="F195" s="172">
        <v>1.0412026926181235</v>
      </c>
      <c r="G195" s="174">
        <v>2.9480428343113143</v>
      </c>
      <c r="H195" s="175">
        <v>1.6639258212264709</v>
      </c>
      <c r="I195" s="174">
        <v>0.24094584957872364</v>
      </c>
      <c r="J195" s="175">
        <v>1.2979006477496478</v>
      </c>
      <c r="K195" s="176">
        <v>0.78002314237360182</v>
      </c>
      <c r="L195" s="172">
        <v>1391.6123820467169</v>
      </c>
      <c r="M195" s="172">
        <v>16.245279691732435</v>
      </c>
      <c r="N195" s="172">
        <v>1394.3442870846372</v>
      </c>
      <c r="O195" s="172">
        <v>12.616478584722358</v>
      </c>
      <c r="P195" s="172">
        <v>1398.5073026383986</v>
      </c>
      <c r="Q195" s="172">
        <v>19.958635865475344</v>
      </c>
      <c r="R195" s="177">
        <v>1398.5073026383986</v>
      </c>
      <c r="S195" s="177">
        <v>19.958635865475344</v>
      </c>
      <c r="T195" s="172">
        <v>99.506980007993235</v>
      </c>
      <c r="U195" s="182">
        <f t="shared" si="3"/>
        <v>0.9950698000799324</v>
      </c>
    </row>
    <row r="196" spans="1:21">
      <c r="A196" s="178" t="s">
        <v>3263</v>
      </c>
      <c r="B196" s="171">
        <v>377.18851627836955</v>
      </c>
      <c r="C196" s="171">
        <v>14385.023844107178</v>
      </c>
      <c r="D196" s="172">
        <v>3.1652951434887604</v>
      </c>
      <c r="E196" s="173">
        <v>11.194958866569996</v>
      </c>
      <c r="F196" s="172">
        <v>2.1939463164264108</v>
      </c>
      <c r="G196" s="174">
        <v>2.4191528075139428</v>
      </c>
      <c r="H196" s="175">
        <v>2.6021301467753166</v>
      </c>
      <c r="I196" s="174">
        <v>0.19650497875537595</v>
      </c>
      <c r="J196" s="175">
        <v>1.3991714910603041</v>
      </c>
      <c r="K196" s="176">
        <v>0.53770234851405252</v>
      </c>
      <c r="L196" s="172">
        <v>1156.5175790941926</v>
      </c>
      <c r="M196" s="172">
        <v>14.81320270294168</v>
      </c>
      <c r="N196" s="172">
        <v>1248.3046182529101</v>
      </c>
      <c r="O196" s="172">
        <v>18.696176217018433</v>
      </c>
      <c r="P196" s="172">
        <v>1410.3061725409616</v>
      </c>
      <c r="Q196" s="172">
        <v>41.991694921136968</v>
      </c>
      <c r="R196" s="177">
        <v>1410.3061725409616</v>
      </c>
      <c r="S196" s="177">
        <v>41.991694921136968</v>
      </c>
      <c r="T196" s="172">
        <v>82.004716536869736</v>
      </c>
      <c r="U196" s="182">
        <f t="shared" si="3"/>
        <v>0.82004716536869737</v>
      </c>
    </row>
    <row r="197" spans="1:21">
      <c r="A197" s="178" t="s">
        <v>3264</v>
      </c>
      <c r="B197" s="171">
        <v>153.72972551672868</v>
      </c>
      <c r="C197" s="171">
        <v>30310.963052313462</v>
      </c>
      <c r="D197" s="172">
        <v>2.4125874552998692</v>
      </c>
      <c r="E197" s="173">
        <v>11.182600237664271</v>
      </c>
      <c r="F197" s="172">
        <v>0.94442286891912641</v>
      </c>
      <c r="G197" s="174">
        <v>3.0628710152526013</v>
      </c>
      <c r="H197" s="175">
        <v>1.5489517130574388</v>
      </c>
      <c r="I197" s="174">
        <v>0.24851880817804928</v>
      </c>
      <c r="J197" s="175">
        <v>1.2277283307174029</v>
      </c>
      <c r="K197" s="176">
        <v>0.79261885336245852</v>
      </c>
      <c r="L197" s="172">
        <v>1430.8325237337885</v>
      </c>
      <c r="M197" s="172">
        <v>15.753807004824807</v>
      </c>
      <c r="N197" s="172">
        <v>1423.4552168525402</v>
      </c>
      <c r="O197" s="172">
        <v>11.857228891524642</v>
      </c>
      <c r="P197" s="172">
        <v>1412.4197206948356</v>
      </c>
      <c r="Q197" s="172">
        <v>18.069162131064786</v>
      </c>
      <c r="R197" s="177">
        <v>1412.4197206948356</v>
      </c>
      <c r="S197" s="177">
        <v>18.069162131064786</v>
      </c>
      <c r="T197" s="172">
        <v>101.30363536908807</v>
      </c>
      <c r="U197" s="182">
        <f t="shared" si="3"/>
        <v>1.0130363536908806</v>
      </c>
    </row>
    <row r="198" spans="1:21">
      <c r="A198" s="178" t="s">
        <v>3265</v>
      </c>
      <c r="B198" s="171">
        <v>194.48502773628803</v>
      </c>
      <c r="C198" s="171">
        <v>45941.496323562547</v>
      </c>
      <c r="D198" s="172">
        <v>1.4827731562940083</v>
      </c>
      <c r="E198" s="173">
        <v>11.084789082483846</v>
      </c>
      <c r="F198" s="172">
        <v>1.0595893880159095</v>
      </c>
      <c r="G198" s="174">
        <v>2.9404210457998818</v>
      </c>
      <c r="H198" s="175">
        <v>1.776676711832484</v>
      </c>
      <c r="I198" s="174">
        <v>0.23649649620075652</v>
      </c>
      <c r="J198" s="175">
        <v>1.4261312938057134</v>
      </c>
      <c r="K198" s="176">
        <v>0.80269600220897008</v>
      </c>
      <c r="L198" s="172">
        <v>1368.4575299441271</v>
      </c>
      <c r="M198" s="172">
        <v>17.583714073977262</v>
      </c>
      <c r="N198" s="172">
        <v>1392.3821719210653</v>
      </c>
      <c r="O198" s="172">
        <v>13.462653268810755</v>
      </c>
      <c r="P198" s="172">
        <v>1429.2084992058071</v>
      </c>
      <c r="Q198" s="172">
        <v>20.226579945173285</v>
      </c>
      <c r="R198" s="177">
        <v>1429.2084992058071</v>
      </c>
      <c r="S198" s="177">
        <v>20.226579945173285</v>
      </c>
      <c r="T198" s="172">
        <v>95.749327736615157</v>
      </c>
      <c r="U198" s="182">
        <f t="shared" si="3"/>
        <v>0.95749327736615153</v>
      </c>
    </row>
    <row r="199" spans="1:21">
      <c r="A199" s="178" t="s">
        <v>3266</v>
      </c>
      <c r="B199" s="171">
        <v>137.09457537020668</v>
      </c>
      <c r="C199" s="171">
        <v>91261.415468855921</v>
      </c>
      <c r="D199" s="172">
        <v>1.6448460862302843</v>
      </c>
      <c r="E199" s="173">
        <v>11.040253013667494</v>
      </c>
      <c r="F199" s="172">
        <v>1.1071472501985726</v>
      </c>
      <c r="G199" s="174">
        <v>3.0897988383494983</v>
      </c>
      <c r="H199" s="175">
        <v>1.6845140193613077</v>
      </c>
      <c r="I199" s="174">
        <v>0.24751241428467838</v>
      </c>
      <c r="J199" s="175">
        <v>1.2695717576421301</v>
      </c>
      <c r="K199" s="176">
        <v>0.75367242008677071</v>
      </c>
      <c r="L199" s="172">
        <v>1425.6341655079837</v>
      </c>
      <c r="M199" s="172">
        <v>16.237848571997347</v>
      </c>
      <c r="N199" s="172">
        <v>1430.16275074125</v>
      </c>
      <c r="O199" s="172">
        <v>12.922788795840233</v>
      </c>
      <c r="P199" s="172">
        <v>1436.8892837065096</v>
      </c>
      <c r="Q199" s="172">
        <v>21.112512508072314</v>
      </c>
      <c r="R199" s="177">
        <v>1436.8892837065096</v>
      </c>
      <c r="S199" s="177">
        <v>21.112512508072314</v>
      </c>
      <c r="T199" s="172">
        <v>99.216702474842535</v>
      </c>
      <c r="U199" s="182">
        <f t="shared" si="3"/>
        <v>0.99216702474842533</v>
      </c>
    </row>
    <row r="200" spans="1:21">
      <c r="A200" s="178" t="s">
        <v>3267</v>
      </c>
      <c r="B200" s="171">
        <v>278.97999200631193</v>
      </c>
      <c r="C200" s="171">
        <v>60274.402378542087</v>
      </c>
      <c r="D200" s="172">
        <v>1.1615682606153255</v>
      </c>
      <c r="E200" s="173">
        <v>10.887238402184218</v>
      </c>
      <c r="F200" s="172">
        <v>1.0512251360088669</v>
      </c>
      <c r="G200" s="174">
        <v>3.1914518947058732</v>
      </c>
      <c r="H200" s="175">
        <v>1.6924876774656434</v>
      </c>
      <c r="I200" s="174">
        <v>0.25211215808130438</v>
      </c>
      <c r="J200" s="175">
        <v>1.3264389363239408</v>
      </c>
      <c r="K200" s="176">
        <v>0.78372147341726595</v>
      </c>
      <c r="L200" s="172">
        <v>1449.3592380184361</v>
      </c>
      <c r="M200" s="172">
        <v>17.216983259472272</v>
      </c>
      <c r="N200" s="172">
        <v>1455.0918293765151</v>
      </c>
      <c r="O200" s="172">
        <v>13.085890620152213</v>
      </c>
      <c r="P200" s="172">
        <v>1463.4551319532361</v>
      </c>
      <c r="Q200" s="172">
        <v>19.974374405533922</v>
      </c>
      <c r="R200" s="177">
        <v>1463.4551319532361</v>
      </c>
      <c r="S200" s="177">
        <v>19.974374405533922</v>
      </c>
      <c r="T200" s="172">
        <v>99.036807236038271</v>
      </c>
      <c r="U200" s="182">
        <f t="shared" si="3"/>
        <v>0.99036807236038271</v>
      </c>
    </row>
    <row r="201" spans="1:21">
      <c r="A201" s="178" t="s">
        <v>3268</v>
      </c>
      <c r="B201" s="171">
        <v>115.58987928584166</v>
      </c>
      <c r="C201" s="171">
        <v>42175.522796957579</v>
      </c>
      <c r="D201" s="172">
        <v>0.84934262803491622</v>
      </c>
      <c r="E201" s="173">
        <v>10.827688734354405</v>
      </c>
      <c r="F201" s="172">
        <v>0.85795786695709519</v>
      </c>
      <c r="G201" s="174">
        <v>3.2897659888879973</v>
      </c>
      <c r="H201" s="175">
        <v>1.3845952434045972</v>
      </c>
      <c r="I201" s="174">
        <v>0.25845713348240351</v>
      </c>
      <c r="J201" s="175">
        <v>1.0867438919014301</v>
      </c>
      <c r="K201" s="176">
        <v>0.78488200582664358</v>
      </c>
      <c r="L201" s="172">
        <v>1481.9434225166451</v>
      </c>
      <c r="M201" s="172">
        <v>14.387860916613818</v>
      </c>
      <c r="N201" s="172">
        <v>1478.6334806390528</v>
      </c>
      <c r="O201" s="172">
        <v>10.7820284520933</v>
      </c>
      <c r="P201" s="172">
        <v>1473.8690425551472</v>
      </c>
      <c r="Q201" s="172">
        <v>16.279160132487959</v>
      </c>
      <c r="R201" s="177">
        <v>1473.8690425551472</v>
      </c>
      <c r="S201" s="177">
        <v>16.279160132487959</v>
      </c>
      <c r="T201" s="172">
        <v>100.54783564403388</v>
      </c>
      <c r="U201" s="182">
        <f t="shared" si="3"/>
        <v>1.0054783564403389</v>
      </c>
    </row>
    <row r="202" spans="1:21">
      <c r="A202" s="178" t="s">
        <v>3269</v>
      </c>
      <c r="B202" s="171">
        <v>63.501480480381126</v>
      </c>
      <c r="C202" s="171">
        <v>94664.177587238446</v>
      </c>
      <c r="D202" s="172">
        <v>2.3595950920212267</v>
      </c>
      <c r="E202" s="173">
        <v>10.716586098537842</v>
      </c>
      <c r="F202" s="172">
        <v>0.97963603476413597</v>
      </c>
      <c r="G202" s="174">
        <v>3.270698087144368</v>
      </c>
      <c r="H202" s="175">
        <v>1.9823874376224941</v>
      </c>
      <c r="I202" s="174">
        <v>0.25432243254393883</v>
      </c>
      <c r="J202" s="175">
        <v>1.7234190413927422</v>
      </c>
      <c r="K202" s="176">
        <v>0.86936539683668679</v>
      </c>
      <c r="L202" s="172">
        <v>1460.7286536728077</v>
      </c>
      <c r="M202" s="172">
        <v>22.526117216026137</v>
      </c>
      <c r="N202" s="172">
        <v>1474.1100678567816</v>
      </c>
      <c r="O202" s="172">
        <v>15.416770413701897</v>
      </c>
      <c r="P202" s="172">
        <v>1493.4131481513271</v>
      </c>
      <c r="Q202" s="172">
        <v>18.539450645958482</v>
      </c>
      <c r="R202" s="177">
        <v>1493.4131481513271</v>
      </c>
      <c r="S202" s="177">
        <v>18.539450645958482</v>
      </c>
      <c r="T202" s="172">
        <v>97.811423147105728</v>
      </c>
      <c r="U202" s="182">
        <f t="shared" ref="U202:U265" si="4">T202/100</f>
        <v>0.97811423147105725</v>
      </c>
    </row>
    <row r="203" spans="1:21">
      <c r="A203" s="178" t="s">
        <v>3270</v>
      </c>
      <c r="B203" s="171">
        <v>91.899661628843191</v>
      </c>
      <c r="C203" s="171">
        <v>61088.703103236956</v>
      </c>
      <c r="D203" s="172">
        <v>2.5346274574679835</v>
      </c>
      <c r="E203" s="173">
        <v>10.639750668126174</v>
      </c>
      <c r="F203" s="172">
        <v>1.0608821614961168</v>
      </c>
      <c r="G203" s="174">
        <v>3.3262338611478803</v>
      </c>
      <c r="H203" s="175">
        <v>1.9464866464074262</v>
      </c>
      <c r="I203" s="174">
        <v>0.25678638039828811</v>
      </c>
      <c r="J203" s="175">
        <v>1.6319740512832168</v>
      </c>
      <c r="K203" s="176">
        <v>0.83842036845991419</v>
      </c>
      <c r="L203" s="172">
        <v>1473.379346791271</v>
      </c>
      <c r="M203" s="172">
        <v>21.495303631693787</v>
      </c>
      <c r="N203" s="172">
        <v>1487.2289033986103</v>
      </c>
      <c r="O203" s="172">
        <v>15.196954164974045</v>
      </c>
      <c r="P203" s="172">
        <v>1507.018011524608</v>
      </c>
      <c r="Q203" s="172">
        <v>20.039166968599147</v>
      </c>
      <c r="R203" s="177">
        <v>1507.018011524608</v>
      </c>
      <c r="S203" s="177">
        <v>20.039166968599147</v>
      </c>
      <c r="T203" s="172">
        <v>97.767865780230068</v>
      </c>
      <c r="U203" s="182">
        <f t="shared" si="4"/>
        <v>0.97767865780230068</v>
      </c>
    </row>
    <row r="204" spans="1:21">
      <c r="A204" s="178" t="s">
        <v>3271</v>
      </c>
      <c r="B204" s="171">
        <v>184.60027628930055</v>
      </c>
      <c r="C204" s="171">
        <v>27441.806136576368</v>
      </c>
      <c r="D204" s="172">
        <v>3.3193237177411286</v>
      </c>
      <c r="E204" s="173">
        <v>10.635187839640729</v>
      </c>
      <c r="F204" s="172">
        <v>1.1208707090639811</v>
      </c>
      <c r="G204" s="174">
        <v>3.5270850287767352</v>
      </c>
      <c r="H204" s="175">
        <v>1.9136795325882467</v>
      </c>
      <c r="I204" s="174">
        <v>0.27217538679019887</v>
      </c>
      <c r="J204" s="175">
        <v>1.5510700200215266</v>
      </c>
      <c r="K204" s="176">
        <v>0.81051711825736494</v>
      </c>
      <c r="L204" s="172">
        <v>1551.8345728263159</v>
      </c>
      <c r="M204" s="172">
        <v>21.392082419654344</v>
      </c>
      <c r="N204" s="172">
        <v>1533.3078650206842</v>
      </c>
      <c r="O204" s="172">
        <v>15.140094449955768</v>
      </c>
      <c r="P204" s="172">
        <v>1507.8282375637939</v>
      </c>
      <c r="Q204" s="172">
        <v>21.1701788127599</v>
      </c>
      <c r="R204" s="177">
        <v>1507.8282375637939</v>
      </c>
      <c r="S204" s="177">
        <v>21.1701788127599</v>
      </c>
      <c r="T204" s="172">
        <v>102.91852441585942</v>
      </c>
      <c r="U204" s="182">
        <f t="shared" si="4"/>
        <v>1.0291852441585942</v>
      </c>
    </row>
    <row r="205" spans="1:21">
      <c r="A205" s="178" t="s">
        <v>3272</v>
      </c>
      <c r="B205" s="171">
        <v>120.49679618266065</v>
      </c>
      <c r="C205" s="171">
        <v>61703.796158255987</v>
      </c>
      <c r="D205" s="172">
        <v>1.7075591168196882</v>
      </c>
      <c r="E205" s="173">
        <v>10.594559690157395</v>
      </c>
      <c r="F205" s="172">
        <v>0.96813544328948786</v>
      </c>
      <c r="G205" s="174">
        <v>3.3242203697472283</v>
      </c>
      <c r="H205" s="175">
        <v>1.7622737374148474</v>
      </c>
      <c r="I205" s="174">
        <v>0.25554093114587212</v>
      </c>
      <c r="J205" s="175">
        <v>1.4725224918583624</v>
      </c>
      <c r="K205" s="176">
        <v>0.83558102274080703</v>
      </c>
      <c r="L205" s="172">
        <v>1466.9879165467521</v>
      </c>
      <c r="M205" s="172">
        <v>19.320174310416064</v>
      </c>
      <c r="N205" s="172">
        <v>1486.7562195305841</v>
      </c>
      <c r="O205" s="172">
        <v>13.756623108850022</v>
      </c>
      <c r="P205" s="172">
        <v>1515.0541196818012</v>
      </c>
      <c r="Q205" s="172">
        <v>18.267523043891629</v>
      </c>
      <c r="R205" s="177">
        <v>1515.0541196818012</v>
      </c>
      <c r="S205" s="177">
        <v>18.267523043891629</v>
      </c>
      <c r="T205" s="172">
        <v>96.827426656867928</v>
      </c>
      <c r="U205" s="182">
        <f t="shared" si="4"/>
        <v>0.96827426656867932</v>
      </c>
    </row>
    <row r="206" spans="1:21">
      <c r="A206" s="178" t="s">
        <v>3273</v>
      </c>
      <c r="B206" s="171">
        <v>379.48373418898035</v>
      </c>
      <c r="C206" s="171">
        <v>84310.213548371888</v>
      </c>
      <c r="D206" s="172">
        <v>1.0772823775314861</v>
      </c>
      <c r="E206" s="173">
        <v>10.477338332928815</v>
      </c>
      <c r="F206" s="172">
        <v>1.1340172350612212</v>
      </c>
      <c r="G206" s="174">
        <v>3.6970403119969371</v>
      </c>
      <c r="H206" s="175">
        <v>1.6668428868372225</v>
      </c>
      <c r="I206" s="174">
        <v>0.28105603090457565</v>
      </c>
      <c r="J206" s="175">
        <v>1.2216260147786426</v>
      </c>
      <c r="K206" s="176">
        <v>0.73289811800837246</v>
      </c>
      <c r="L206" s="172">
        <v>1596.6785620008311</v>
      </c>
      <c r="M206" s="172">
        <v>17.277555686461142</v>
      </c>
      <c r="N206" s="172">
        <v>1570.7291359159713</v>
      </c>
      <c r="O206" s="172">
        <v>13.322305707171154</v>
      </c>
      <c r="P206" s="172">
        <v>1536.0164945933166</v>
      </c>
      <c r="Q206" s="172">
        <v>21.338656766928239</v>
      </c>
      <c r="R206" s="177">
        <v>1536.0164945933166</v>
      </c>
      <c r="S206" s="177">
        <v>21.338656766928239</v>
      </c>
      <c r="T206" s="172">
        <v>103.94931093650629</v>
      </c>
      <c r="U206" s="182">
        <f t="shared" si="4"/>
        <v>1.039493109365063</v>
      </c>
    </row>
    <row r="207" spans="1:21">
      <c r="A207" s="178" t="s">
        <v>3274</v>
      </c>
      <c r="B207" s="171">
        <v>115.33674092159058</v>
      </c>
      <c r="C207" s="171">
        <v>34185.451207922924</v>
      </c>
      <c r="D207" s="172">
        <v>2.968345936192692</v>
      </c>
      <c r="E207" s="173">
        <v>10.433707355882284</v>
      </c>
      <c r="F207" s="172">
        <v>0.89186798953132873</v>
      </c>
      <c r="G207" s="174">
        <v>3.4058402068946281</v>
      </c>
      <c r="H207" s="175">
        <v>1.6728756618835938</v>
      </c>
      <c r="I207" s="174">
        <v>0.25784022652471428</v>
      </c>
      <c r="J207" s="175">
        <v>1.4153036668403773</v>
      </c>
      <c r="K207" s="176">
        <v>0.84603040087677506</v>
      </c>
      <c r="L207" s="172">
        <v>1478.7825577444819</v>
      </c>
      <c r="M207" s="172">
        <v>18.702266888407394</v>
      </c>
      <c r="N207" s="172">
        <v>1505.7429868130605</v>
      </c>
      <c r="O207" s="172">
        <v>13.131468941143453</v>
      </c>
      <c r="P207" s="172">
        <v>1543.8650625992782</v>
      </c>
      <c r="Q207" s="172">
        <v>16.765818918402715</v>
      </c>
      <c r="R207" s="177">
        <v>1543.8650625992782</v>
      </c>
      <c r="S207" s="177">
        <v>16.765818918402715</v>
      </c>
      <c r="T207" s="172">
        <v>95.784443444479393</v>
      </c>
      <c r="U207" s="182">
        <f t="shared" si="4"/>
        <v>0.95784443444479395</v>
      </c>
    </row>
    <row r="208" spans="1:21" s="184" customFormat="1" ht="12.3">
      <c r="A208" s="178" t="s">
        <v>3275</v>
      </c>
      <c r="B208" s="171">
        <v>107.51512259202161</v>
      </c>
      <c r="C208" s="171">
        <v>293865.75548745709</v>
      </c>
      <c r="D208" s="172">
        <v>2.2540940621389098</v>
      </c>
      <c r="E208" s="173">
        <v>10.325774273073792</v>
      </c>
      <c r="F208" s="172">
        <v>0.97488465686555714</v>
      </c>
      <c r="G208" s="174">
        <v>3.6558281688980343</v>
      </c>
      <c r="H208" s="175">
        <v>1.8593960937984584</v>
      </c>
      <c r="I208" s="174">
        <v>0.27390260087930485</v>
      </c>
      <c r="J208" s="175">
        <v>1.5833362685927113</v>
      </c>
      <c r="K208" s="176">
        <v>0.85153253460815892</v>
      </c>
      <c r="L208" s="172">
        <v>1560.5808399567773</v>
      </c>
      <c r="M208" s="172">
        <v>21.94587873718865</v>
      </c>
      <c r="N208" s="172">
        <v>1561.7807833098586</v>
      </c>
      <c r="O208" s="172">
        <v>14.825915424599657</v>
      </c>
      <c r="P208" s="172">
        <v>1563.3872731261138</v>
      </c>
      <c r="Q208" s="172">
        <v>18.277869456514054</v>
      </c>
      <c r="R208" s="177">
        <v>1563.3872731261138</v>
      </c>
      <c r="S208" s="177">
        <v>18.277869456514054</v>
      </c>
      <c r="T208" s="172">
        <v>99.820490212656992</v>
      </c>
      <c r="U208" s="182">
        <f t="shared" si="4"/>
        <v>0.99820490212656987</v>
      </c>
    </row>
    <row r="209" spans="1:21">
      <c r="A209" s="178" t="s">
        <v>3276</v>
      </c>
      <c r="B209" s="171">
        <v>253.96654674075205</v>
      </c>
      <c r="C209" s="171">
        <v>98744.11277374599</v>
      </c>
      <c r="D209" s="172">
        <v>1.0867567126456783</v>
      </c>
      <c r="E209" s="173">
        <v>10.291839401458525</v>
      </c>
      <c r="F209" s="172">
        <v>1.0935972842986503</v>
      </c>
      <c r="G209" s="174">
        <v>3.6714668616677679</v>
      </c>
      <c r="H209" s="175">
        <v>1.7500206571834713</v>
      </c>
      <c r="I209" s="174">
        <v>0.27417027505486585</v>
      </c>
      <c r="J209" s="175">
        <v>1.3662420284647541</v>
      </c>
      <c r="K209" s="176">
        <v>0.78070051508055882</v>
      </c>
      <c r="L209" s="172">
        <v>1561.9352271284831</v>
      </c>
      <c r="M209" s="172">
        <v>18.951343180945287</v>
      </c>
      <c r="N209" s="172">
        <v>1565.1856886851717</v>
      </c>
      <c r="O209" s="172">
        <v>13.96647518123541</v>
      </c>
      <c r="P209" s="172">
        <v>1569.5569422927811</v>
      </c>
      <c r="Q209" s="172">
        <v>20.487352326747441</v>
      </c>
      <c r="R209" s="177">
        <v>1569.5569422927811</v>
      </c>
      <c r="S209" s="177">
        <v>20.487352326747441</v>
      </c>
      <c r="T209" s="172">
        <v>99.51440339888758</v>
      </c>
      <c r="U209" s="182">
        <f t="shared" si="4"/>
        <v>0.99514403398887585</v>
      </c>
    </row>
    <row r="210" spans="1:21" s="182" customFormat="1" ht="12.3">
      <c r="A210" s="178" t="s">
        <v>3277</v>
      </c>
      <c r="B210" s="171">
        <v>399.31094196328604</v>
      </c>
      <c r="C210" s="171">
        <v>69420.280977213552</v>
      </c>
      <c r="D210" s="172">
        <v>2.2675536188607524</v>
      </c>
      <c r="E210" s="173">
        <v>10.132383833511989</v>
      </c>
      <c r="F210" s="172">
        <v>0.75847219663434307</v>
      </c>
      <c r="G210" s="174">
        <v>3.5200955157757621</v>
      </c>
      <c r="H210" s="175">
        <v>1.7746459698162398</v>
      </c>
      <c r="I210" s="174">
        <v>0.25879378099306616</v>
      </c>
      <c r="J210" s="175">
        <v>1.6043965361211974</v>
      </c>
      <c r="K210" s="176">
        <v>0.90406569164176942</v>
      </c>
      <c r="L210" s="172">
        <v>1483.6676600867388</v>
      </c>
      <c r="M210" s="172">
        <v>21.263303752541333</v>
      </c>
      <c r="N210" s="172">
        <v>1531.7389708378566</v>
      </c>
      <c r="O210" s="172">
        <v>14.033827252448305</v>
      </c>
      <c r="P210" s="172">
        <v>1598.7518512190065</v>
      </c>
      <c r="Q210" s="172">
        <v>14.156049482690833</v>
      </c>
      <c r="R210" s="177">
        <v>1598.7518512190065</v>
      </c>
      <c r="S210" s="177">
        <v>14.156049482690833</v>
      </c>
      <c r="T210" s="172">
        <v>92.801622650537098</v>
      </c>
      <c r="U210" s="182">
        <f t="shared" si="4"/>
        <v>0.92801622650537097</v>
      </c>
    </row>
    <row r="211" spans="1:21" s="182" customFormat="1" ht="12.3">
      <c r="A211" s="178" t="s">
        <v>3278</v>
      </c>
      <c r="B211" s="171">
        <v>272.4397463324002</v>
      </c>
      <c r="C211" s="171">
        <v>533449.75880603364</v>
      </c>
      <c r="D211" s="172">
        <v>1.7879714865445495</v>
      </c>
      <c r="E211" s="173">
        <v>10.08776848174409</v>
      </c>
      <c r="F211" s="172">
        <v>0.81358260586463893</v>
      </c>
      <c r="G211" s="174">
        <v>3.8468438471042261</v>
      </c>
      <c r="H211" s="175">
        <v>1.4006823476052075</v>
      </c>
      <c r="I211" s="174">
        <v>0.28157067272536057</v>
      </c>
      <c r="J211" s="175">
        <v>1.1401729615840479</v>
      </c>
      <c r="K211" s="176">
        <v>0.81401251578092571</v>
      </c>
      <c r="L211" s="172">
        <v>1599.2677759289593</v>
      </c>
      <c r="M211" s="172">
        <v>16.148593769465265</v>
      </c>
      <c r="N211" s="172">
        <v>1602.6072396235502</v>
      </c>
      <c r="O211" s="172">
        <v>11.288415529864437</v>
      </c>
      <c r="P211" s="172">
        <v>1606.9836407371097</v>
      </c>
      <c r="Q211" s="172">
        <v>15.166765706864567</v>
      </c>
      <c r="R211" s="177">
        <v>1606.9836407371097</v>
      </c>
      <c r="S211" s="177">
        <v>15.166765706864567</v>
      </c>
      <c r="T211" s="172">
        <v>99.519854178191181</v>
      </c>
      <c r="U211" s="182">
        <f t="shared" si="4"/>
        <v>0.99519854178191181</v>
      </c>
    </row>
    <row r="212" spans="1:21" s="182" customFormat="1" ht="12.3">
      <c r="A212" s="178" t="s">
        <v>3279</v>
      </c>
      <c r="B212" s="171">
        <v>140.94678806860691</v>
      </c>
      <c r="C212" s="171">
        <v>50185.914967058845</v>
      </c>
      <c r="D212" s="172">
        <v>1.0503062459636761</v>
      </c>
      <c r="E212" s="173">
        <v>10.040115260632023</v>
      </c>
      <c r="F212" s="172">
        <v>1.1073142828267872</v>
      </c>
      <c r="G212" s="174">
        <v>3.7420210167960093</v>
      </c>
      <c r="H212" s="175">
        <v>1.857847761419184</v>
      </c>
      <c r="I212" s="174">
        <v>0.27260428324146985</v>
      </c>
      <c r="J212" s="175">
        <v>1.4917953558240054</v>
      </c>
      <c r="K212" s="176">
        <v>0.80296964412436245</v>
      </c>
      <c r="L212" s="172">
        <v>1554.0075265203982</v>
      </c>
      <c r="M212" s="172">
        <v>20.600047856293259</v>
      </c>
      <c r="N212" s="172">
        <v>1580.4065793638995</v>
      </c>
      <c r="O212" s="172">
        <v>14.88723006628004</v>
      </c>
      <c r="P212" s="172">
        <v>1615.8064663358493</v>
      </c>
      <c r="Q212" s="172">
        <v>20.61986422964037</v>
      </c>
      <c r="R212" s="177">
        <v>1615.8064663358493</v>
      </c>
      <c r="S212" s="177">
        <v>20.61986422964037</v>
      </c>
      <c r="T212" s="172">
        <v>96.175350136109302</v>
      </c>
      <c r="U212" s="182">
        <f t="shared" si="4"/>
        <v>0.96175350136109305</v>
      </c>
    </row>
    <row r="213" spans="1:21" s="182" customFormat="1" ht="12.3">
      <c r="A213" s="178" t="s">
        <v>3280</v>
      </c>
      <c r="B213" s="171">
        <v>71.912743363112696</v>
      </c>
      <c r="C213" s="171">
        <v>36496.863615952301</v>
      </c>
      <c r="D213" s="172">
        <v>1.2660944672198016</v>
      </c>
      <c r="E213" s="173">
        <v>10.023005601583444</v>
      </c>
      <c r="F213" s="172">
        <v>0.9414534997397781</v>
      </c>
      <c r="G213" s="174">
        <v>3.8803904121567894</v>
      </c>
      <c r="H213" s="175">
        <v>1.4835966738175894</v>
      </c>
      <c r="I213" s="174">
        <v>0.28220269073703519</v>
      </c>
      <c r="J213" s="175">
        <v>1.1466143198086871</v>
      </c>
      <c r="K213" s="176">
        <v>0.77286120954842819</v>
      </c>
      <c r="L213" s="172">
        <v>1602.4460989542356</v>
      </c>
      <c r="M213" s="172">
        <v>16.26825439726656</v>
      </c>
      <c r="N213" s="172">
        <v>1609.6108231265396</v>
      </c>
      <c r="O213" s="172">
        <v>11.978067719935666</v>
      </c>
      <c r="P213" s="172">
        <v>1618.9820092052437</v>
      </c>
      <c r="Q213" s="172">
        <v>17.523693786575677</v>
      </c>
      <c r="R213" s="177">
        <v>1618.9820092052437</v>
      </c>
      <c r="S213" s="177">
        <v>17.523693786575677</v>
      </c>
      <c r="T213" s="172">
        <v>98.978622976846694</v>
      </c>
      <c r="U213" s="182">
        <f t="shared" si="4"/>
        <v>0.98978622976846697</v>
      </c>
    </row>
    <row r="214" spans="1:21" s="182" customFormat="1" ht="12.3">
      <c r="A214" s="178" t="s">
        <v>3281</v>
      </c>
      <c r="B214" s="171">
        <v>115.33135687688369</v>
      </c>
      <c r="C214" s="171">
        <v>853985.55564163718</v>
      </c>
      <c r="D214" s="172">
        <v>2.3109367985180933</v>
      </c>
      <c r="E214" s="173">
        <v>9.9765366828944106</v>
      </c>
      <c r="F214" s="172">
        <v>1.1904635980793097</v>
      </c>
      <c r="G214" s="174">
        <v>3.8967314124706847</v>
      </c>
      <c r="H214" s="175">
        <v>2.0335184665894763</v>
      </c>
      <c r="I214" s="174">
        <v>0.28207723029967158</v>
      </c>
      <c r="J214" s="175">
        <v>1.648633911943</v>
      </c>
      <c r="K214" s="176">
        <v>0.810729747002501</v>
      </c>
      <c r="L214" s="172">
        <v>1601.8153020301356</v>
      </c>
      <c r="M214" s="172">
        <v>23.382889782174061</v>
      </c>
      <c r="N214" s="172">
        <v>1613.0049488292618</v>
      </c>
      <c r="O214" s="172">
        <v>16.432745687606598</v>
      </c>
      <c r="P214" s="172">
        <v>1627.624197461972</v>
      </c>
      <c r="Q214" s="172">
        <v>22.134662183176374</v>
      </c>
      <c r="R214" s="177">
        <v>1627.624197461972</v>
      </c>
      <c r="S214" s="177">
        <v>22.134662183176374</v>
      </c>
      <c r="T214" s="172">
        <v>98.414320979493837</v>
      </c>
      <c r="U214" s="182">
        <f t="shared" si="4"/>
        <v>0.98414320979493841</v>
      </c>
    </row>
    <row r="215" spans="1:21" s="182" customFormat="1" ht="12.3">
      <c r="A215" s="178" t="s">
        <v>3282</v>
      </c>
      <c r="B215" s="171">
        <v>98.759790057826891</v>
      </c>
      <c r="C215" s="171">
        <v>57158.263081583151</v>
      </c>
      <c r="D215" s="172">
        <v>10.842157848959861</v>
      </c>
      <c r="E215" s="173">
        <v>9.9692884069536909</v>
      </c>
      <c r="F215" s="172">
        <v>1.1636468542320968</v>
      </c>
      <c r="G215" s="174">
        <v>3.8685334068158292</v>
      </c>
      <c r="H215" s="175">
        <v>1.7805554443312446</v>
      </c>
      <c r="I215" s="174">
        <v>0.27983257324395672</v>
      </c>
      <c r="J215" s="175">
        <v>1.3477031160360882</v>
      </c>
      <c r="K215" s="176">
        <v>0.75690039326030034</v>
      </c>
      <c r="L215" s="172">
        <v>1590.5190473683754</v>
      </c>
      <c r="M215" s="172">
        <v>18.995853075838681</v>
      </c>
      <c r="N215" s="172">
        <v>1607.1409283062469</v>
      </c>
      <c r="O215" s="172">
        <v>14.366884164820021</v>
      </c>
      <c r="P215" s="172">
        <v>1628.9754938017807</v>
      </c>
      <c r="Q215" s="172">
        <v>21.632212252561771</v>
      </c>
      <c r="R215" s="177">
        <v>1628.9754938017807</v>
      </c>
      <c r="S215" s="177">
        <v>21.632212252561771</v>
      </c>
      <c r="T215" s="172">
        <v>97.639224986518755</v>
      </c>
      <c r="U215" s="182">
        <f t="shared" si="4"/>
        <v>0.97639224986518758</v>
      </c>
    </row>
    <row r="216" spans="1:21" s="182" customFormat="1" ht="12.3">
      <c r="A216" s="178" t="s">
        <v>3283</v>
      </c>
      <c r="B216" s="171">
        <v>253.54259662236532</v>
      </c>
      <c r="C216" s="171">
        <v>46494.802689223594</v>
      </c>
      <c r="D216" s="172">
        <v>1.2737685364764006</v>
      </c>
      <c r="E216" s="173">
        <v>9.8671075160072999</v>
      </c>
      <c r="F216" s="172">
        <v>1.250564986976856</v>
      </c>
      <c r="G216" s="174">
        <v>4.1603461190983824</v>
      </c>
      <c r="H216" s="175">
        <v>2.0984044404221454</v>
      </c>
      <c r="I216" s="174">
        <v>0.29785649732221336</v>
      </c>
      <c r="J216" s="175">
        <v>1.6850484885993497</v>
      </c>
      <c r="K216" s="176">
        <v>0.8030141645432094</v>
      </c>
      <c r="L216" s="172">
        <v>1680.6707842546423</v>
      </c>
      <c r="M216" s="172">
        <v>24.929477459417058</v>
      </c>
      <c r="N216" s="172">
        <v>1666.247301201741</v>
      </c>
      <c r="O216" s="172">
        <v>17.179525971549765</v>
      </c>
      <c r="P216" s="172">
        <v>1648.1050605056114</v>
      </c>
      <c r="Q216" s="172">
        <v>23.191166102027523</v>
      </c>
      <c r="R216" s="177">
        <v>1648.1050605056114</v>
      </c>
      <c r="S216" s="177">
        <v>23.191166102027523</v>
      </c>
      <c r="T216" s="172">
        <v>101.97594950282115</v>
      </c>
      <c r="U216" s="182">
        <f t="shared" si="4"/>
        <v>1.0197594950282116</v>
      </c>
    </row>
    <row r="217" spans="1:21" s="182" customFormat="1" ht="12.3">
      <c r="A217" s="178" t="s">
        <v>3284</v>
      </c>
      <c r="B217" s="171">
        <v>404.9874434591942</v>
      </c>
      <c r="C217" s="171">
        <v>204110.42715681536</v>
      </c>
      <c r="D217" s="172">
        <v>4.5698975963188611</v>
      </c>
      <c r="E217" s="173">
        <v>9.7704437930897257</v>
      </c>
      <c r="F217" s="172">
        <v>0.98019010999868916</v>
      </c>
      <c r="G217" s="174">
        <v>4.2814280389313133</v>
      </c>
      <c r="H217" s="175">
        <v>1.5110519925415424</v>
      </c>
      <c r="I217" s="174">
        <v>0.30352236256375537</v>
      </c>
      <c r="J217" s="175">
        <v>1.1500023793125487</v>
      </c>
      <c r="K217" s="176">
        <v>0.76106076097241393</v>
      </c>
      <c r="L217" s="172">
        <v>1708.75171653655</v>
      </c>
      <c r="M217" s="172">
        <v>17.261963355490707</v>
      </c>
      <c r="N217" s="172">
        <v>1689.7969468129645</v>
      </c>
      <c r="O217" s="172">
        <v>12.438508979451058</v>
      </c>
      <c r="P217" s="172">
        <v>1666.3377858822757</v>
      </c>
      <c r="Q217" s="172">
        <v>18.134211675117626</v>
      </c>
      <c r="R217" s="177">
        <v>1666.3377858822757</v>
      </c>
      <c r="S217" s="177">
        <v>18.134211675117626</v>
      </c>
      <c r="T217" s="172">
        <v>102.54533810693235</v>
      </c>
      <c r="U217" s="182">
        <f t="shared" si="4"/>
        <v>1.0254533810693234</v>
      </c>
    </row>
    <row r="218" spans="1:21" s="182" customFormat="1" ht="12.3">
      <c r="A218" s="178" t="s">
        <v>3285</v>
      </c>
      <c r="B218" s="171">
        <v>235.56066356864463</v>
      </c>
      <c r="C218" s="171">
        <v>37619.594050628177</v>
      </c>
      <c r="D218" s="172">
        <v>2.6382568264114634</v>
      </c>
      <c r="E218" s="173">
        <v>9.7568173244985879</v>
      </c>
      <c r="F218" s="172">
        <v>0.86709986890877366</v>
      </c>
      <c r="G218" s="174">
        <v>4.3398533469112772</v>
      </c>
      <c r="H218" s="175">
        <v>1.6936492868477628</v>
      </c>
      <c r="I218" s="174">
        <v>0.30723520766889517</v>
      </c>
      <c r="J218" s="175">
        <v>1.4548490382779662</v>
      </c>
      <c r="K218" s="176">
        <v>0.85900253941342619</v>
      </c>
      <c r="L218" s="172">
        <v>1727.0870485874791</v>
      </c>
      <c r="M218" s="172">
        <v>22.042206941379845</v>
      </c>
      <c r="N218" s="172">
        <v>1700.967852434133</v>
      </c>
      <c r="O218" s="172">
        <v>13.97740500332668</v>
      </c>
      <c r="P218" s="172">
        <v>1668.9195798845167</v>
      </c>
      <c r="Q218" s="172">
        <v>16.036409212944704</v>
      </c>
      <c r="R218" s="177">
        <v>1668.9195798845167</v>
      </c>
      <c r="S218" s="177">
        <v>16.036409212944704</v>
      </c>
      <c r="T218" s="172">
        <v>103.48533682533628</v>
      </c>
      <c r="U218" s="182">
        <f t="shared" si="4"/>
        <v>1.0348533682533627</v>
      </c>
    </row>
    <row r="219" spans="1:21" s="182" customFormat="1" ht="12.3">
      <c r="A219" s="178" t="s">
        <v>3286</v>
      </c>
      <c r="B219" s="171">
        <v>73.776396830552173</v>
      </c>
      <c r="C219" s="171">
        <v>47976.408751645111</v>
      </c>
      <c r="D219" s="172">
        <v>1.8361659522036411</v>
      </c>
      <c r="E219" s="173">
        <v>9.7023997803607962</v>
      </c>
      <c r="F219" s="172">
        <v>0.8905362324273971</v>
      </c>
      <c r="G219" s="174">
        <v>4.1489276096469778</v>
      </c>
      <c r="H219" s="175">
        <v>1.8025294442762219</v>
      </c>
      <c r="I219" s="174">
        <v>0.29208064380040405</v>
      </c>
      <c r="J219" s="175">
        <v>1.5671814241550854</v>
      </c>
      <c r="K219" s="176">
        <v>0.86943457657878276</v>
      </c>
      <c r="L219" s="172">
        <v>1651.9182672984398</v>
      </c>
      <c r="M219" s="172">
        <v>22.837704769658444</v>
      </c>
      <c r="N219" s="172">
        <v>1663.9980320414504</v>
      </c>
      <c r="O219" s="172">
        <v>14.748976794385726</v>
      </c>
      <c r="P219" s="172">
        <v>1679.2575662252204</v>
      </c>
      <c r="Q219" s="172">
        <v>16.448272599725783</v>
      </c>
      <c r="R219" s="177">
        <v>1679.2575662252204</v>
      </c>
      <c r="S219" s="177">
        <v>16.448272599725783</v>
      </c>
      <c r="T219" s="172">
        <v>98.371941298544428</v>
      </c>
      <c r="U219" s="182">
        <f t="shared" si="4"/>
        <v>0.9837194129854443</v>
      </c>
    </row>
    <row r="220" spans="1:21" s="182" customFormat="1" ht="12.3">
      <c r="A220" s="178" t="s">
        <v>3287</v>
      </c>
      <c r="B220" s="171">
        <v>415.3331155344469</v>
      </c>
      <c r="C220" s="171">
        <v>72631.764511166344</v>
      </c>
      <c r="D220" s="172">
        <v>1.6586373736563131</v>
      </c>
      <c r="E220" s="173">
        <v>9.6798164898819579</v>
      </c>
      <c r="F220" s="172">
        <v>1.1490172953786089</v>
      </c>
      <c r="G220" s="174">
        <v>4.3087712149100721</v>
      </c>
      <c r="H220" s="175">
        <v>1.8920549567120617</v>
      </c>
      <c r="I220" s="174">
        <v>0.30262744635912958</v>
      </c>
      <c r="J220" s="175">
        <v>1.5032069764804541</v>
      </c>
      <c r="K220" s="176">
        <v>0.79448378132349173</v>
      </c>
      <c r="L220" s="172">
        <v>1704.324495414957</v>
      </c>
      <c r="M220" s="172">
        <v>22.512661553689554</v>
      </c>
      <c r="N220" s="172">
        <v>1695.0402587734725</v>
      </c>
      <c r="O220" s="172">
        <v>15.59398905725152</v>
      </c>
      <c r="P220" s="172">
        <v>1683.5608490388458</v>
      </c>
      <c r="Q220" s="172">
        <v>21.20985478197656</v>
      </c>
      <c r="R220" s="177">
        <v>1683.5608490388458</v>
      </c>
      <c r="S220" s="177">
        <v>21.20985478197656</v>
      </c>
      <c r="T220" s="172">
        <v>101.23331725063369</v>
      </c>
      <c r="U220" s="182">
        <f t="shared" si="4"/>
        <v>1.0123331725063369</v>
      </c>
    </row>
    <row r="221" spans="1:21" s="182" customFormat="1" ht="12.3">
      <c r="A221" s="178" t="s">
        <v>3288</v>
      </c>
      <c r="B221" s="171">
        <v>274.46397167296806</v>
      </c>
      <c r="C221" s="171">
        <v>637644.85726402327</v>
      </c>
      <c r="D221" s="172">
        <v>2.7708729510217478</v>
      </c>
      <c r="E221" s="173">
        <v>9.6628183591331478</v>
      </c>
      <c r="F221" s="172">
        <v>1.059951766086616</v>
      </c>
      <c r="G221" s="174">
        <v>4.3509865761294089</v>
      </c>
      <c r="H221" s="175">
        <v>1.369006041060947</v>
      </c>
      <c r="I221" s="174">
        <v>0.30505581895345468</v>
      </c>
      <c r="J221" s="175">
        <v>0.86641779415662479</v>
      </c>
      <c r="K221" s="176">
        <v>0.63288091372129485</v>
      </c>
      <c r="L221" s="172">
        <v>1716.3307848787856</v>
      </c>
      <c r="M221" s="172">
        <v>13.05558655969503</v>
      </c>
      <c r="N221" s="172">
        <v>1703.0826528509319</v>
      </c>
      <c r="O221" s="172">
        <v>11.303347946148051</v>
      </c>
      <c r="P221" s="172">
        <v>1686.8049392887954</v>
      </c>
      <c r="Q221" s="172">
        <v>19.559063808733981</v>
      </c>
      <c r="R221" s="177">
        <v>1686.8049392887954</v>
      </c>
      <c r="S221" s="177">
        <v>19.559063808733981</v>
      </c>
      <c r="T221" s="172">
        <v>101.75040070741309</v>
      </c>
      <c r="U221" s="182">
        <f t="shared" si="4"/>
        <v>1.017504007074131</v>
      </c>
    </row>
    <row r="222" spans="1:21" s="182" customFormat="1" ht="12.3">
      <c r="A222" s="178" t="s">
        <v>3289</v>
      </c>
      <c r="B222" s="171">
        <v>297.10047252748103</v>
      </c>
      <c r="C222" s="171">
        <v>94978.376958139954</v>
      </c>
      <c r="D222" s="172">
        <v>5.1267893173030021</v>
      </c>
      <c r="E222" s="173">
        <v>9.6587673332221016</v>
      </c>
      <c r="F222" s="172">
        <v>0.7722890099008094</v>
      </c>
      <c r="G222" s="174">
        <v>4.1170519414821101</v>
      </c>
      <c r="H222" s="175">
        <v>1.6517147155102343</v>
      </c>
      <c r="I222" s="174">
        <v>0.28853320854423187</v>
      </c>
      <c r="J222" s="175">
        <v>1.4600449262332587</v>
      </c>
      <c r="K222" s="176">
        <v>0.88395708564128983</v>
      </c>
      <c r="L222" s="172">
        <v>1634.1951574816637</v>
      </c>
      <c r="M222" s="172">
        <v>21.075901572535258</v>
      </c>
      <c r="N222" s="172">
        <v>1657.6925222519944</v>
      </c>
      <c r="O222" s="172">
        <v>13.494507460083014</v>
      </c>
      <c r="P222" s="172">
        <v>1687.5787211931736</v>
      </c>
      <c r="Q222" s="172">
        <v>14.250541878858371</v>
      </c>
      <c r="R222" s="177">
        <v>1687.5787211931736</v>
      </c>
      <c r="S222" s="177">
        <v>14.250541878858371</v>
      </c>
      <c r="T222" s="172">
        <v>96.836677125570418</v>
      </c>
      <c r="U222" s="182">
        <f t="shared" si="4"/>
        <v>0.96836677125570414</v>
      </c>
    </row>
    <row r="223" spans="1:21" s="182" customFormat="1" ht="12.3">
      <c r="A223" s="178" t="s">
        <v>3290</v>
      </c>
      <c r="B223" s="171">
        <v>881.6603847035924</v>
      </c>
      <c r="C223" s="171">
        <v>264662.17719647649</v>
      </c>
      <c r="D223" s="172">
        <v>8.5156983715293872</v>
      </c>
      <c r="E223" s="173">
        <v>9.652587904207472</v>
      </c>
      <c r="F223" s="172">
        <v>0.87445231287648328</v>
      </c>
      <c r="G223" s="174">
        <v>4.1960151367166372</v>
      </c>
      <c r="H223" s="175">
        <v>1.6437576476837703</v>
      </c>
      <c r="I223" s="174">
        <v>0.29387900852229343</v>
      </c>
      <c r="J223" s="175">
        <v>1.3918593164626414</v>
      </c>
      <c r="K223" s="176">
        <v>0.84675457992479575</v>
      </c>
      <c r="L223" s="172">
        <v>1660.8843822231549</v>
      </c>
      <c r="M223" s="172">
        <v>20.379329535118131</v>
      </c>
      <c r="N223" s="172">
        <v>1673.24162253342</v>
      </c>
      <c r="O223" s="172">
        <v>13.479067417177475</v>
      </c>
      <c r="P223" s="172">
        <v>1688.7595255676674</v>
      </c>
      <c r="Q223" s="172">
        <v>16.131612665541866</v>
      </c>
      <c r="R223" s="177">
        <v>1688.7595255676674</v>
      </c>
      <c r="S223" s="177">
        <v>16.131612665541866</v>
      </c>
      <c r="T223" s="172">
        <v>98.349371658753924</v>
      </c>
      <c r="U223" s="182">
        <f t="shared" si="4"/>
        <v>0.98349371658753926</v>
      </c>
    </row>
    <row r="224" spans="1:21" s="182" customFormat="1" ht="12.3">
      <c r="A224" s="178" t="s">
        <v>3291</v>
      </c>
      <c r="B224" s="171">
        <v>311.89529020824597</v>
      </c>
      <c r="C224" s="171">
        <v>986671.39818838774</v>
      </c>
      <c r="D224" s="172">
        <v>2.1565331408835338</v>
      </c>
      <c r="E224" s="173">
        <v>9.6236898274077429</v>
      </c>
      <c r="F224" s="172">
        <v>1.0286082625245763</v>
      </c>
      <c r="G224" s="174">
        <v>4.3021201671283302</v>
      </c>
      <c r="H224" s="175">
        <v>1.9910933336772525</v>
      </c>
      <c r="I224" s="174">
        <v>0.30040828681380505</v>
      </c>
      <c r="J224" s="175">
        <v>1.7048218985220029</v>
      </c>
      <c r="K224" s="176">
        <v>0.85622399999373777</v>
      </c>
      <c r="L224" s="172">
        <v>1693.3330020222011</v>
      </c>
      <c r="M224" s="172">
        <v>25.388184536461154</v>
      </c>
      <c r="N224" s="172">
        <v>1693.7673474137598</v>
      </c>
      <c r="O224" s="172">
        <v>16.405606418896127</v>
      </c>
      <c r="P224" s="172">
        <v>1694.2892473932968</v>
      </c>
      <c r="Q224" s="172">
        <v>18.962622583779648</v>
      </c>
      <c r="R224" s="177">
        <v>1694.2892473932968</v>
      </c>
      <c r="S224" s="177">
        <v>18.962622583779648</v>
      </c>
      <c r="T224" s="172">
        <v>99.943560677578105</v>
      </c>
      <c r="U224" s="182">
        <f t="shared" si="4"/>
        <v>0.99943560677578103</v>
      </c>
    </row>
    <row r="225" spans="1:21" s="182" customFormat="1" ht="12.3">
      <c r="A225" s="178" t="s">
        <v>3292</v>
      </c>
      <c r="B225" s="171">
        <v>271.60415817499734</v>
      </c>
      <c r="C225" s="171">
        <v>58518.932929777846</v>
      </c>
      <c r="D225" s="172">
        <v>2.8550404302989887</v>
      </c>
      <c r="E225" s="173">
        <v>9.6114995181463847</v>
      </c>
      <c r="F225" s="172">
        <v>0.85423668326706381</v>
      </c>
      <c r="G225" s="174">
        <v>4.3947602609137668</v>
      </c>
      <c r="H225" s="175">
        <v>1.7986041746297861</v>
      </c>
      <c r="I225" s="174">
        <v>0.30648843513380897</v>
      </c>
      <c r="J225" s="175">
        <v>1.5828002609162599</v>
      </c>
      <c r="K225" s="176">
        <v>0.88001589412637382</v>
      </c>
      <c r="L225" s="172">
        <v>1723.40341110328</v>
      </c>
      <c r="M225" s="172">
        <v>23.93617969373463</v>
      </c>
      <c r="N225" s="172">
        <v>1711.3551916028127</v>
      </c>
      <c r="O225" s="172">
        <v>14.878516410754742</v>
      </c>
      <c r="P225" s="172">
        <v>1696.6257091032064</v>
      </c>
      <c r="Q225" s="172">
        <v>15.742955552539797</v>
      </c>
      <c r="R225" s="177">
        <v>1696.6257091032064</v>
      </c>
      <c r="S225" s="177">
        <v>15.742955552539797</v>
      </c>
      <c r="T225" s="172">
        <v>101.57829165598508</v>
      </c>
      <c r="U225" s="182">
        <f t="shared" si="4"/>
        <v>1.0157829165598509</v>
      </c>
    </row>
    <row r="226" spans="1:21" s="182" customFormat="1" ht="12.3">
      <c r="A226" s="178" t="s">
        <v>3293</v>
      </c>
      <c r="B226" s="171">
        <v>259.98030550455809</v>
      </c>
      <c r="C226" s="171">
        <v>38753.182527830824</v>
      </c>
      <c r="D226" s="172">
        <v>5.0736205025616492</v>
      </c>
      <c r="E226" s="173">
        <v>9.60936421698392</v>
      </c>
      <c r="F226" s="172">
        <v>0.81802655076319342</v>
      </c>
      <c r="G226" s="174">
        <v>4.3663391847491901</v>
      </c>
      <c r="H226" s="175">
        <v>1.7418265339911883</v>
      </c>
      <c r="I226" s="174">
        <v>0.30443871369281394</v>
      </c>
      <c r="J226" s="175">
        <v>1.5377880987841688</v>
      </c>
      <c r="K226" s="176">
        <v>0.88285949764498661</v>
      </c>
      <c r="L226" s="172">
        <v>1713.2818295133384</v>
      </c>
      <c r="M226" s="172">
        <v>23.13623913582785</v>
      </c>
      <c r="N226" s="172">
        <v>1705.9917347668329</v>
      </c>
      <c r="O226" s="172">
        <v>14.391406574210009</v>
      </c>
      <c r="P226" s="172">
        <v>1697.0352063166404</v>
      </c>
      <c r="Q226" s="172">
        <v>15.074750333845827</v>
      </c>
      <c r="R226" s="177">
        <v>1697.0352063166404</v>
      </c>
      <c r="S226" s="177">
        <v>15.074750333845827</v>
      </c>
      <c r="T226" s="172">
        <v>100.9573533381173</v>
      </c>
      <c r="U226" s="182">
        <f t="shared" si="4"/>
        <v>1.0095735333811731</v>
      </c>
    </row>
    <row r="227" spans="1:21" s="182" customFormat="1" ht="12.3">
      <c r="A227" s="178" t="s">
        <v>3294</v>
      </c>
      <c r="B227" s="171">
        <v>380.38481185147748</v>
      </c>
      <c r="C227" s="171">
        <v>492268.22599179862</v>
      </c>
      <c r="D227" s="172">
        <v>2.9951364222845696</v>
      </c>
      <c r="E227" s="173">
        <v>9.5917777798600365</v>
      </c>
      <c r="F227" s="172">
        <v>1.2110621806205091</v>
      </c>
      <c r="G227" s="174">
        <v>4.3178899118481793</v>
      </c>
      <c r="H227" s="175">
        <v>1.8007060348284378</v>
      </c>
      <c r="I227" s="174">
        <v>0.30050965398597579</v>
      </c>
      <c r="J227" s="175">
        <v>1.3326179567071172</v>
      </c>
      <c r="K227" s="176">
        <v>0.74005302971846953</v>
      </c>
      <c r="L227" s="172">
        <v>1693.8354821399789</v>
      </c>
      <c r="M227" s="172">
        <v>19.850437691808224</v>
      </c>
      <c r="N227" s="172">
        <v>1696.7828517668586</v>
      </c>
      <c r="O227" s="172">
        <v>14.846904095240916</v>
      </c>
      <c r="P227" s="172">
        <v>1700.4104989805974</v>
      </c>
      <c r="Q227" s="172">
        <v>22.309479129839929</v>
      </c>
      <c r="R227" s="177">
        <v>1700.4104989805974</v>
      </c>
      <c r="S227" s="177">
        <v>22.309479129839929</v>
      </c>
      <c r="T227" s="172">
        <v>99.613327673255355</v>
      </c>
      <c r="U227" s="182">
        <f t="shared" si="4"/>
        <v>0.99613327673255359</v>
      </c>
    </row>
    <row r="228" spans="1:21" s="182" customFormat="1" ht="12.3">
      <c r="A228" s="178" t="s">
        <v>3295</v>
      </c>
      <c r="B228" s="171">
        <v>254.25537460954556</v>
      </c>
      <c r="C228" s="171">
        <v>154794.27666929859</v>
      </c>
      <c r="D228" s="172">
        <v>2.3799476690950598</v>
      </c>
      <c r="E228" s="173">
        <v>9.5279828708100851</v>
      </c>
      <c r="F228" s="172">
        <v>0.96361922572751613</v>
      </c>
      <c r="G228" s="174">
        <v>4.1561569884404772</v>
      </c>
      <c r="H228" s="175">
        <v>1.7713152506932839</v>
      </c>
      <c r="I228" s="174">
        <v>0.28732979679479392</v>
      </c>
      <c r="J228" s="175">
        <v>1.4862690554360987</v>
      </c>
      <c r="K228" s="176">
        <v>0.83907653076118471</v>
      </c>
      <c r="L228" s="172">
        <v>1628.1717850299256</v>
      </c>
      <c r="M228" s="172">
        <v>21.384942084099976</v>
      </c>
      <c r="N228" s="172">
        <v>1665.4226860259666</v>
      </c>
      <c r="O228" s="172">
        <v>14.498434076764283</v>
      </c>
      <c r="P228" s="172">
        <v>1712.6910370252979</v>
      </c>
      <c r="Q228" s="172">
        <v>17.723162130580135</v>
      </c>
      <c r="R228" s="177">
        <v>1712.6910370252979</v>
      </c>
      <c r="S228" s="177">
        <v>17.723162130580135</v>
      </c>
      <c r="T228" s="172">
        <v>95.065119734486942</v>
      </c>
      <c r="U228" s="182">
        <f t="shared" si="4"/>
        <v>0.95065119734486947</v>
      </c>
    </row>
    <row r="229" spans="1:21" s="182" customFormat="1" ht="12.3">
      <c r="A229" s="178" t="s">
        <v>3296</v>
      </c>
      <c r="B229" s="171">
        <v>265.09993811608263</v>
      </c>
      <c r="C229" s="171">
        <v>51042.318149152168</v>
      </c>
      <c r="D229" s="172">
        <v>2.1001380469916837</v>
      </c>
      <c r="E229" s="173">
        <v>9.5029388710456821</v>
      </c>
      <c r="F229" s="172">
        <v>0.98782773817427205</v>
      </c>
      <c r="G229" s="174">
        <v>4.5246211045847895</v>
      </c>
      <c r="H229" s="175">
        <v>1.5107694347207752</v>
      </c>
      <c r="I229" s="174">
        <v>0.31198082841033559</v>
      </c>
      <c r="J229" s="175">
        <v>1.1430750826520681</v>
      </c>
      <c r="K229" s="176">
        <v>0.75661782425677326</v>
      </c>
      <c r="L229" s="172">
        <v>1750.446916506118</v>
      </c>
      <c r="M229" s="172">
        <v>17.522434733100795</v>
      </c>
      <c r="N229" s="172">
        <v>1735.5076069416859</v>
      </c>
      <c r="O229" s="172">
        <v>12.564059466180424</v>
      </c>
      <c r="P229" s="172">
        <v>1717.5306572225313</v>
      </c>
      <c r="Q229" s="172">
        <v>18.157420114206616</v>
      </c>
      <c r="R229" s="177">
        <v>1717.5306572225313</v>
      </c>
      <c r="S229" s="177">
        <v>18.157420114206616</v>
      </c>
      <c r="T229" s="172">
        <v>101.91648743765752</v>
      </c>
      <c r="U229" s="182">
        <f t="shared" si="4"/>
        <v>1.0191648743765753</v>
      </c>
    </row>
    <row r="230" spans="1:21" s="182" customFormat="1" ht="12.3">
      <c r="A230" s="178" t="s">
        <v>3297</v>
      </c>
      <c r="B230" s="171">
        <v>346.64553013963007</v>
      </c>
      <c r="C230" s="171">
        <v>99278.921545418314</v>
      </c>
      <c r="D230" s="172">
        <v>2.1905235364263334</v>
      </c>
      <c r="E230" s="173">
        <v>9.4691234977422809</v>
      </c>
      <c r="F230" s="172">
        <v>1.1607049711791593</v>
      </c>
      <c r="G230" s="174">
        <v>4.4733966079769329</v>
      </c>
      <c r="H230" s="175">
        <v>2.0452041680587483</v>
      </c>
      <c r="I230" s="174">
        <v>0.30735121851193575</v>
      </c>
      <c r="J230" s="175">
        <v>1.6839311324768786</v>
      </c>
      <c r="K230" s="176">
        <v>0.82335600463557646</v>
      </c>
      <c r="L230" s="172">
        <v>1727.6591114857322</v>
      </c>
      <c r="M230" s="172">
        <v>25.520399216912324</v>
      </c>
      <c r="N230" s="172">
        <v>1726.0490184505938</v>
      </c>
      <c r="O230" s="172">
        <v>16.974129773936397</v>
      </c>
      <c r="P230" s="172">
        <v>1724.0808688313057</v>
      </c>
      <c r="Q230" s="172">
        <v>21.316287666402332</v>
      </c>
      <c r="R230" s="177">
        <v>1724.0808688313057</v>
      </c>
      <c r="S230" s="177">
        <v>21.316287666402332</v>
      </c>
      <c r="T230" s="172">
        <v>100.20754494288032</v>
      </c>
      <c r="U230" s="182">
        <f t="shared" si="4"/>
        <v>1.0020754494288031</v>
      </c>
    </row>
    <row r="231" spans="1:21" s="182" customFormat="1" ht="12.3">
      <c r="A231" s="178" t="s">
        <v>3298</v>
      </c>
      <c r="B231" s="171">
        <v>163.95207104954116</v>
      </c>
      <c r="C231" s="171">
        <v>323108.97513624188</v>
      </c>
      <c r="D231" s="172">
        <v>2.147078490527814</v>
      </c>
      <c r="E231" s="173">
        <v>9.4535060038056518</v>
      </c>
      <c r="F231" s="172">
        <v>0.95333476167669695</v>
      </c>
      <c r="G231" s="174">
        <v>4.3434232737449348</v>
      </c>
      <c r="H231" s="175">
        <v>1.6458078746777625</v>
      </c>
      <c r="I231" s="174">
        <v>0.29792902333055393</v>
      </c>
      <c r="J231" s="175">
        <v>1.3415798122102796</v>
      </c>
      <c r="K231" s="176">
        <v>0.8151497102740205</v>
      </c>
      <c r="L231" s="172">
        <v>1681.0310086916306</v>
      </c>
      <c r="M231" s="172">
        <v>19.851711808103119</v>
      </c>
      <c r="N231" s="172">
        <v>1701.646453854258</v>
      </c>
      <c r="O231" s="172">
        <v>13.584621232052996</v>
      </c>
      <c r="P231" s="172">
        <v>1727.1121284936373</v>
      </c>
      <c r="Q231" s="172">
        <v>17.502183079598012</v>
      </c>
      <c r="R231" s="177">
        <v>1727.1121284936373</v>
      </c>
      <c r="S231" s="177">
        <v>17.502183079598012</v>
      </c>
      <c r="T231" s="172">
        <v>97.33189762020848</v>
      </c>
      <c r="U231" s="182">
        <f t="shared" si="4"/>
        <v>0.97331897620208485</v>
      </c>
    </row>
    <row r="232" spans="1:21" s="182" customFormat="1" ht="12.3">
      <c r="A232" s="178" t="s">
        <v>3299</v>
      </c>
      <c r="B232" s="171">
        <v>85.979962184075589</v>
      </c>
      <c r="C232" s="171">
        <v>43250.368536114547</v>
      </c>
      <c r="D232" s="172">
        <v>3.916989399048123</v>
      </c>
      <c r="E232" s="173">
        <v>9.4224852579990603</v>
      </c>
      <c r="F232" s="172">
        <v>1.2445350357217639</v>
      </c>
      <c r="G232" s="174">
        <v>4.4520241788188644</v>
      </c>
      <c r="H232" s="175">
        <v>2.1174273469256288</v>
      </c>
      <c r="I232" s="174">
        <v>0.30437623126669661</v>
      </c>
      <c r="J232" s="175">
        <v>1.7130765056965596</v>
      </c>
      <c r="K232" s="176">
        <v>0.80903673421609423</v>
      </c>
      <c r="L232" s="172">
        <v>1712.9730398088709</v>
      </c>
      <c r="M232" s="172">
        <v>25.76944924526606</v>
      </c>
      <c r="N232" s="172">
        <v>1722.0764062319224</v>
      </c>
      <c r="O232" s="172">
        <v>17.558259142070938</v>
      </c>
      <c r="P232" s="172">
        <v>1733.144505787797</v>
      </c>
      <c r="Q232" s="172">
        <v>22.831992632326546</v>
      </c>
      <c r="R232" s="177">
        <v>1733.144505787797</v>
      </c>
      <c r="S232" s="177">
        <v>22.831992632326546</v>
      </c>
      <c r="T232" s="172">
        <v>98.836134787863102</v>
      </c>
      <c r="U232" s="182">
        <f t="shared" si="4"/>
        <v>0.98836134787863106</v>
      </c>
    </row>
    <row r="233" spans="1:21" s="182" customFormat="1" ht="12.3">
      <c r="A233" s="178" t="s">
        <v>3300</v>
      </c>
      <c r="B233" s="171">
        <v>388.19079939684309</v>
      </c>
      <c r="C233" s="171">
        <v>2252816.5202547661</v>
      </c>
      <c r="D233" s="172">
        <v>3.4030156751049185</v>
      </c>
      <c r="E233" s="173">
        <v>9.4161570078693106</v>
      </c>
      <c r="F233" s="172">
        <v>0.91226167060460439</v>
      </c>
      <c r="G233" s="174">
        <v>4.0102442328706287</v>
      </c>
      <c r="H233" s="175">
        <v>1.9583841901809251</v>
      </c>
      <c r="I233" s="174">
        <v>0.27398845839945046</v>
      </c>
      <c r="J233" s="175">
        <v>1.7329302584629001</v>
      </c>
      <c r="K233" s="176">
        <v>0.88487757772534081</v>
      </c>
      <c r="L233" s="172">
        <v>1561.0152958442864</v>
      </c>
      <c r="M233" s="172">
        <v>24.025258903370741</v>
      </c>
      <c r="N233" s="172">
        <v>1636.2742173778236</v>
      </c>
      <c r="O233" s="172">
        <v>15.917516365106053</v>
      </c>
      <c r="P233" s="172">
        <v>1734.3769903315053</v>
      </c>
      <c r="Q233" s="172">
        <v>16.732789251991449</v>
      </c>
      <c r="R233" s="177">
        <v>1734.3769903315053</v>
      </c>
      <c r="S233" s="177">
        <v>16.732789251991449</v>
      </c>
      <c r="T233" s="172">
        <v>90.004382239060789</v>
      </c>
      <c r="U233" s="182">
        <f t="shared" si="4"/>
        <v>0.90004382239060787</v>
      </c>
    </row>
    <row r="234" spans="1:21" s="182" customFormat="1" ht="12.3">
      <c r="A234" s="178" t="s">
        <v>3301</v>
      </c>
      <c r="B234" s="171">
        <v>354.09911000238316</v>
      </c>
      <c r="C234" s="171">
        <v>104498.68935774965</v>
      </c>
      <c r="D234" s="172">
        <v>2.4727331378882931</v>
      </c>
      <c r="E234" s="173">
        <v>9.4057218385704786</v>
      </c>
      <c r="F234" s="172">
        <v>0.92004114198301679</v>
      </c>
      <c r="G234" s="174">
        <v>4.5812179329798495</v>
      </c>
      <c r="H234" s="175">
        <v>1.8716193595339612</v>
      </c>
      <c r="I234" s="174">
        <v>0.31265173094963927</v>
      </c>
      <c r="J234" s="175">
        <v>1.629872180277</v>
      </c>
      <c r="K234" s="176">
        <v>0.87083528601822269</v>
      </c>
      <c r="L234" s="172">
        <v>1753.7425517164297</v>
      </c>
      <c r="M234" s="172">
        <v>25.025643641394709</v>
      </c>
      <c r="N234" s="172">
        <v>1745.8567498963641</v>
      </c>
      <c r="O234" s="172">
        <v>15.600322653169201</v>
      </c>
      <c r="P234" s="172">
        <v>1736.4107281093256</v>
      </c>
      <c r="Q234" s="172">
        <v>16.871213216496585</v>
      </c>
      <c r="R234" s="177">
        <v>1736.4107281093256</v>
      </c>
      <c r="S234" s="177">
        <v>16.871213216496585</v>
      </c>
      <c r="T234" s="172">
        <v>100.99814078124106</v>
      </c>
      <c r="U234" s="182">
        <f t="shared" si="4"/>
        <v>1.0099814078124105</v>
      </c>
    </row>
    <row r="235" spans="1:21" s="182" customFormat="1" ht="12.3">
      <c r="A235" s="178" t="s">
        <v>3302</v>
      </c>
      <c r="B235" s="171">
        <v>482.15011661798735</v>
      </c>
      <c r="C235" s="171">
        <v>287381.14415711025</v>
      </c>
      <c r="D235" s="172">
        <v>6.913541749636904</v>
      </c>
      <c r="E235" s="173">
        <v>9.3568098933014632</v>
      </c>
      <c r="F235" s="172">
        <v>0.81381165403039468</v>
      </c>
      <c r="G235" s="174">
        <v>4.7889154452504972</v>
      </c>
      <c r="H235" s="175">
        <v>1.4913993883770618</v>
      </c>
      <c r="I235" s="174">
        <v>0.32512676981790767</v>
      </c>
      <c r="J235" s="175">
        <v>1.2497930738389404</v>
      </c>
      <c r="K235" s="176">
        <v>0.83800025907142361</v>
      </c>
      <c r="L235" s="172">
        <v>1814.718002874215</v>
      </c>
      <c r="M235" s="172">
        <v>19.767556191081553</v>
      </c>
      <c r="N235" s="172">
        <v>1782.9567537024668</v>
      </c>
      <c r="O235" s="172">
        <v>12.528119049448605</v>
      </c>
      <c r="P235" s="172">
        <v>1745.9630385658895</v>
      </c>
      <c r="Q235" s="172">
        <v>14.905175074461226</v>
      </c>
      <c r="R235" s="177">
        <v>1745.9630385658895</v>
      </c>
      <c r="S235" s="177">
        <v>14.905175074461226</v>
      </c>
      <c r="T235" s="172">
        <v>103.93793927990595</v>
      </c>
      <c r="U235" s="182">
        <f t="shared" si="4"/>
        <v>1.0393793927990596</v>
      </c>
    </row>
    <row r="236" spans="1:21" s="182" customFormat="1" ht="12.3">
      <c r="A236" s="178" t="s">
        <v>3303</v>
      </c>
      <c r="B236" s="171">
        <v>472.55179525207711</v>
      </c>
      <c r="C236" s="171">
        <v>366147.33487498423</v>
      </c>
      <c r="D236" s="172">
        <v>2.4875056666479414</v>
      </c>
      <c r="E236" s="173">
        <v>9.3461319082647396</v>
      </c>
      <c r="F236" s="172">
        <v>0.84348070160027966</v>
      </c>
      <c r="G236" s="174">
        <v>4.7874501080902458</v>
      </c>
      <c r="H236" s="175">
        <v>1.50953430412283</v>
      </c>
      <c r="I236" s="174">
        <v>0.32465636492851346</v>
      </c>
      <c r="J236" s="175">
        <v>1.2518922163475161</v>
      </c>
      <c r="K236" s="176">
        <v>0.82932346282449942</v>
      </c>
      <c r="L236" s="172">
        <v>1812.4291930901861</v>
      </c>
      <c r="M236" s="172">
        <v>19.77913062443838</v>
      </c>
      <c r="N236" s="172">
        <v>1782.6996991855001</v>
      </c>
      <c r="O236" s="172">
        <v>12.679802022234412</v>
      </c>
      <c r="P236" s="172">
        <v>1748.0543237007998</v>
      </c>
      <c r="Q236" s="172">
        <v>15.44463065207799</v>
      </c>
      <c r="R236" s="177">
        <v>1748.0543237007998</v>
      </c>
      <c r="S236" s="177">
        <v>15.44463065207799</v>
      </c>
      <c r="T236" s="172">
        <v>103.68265840006039</v>
      </c>
      <c r="U236" s="182">
        <f t="shared" si="4"/>
        <v>1.0368265840006039</v>
      </c>
    </row>
    <row r="237" spans="1:21" s="182" customFormat="1" ht="12.3">
      <c r="A237" s="178" t="s">
        <v>3304</v>
      </c>
      <c r="B237" s="171">
        <v>186.53287513747313</v>
      </c>
      <c r="C237" s="171">
        <v>704250.76072467514</v>
      </c>
      <c r="D237" s="172">
        <v>3.1403343434273299</v>
      </c>
      <c r="E237" s="173">
        <v>9.3103723688011701</v>
      </c>
      <c r="F237" s="172">
        <v>0.8334351513558973</v>
      </c>
      <c r="G237" s="174">
        <v>4.5959826837542073</v>
      </c>
      <c r="H237" s="175">
        <v>1.3400411288825538</v>
      </c>
      <c r="I237" s="174">
        <v>0.31047968499719791</v>
      </c>
      <c r="J237" s="175">
        <v>1.0493312515984652</v>
      </c>
      <c r="K237" s="176">
        <v>0.78305898899796567</v>
      </c>
      <c r="L237" s="172">
        <v>1743.0668296027789</v>
      </c>
      <c r="M237" s="172">
        <v>16.026349288751703</v>
      </c>
      <c r="N237" s="172">
        <v>1748.5393333009238</v>
      </c>
      <c r="O237" s="172">
        <v>11.175516302264555</v>
      </c>
      <c r="P237" s="172">
        <v>1755.0712777977431</v>
      </c>
      <c r="Q237" s="172">
        <v>15.247347544704553</v>
      </c>
      <c r="R237" s="177">
        <v>1755.0712777977431</v>
      </c>
      <c r="S237" s="177">
        <v>15.247347544704553</v>
      </c>
      <c r="T237" s="172">
        <v>99.316013637347694</v>
      </c>
      <c r="U237" s="182">
        <f t="shared" si="4"/>
        <v>0.993160136373477</v>
      </c>
    </row>
    <row r="238" spans="1:21" s="182" customFormat="1" ht="12.3">
      <c r="A238" s="178" t="s">
        <v>3305</v>
      </c>
      <c r="B238" s="171">
        <v>258.05593521417188</v>
      </c>
      <c r="C238" s="171">
        <v>143063.87420275988</v>
      </c>
      <c r="D238" s="172">
        <v>4.2878833286404126</v>
      </c>
      <c r="E238" s="173">
        <v>9.2849098990235657</v>
      </c>
      <c r="F238" s="172">
        <v>0.93933271748370861</v>
      </c>
      <c r="G238" s="174">
        <v>4.8478299334422594</v>
      </c>
      <c r="H238" s="175">
        <v>1.6773760471631296</v>
      </c>
      <c r="I238" s="174">
        <v>0.32659747596720934</v>
      </c>
      <c r="J238" s="175">
        <v>1.3896922139312997</v>
      </c>
      <c r="K238" s="176">
        <v>0.82849174833611294</v>
      </c>
      <c r="L238" s="172">
        <v>1821.8686573706329</v>
      </c>
      <c r="M238" s="172">
        <v>22.05525999332383</v>
      </c>
      <c r="N238" s="172">
        <v>1793.2381995998255</v>
      </c>
      <c r="O238" s="172">
        <v>14.12020441006382</v>
      </c>
      <c r="P238" s="172">
        <v>1760.0803620444717</v>
      </c>
      <c r="Q238" s="172">
        <v>17.176073849246905</v>
      </c>
      <c r="R238" s="177">
        <v>1760.0803620444717</v>
      </c>
      <c r="S238" s="177">
        <v>17.176073849246905</v>
      </c>
      <c r="T238" s="172">
        <v>103.51053830601172</v>
      </c>
      <c r="U238" s="182">
        <f t="shared" si="4"/>
        <v>1.0351053830601173</v>
      </c>
    </row>
    <row r="239" spans="1:21" s="182" customFormat="1" ht="12.3">
      <c r="A239" s="178" t="s">
        <v>3306</v>
      </c>
      <c r="B239" s="171">
        <v>67.63226487401856</v>
      </c>
      <c r="C239" s="171">
        <v>19695.691263725945</v>
      </c>
      <c r="D239" s="172">
        <v>2.0323445235168243</v>
      </c>
      <c r="E239" s="173">
        <v>9.2706930328479249</v>
      </c>
      <c r="F239" s="172">
        <v>1.2124491185505926</v>
      </c>
      <c r="G239" s="174">
        <v>4.7663203426843754</v>
      </c>
      <c r="H239" s="175">
        <v>2.2039930887898764</v>
      </c>
      <c r="I239" s="174">
        <v>0.32061451743756625</v>
      </c>
      <c r="J239" s="175">
        <v>1.8405305404582211</v>
      </c>
      <c r="K239" s="176">
        <v>0.83508907075057226</v>
      </c>
      <c r="L239" s="172">
        <v>1792.7295521664896</v>
      </c>
      <c r="M239" s="172">
        <v>28.805222909545591</v>
      </c>
      <c r="N239" s="172">
        <v>1778.9857895621451</v>
      </c>
      <c r="O239" s="172">
        <v>18.500039414840444</v>
      </c>
      <c r="P239" s="172">
        <v>1762.8817785148719</v>
      </c>
      <c r="Q239" s="172">
        <v>22.159145107823292</v>
      </c>
      <c r="R239" s="177">
        <v>1762.8817785148719</v>
      </c>
      <c r="S239" s="177">
        <v>22.159145107823292</v>
      </c>
      <c r="T239" s="172">
        <v>101.69312395280203</v>
      </c>
      <c r="U239" s="182">
        <f t="shared" si="4"/>
        <v>1.0169312395280203</v>
      </c>
    </row>
    <row r="240" spans="1:21" s="182" customFormat="1" ht="12.3">
      <c r="A240" s="178" t="s">
        <v>3307</v>
      </c>
      <c r="B240" s="171">
        <v>356.19419130050215</v>
      </c>
      <c r="C240" s="171">
        <v>142047.35320588967</v>
      </c>
      <c r="D240" s="172">
        <v>4.2170120496769705</v>
      </c>
      <c r="E240" s="173">
        <v>9.2542717849582807</v>
      </c>
      <c r="F240" s="172">
        <v>0.90566502816362737</v>
      </c>
      <c r="G240" s="174">
        <v>4.7015593419530486</v>
      </c>
      <c r="H240" s="175">
        <v>1.3894634616506327</v>
      </c>
      <c r="I240" s="174">
        <v>0.31569806968178143</v>
      </c>
      <c r="J240" s="175">
        <v>1.0537454949007068</v>
      </c>
      <c r="K240" s="176">
        <v>0.75838301904599559</v>
      </c>
      <c r="L240" s="172">
        <v>1768.6857453470911</v>
      </c>
      <c r="M240" s="172">
        <v>16.299359953421572</v>
      </c>
      <c r="N240" s="172">
        <v>1767.5175977977215</v>
      </c>
      <c r="O240" s="172">
        <v>11.634408815243432</v>
      </c>
      <c r="P240" s="172">
        <v>1766.121698016311</v>
      </c>
      <c r="Q240" s="172">
        <v>16.546165448001261</v>
      </c>
      <c r="R240" s="177">
        <v>1766.121698016311</v>
      </c>
      <c r="S240" s="177">
        <v>16.546165448001261</v>
      </c>
      <c r="T240" s="172">
        <v>100.14517953851424</v>
      </c>
      <c r="U240" s="182">
        <f t="shared" si="4"/>
        <v>1.0014517953851425</v>
      </c>
    </row>
    <row r="241" spans="1:21" s="182" customFormat="1" ht="12.3">
      <c r="A241" s="178" t="s">
        <v>3308</v>
      </c>
      <c r="B241" s="171">
        <v>190.96588631082463</v>
      </c>
      <c r="C241" s="171">
        <v>2021590.6684258203</v>
      </c>
      <c r="D241" s="172">
        <v>2.3876452004058057</v>
      </c>
      <c r="E241" s="173">
        <v>9.236112399017216</v>
      </c>
      <c r="F241" s="172">
        <v>0.8230879556680768</v>
      </c>
      <c r="G241" s="174">
        <v>4.638043625108426</v>
      </c>
      <c r="H241" s="175">
        <v>1.6291933174953279</v>
      </c>
      <c r="I241" s="174">
        <v>0.31082203042407991</v>
      </c>
      <c r="J241" s="175">
        <v>1.405986160317938</v>
      </c>
      <c r="K241" s="176">
        <v>0.86299529050331369</v>
      </c>
      <c r="L241" s="172">
        <v>1744.750649831939</v>
      </c>
      <c r="M241" s="172">
        <v>21.491608547192413</v>
      </c>
      <c r="N241" s="172">
        <v>1756.1426921400721</v>
      </c>
      <c r="O241" s="172">
        <v>13.609273217953387</v>
      </c>
      <c r="P241" s="172">
        <v>1769.7097286631993</v>
      </c>
      <c r="Q241" s="172">
        <v>15.030601851104166</v>
      </c>
      <c r="R241" s="177">
        <v>1769.7097286631993</v>
      </c>
      <c r="S241" s="177">
        <v>15.030601851104166</v>
      </c>
      <c r="T241" s="172">
        <v>98.589651261616012</v>
      </c>
      <c r="U241" s="182">
        <f t="shared" si="4"/>
        <v>0.98589651261616007</v>
      </c>
    </row>
    <row r="242" spans="1:21" s="182" customFormat="1" ht="12.3">
      <c r="A242" s="178" t="s">
        <v>3309</v>
      </c>
      <c r="B242" s="171">
        <v>411.2901373325368</v>
      </c>
      <c r="C242" s="171">
        <v>85781.039700951515</v>
      </c>
      <c r="D242" s="172">
        <v>3.1131606109749344</v>
      </c>
      <c r="E242" s="173">
        <v>9.2298239771003541</v>
      </c>
      <c r="F242" s="172">
        <v>0.91268536999501715</v>
      </c>
      <c r="G242" s="174">
        <v>4.9481622729122208</v>
      </c>
      <c r="H242" s="175">
        <v>1.5197589206871991</v>
      </c>
      <c r="I242" s="174">
        <v>0.33137909439202301</v>
      </c>
      <c r="J242" s="175">
        <v>1.2151841804456553</v>
      </c>
      <c r="K242" s="176">
        <v>0.7995900954449916</v>
      </c>
      <c r="L242" s="172">
        <v>1845.0624856557231</v>
      </c>
      <c r="M242" s="172">
        <v>19.497773025128595</v>
      </c>
      <c r="N242" s="172">
        <v>1810.5115602929545</v>
      </c>
      <c r="O242" s="172">
        <v>12.837748926269683</v>
      </c>
      <c r="P242" s="172">
        <v>1770.9535002566104</v>
      </c>
      <c r="Q242" s="172">
        <v>16.664471136684142</v>
      </c>
      <c r="R242" s="177">
        <v>1770.9535002566104</v>
      </c>
      <c r="S242" s="177">
        <v>16.664471136684142</v>
      </c>
      <c r="T242" s="172">
        <v>104.18469402998862</v>
      </c>
      <c r="U242" s="182">
        <f t="shared" si="4"/>
        <v>1.0418469402998862</v>
      </c>
    </row>
    <row r="243" spans="1:21" s="182" customFormat="1" ht="12.3">
      <c r="A243" s="178" t="s">
        <v>3310</v>
      </c>
      <c r="B243" s="171">
        <v>382.83295445493201</v>
      </c>
      <c r="C243" s="171">
        <v>114388.0840502565</v>
      </c>
      <c r="D243" s="172">
        <v>2.0819789571607812</v>
      </c>
      <c r="E243" s="173">
        <v>9.2162949573040347</v>
      </c>
      <c r="F243" s="172">
        <v>0.99622285688792833</v>
      </c>
      <c r="G243" s="174">
        <v>4.8384019476477196</v>
      </c>
      <c r="H243" s="175">
        <v>1.6611341260019929</v>
      </c>
      <c r="I243" s="174">
        <v>0.32355347171321797</v>
      </c>
      <c r="J243" s="175">
        <v>1.3292503917556162</v>
      </c>
      <c r="K243" s="176">
        <v>0.80020654018760495</v>
      </c>
      <c r="L243" s="172">
        <v>1807.0597493421037</v>
      </c>
      <c r="M243" s="172">
        <v>20.947447163433708</v>
      </c>
      <c r="N243" s="172">
        <v>1791.5998581435829</v>
      </c>
      <c r="O243" s="172">
        <v>13.978803522391559</v>
      </c>
      <c r="P243" s="172">
        <v>1773.6315943465313</v>
      </c>
      <c r="Q243" s="172">
        <v>18.183980432114708</v>
      </c>
      <c r="R243" s="177">
        <v>1773.6315943465313</v>
      </c>
      <c r="S243" s="177">
        <v>18.183980432114708</v>
      </c>
      <c r="T243" s="172">
        <v>101.88472933737339</v>
      </c>
      <c r="U243" s="182">
        <f t="shared" si="4"/>
        <v>1.0188472933737338</v>
      </c>
    </row>
    <row r="244" spans="1:21" s="182" customFormat="1" ht="12.3">
      <c r="A244" s="178" t="s">
        <v>3311</v>
      </c>
      <c r="B244" s="171">
        <v>255.0850169081946</v>
      </c>
      <c r="C244" s="171">
        <v>114027.98134321265</v>
      </c>
      <c r="D244" s="172">
        <v>2.7573633308963958</v>
      </c>
      <c r="E244" s="173">
        <v>9.213465716108777</v>
      </c>
      <c r="F244" s="172">
        <v>0.88831117495570289</v>
      </c>
      <c r="G244" s="174">
        <v>4.6642919784074133</v>
      </c>
      <c r="H244" s="175">
        <v>1.6967945055047202</v>
      </c>
      <c r="I244" s="174">
        <v>0.31181464397749153</v>
      </c>
      <c r="J244" s="175">
        <v>1.4456883655753154</v>
      </c>
      <c r="K244" s="176">
        <v>0.85201146095489499</v>
      </c>
      <c r="L244" s="172">
        <v>1749.6303180345997</v>
      </c>
      <c r="M244" s="172">
        <v>22.152290278889382</v>
      </c>
      <c r="N244" s="172">
        <v>1760.8589175233144</v>
      </c>
      <c r="O244" s="172">
        <v>14.188207169009047</v>
      </c>
      <c r="P244" s="172">
        <v>1774.1920320394681</v>
      </c>
      <c r="Q244" s="172">
        <v>16.212864873645117</v>
      </c>
      <c r="R244" s="177">
        <v>1774.1920320394681</v>
      </c>
      <c r="S244" s="177">
        <v>16.212864873645117</v>
      </c>
      <c r="T244" s="172">
        <v>98.615611300168325</v>
      </c>
      <c r="U244" s="182">
        <f t="shared" si="4"/>
        <v>0.98615611300168327</v>
      </c>
    </row>
    <row r="245" spans="1:21" s="182" customFormat="1" ht="12.3">
      <c r="A245" s="178" t="s">
        <v>3312</v>
      </c>
      <c r="B245" s="171">
        <v>114.76434160620279</v>
      </c>
      <c r="C245" s="171">
        <v>35934.903745151503</v>
      </c>
      <c r="D245" s="172">
        <v>2.4358638562804065</v>
      </c>
      <c r="E245" s="173">
        <v>9.1856853681714679</v>
      </c>
      <c r="F245" s="172">
        <v>1.0370900306942252</v>
      </c>
      <c r="G245" s="174">
        <v>4.2503152209534454</v>
      </c>
      <c r="H245" s="175">
        <v>1.691465062098249</v>
      </c>
      <c r="I245" s="174">
        <v>0.28328296571780975</v>
      </c>
      <c r="J245" s="175">
        <v>1.3362254018441966</v>
      </c>
      <c r="K245" s="176">
        <v>0.78998108313666227</v>
      </c>
      <c r="L245" s="172">
        <v>1607.8750128526312</v>
      </c>
      <c r="M245" s="172">
        <v>19.015038957426214</v>
      </c>
      <c r="N245" s="172">
        <v>1683.7976513047154</v>
      </c>
      <c r="O245" s="172">
        <v>13.904515148123551</v>
      </c>
      <c r="P245" s="172">
        <v>1779.7020578720203</v>
      </c>
      <c r="Q245" s="172">
        <v>18.915842052795028</v>
      </c>
      <c r="R245" s="177">
        <v>1779.7020578720203</v>
      </c>
      <c r="S245" s="177">
        <v>18.915842052795028</v>
      </c>
      <c r="T245" s="172">
        <v>90.345179168650191</v>
      </c>
      <c r="U245" s="182">
        <f t="shared" si="4"/>
        <v>0.90345179168650191</v>
      </c>
    </row>
    <row r="246" spans="1:21" s="182" customFormat="1" ht="12.3">
      <c r="A246" s="178" t="s">
        <v>3313</v>
      </c>
      <c r="B246" s="171">
        <v>213.89987074190373</v>
      </c>
      <c r="C246" s="171">
        <v>43282.268507016568</v>
      </c>
      <c r="D246" s="172">
        <v>1.9694455593520028</v>
      </c>
      <c r="E246" s="173">
        <v>9.1824112621094773</v>
      </c>
      <c r="F246" s="172">
        <v>0.9455484733059667</v>
      </c>
      <c r="G246" s="174">
        <v>4.7712274819991407</v>
      </c>
      <c r="H246" s="175">
        <v>1.7659587822219933</v>
      </c>
      <c r="I246" s="174">
        <v>0.31788835411983135</v>
      </c>
      <c r="J246" s="175">
        <v>1.4914920399169891</v>
      </c>
      <c r="K246" s="176">
        <v>0.84457919116341984</v>
      </c>
      <c r="L246" s="172">
        <v>1779.4083734652258</v>
      </c>
      <c r="M246" s="172">
        <v>23.191936679376454</v>
      </c>
      <c r="N246" s="172">
        <v>1779.8495132019241</v>
      </c>
      <c r="O246" s="172">
        <v>14.82529224872917</v>
      </c>
      <c r="P246" s="172">
        <v>1780.348665078983</v>
      </c>
      <c r="Q246" s="172">
        <v>17.244558478351109</v>
      </c>
      <c r="R246" s="177">
        <v>1780.348665078983</v>
      </c>
      <c r="S246" s="177">
        <v>17.244558478351109</v>
      </c>
      <c r="T246" s="172">
        <v>99.947184973808731</v>
      </c>
      <c r="U246" s="182">
        <f t="shared" si="4"/>
        <v>0.99947184973808734</v>
      </c>
    </row>
    <row r="247" spans="1:21" s="182" customFormat="1" ht="12.3">
      <c r="A247" s="178" t="s">
        <v>3314</v>
      </c>
      <c r="B247" s="171">
        <v>141.82054030563074</v>
      </c>
      <c r="C247" s="171">
        <v>20723.942197309436</v>
      </c>
      <c r="D247" s="172">
        <v>1.6604066074543491</v>
      </c>
      <c r="E247" s="173">
        <v>9.1771408227436222</v>
      </c>
      <c r="F247" s="172">
        <v>0.98288686587790808</v>
      </c>
      <c r="G247" s="174">
        <v>4.6902056305254547</v>
      </c>
      <c r="H247" s="175">
        <v>1.7365643059960925</v>
      </c>
      <c r="I247" s="174">
        <v>0.31231082251456349</v>
      </c>
      <c r="J247" s="175">
        <v>1.4316385709194879</v>
      </c>
      <c r="K247" s="176">
        <v>0.82440861301609014</v>
      </c>
      <c r="L247" s="172">
        <v>1752.0681377480253</v>
      </c>
      <c r="M247" s="172">
        <v>21.96360376451014</v>
      </c>
      <c r="N247" s="172">
        <v>1765.4936146800642</v>
      </c>
      <c r="O247" s="172">
        <v>14.534977581856992</v>
      </c>
      <c r="P247" s="172">
        <v>1781.3957814822049</v>
      </c>
      <c r="Q247" s="172">
        <v>17.923309742578681</v>
      </c>
      <c r="R247" s="177">
        <v>1781.3957814822049</v>
      </c>
      <c r="S247" s="177">
        <v>17.923309742578681</v>
      </c>
      <c r="T247" s="172">
        <v>98.353670529646266</v>
      </c>
      <c r="U247" s="182">
        <f t="shared" si="4"/>
        <v>0.98353670529646264</v>
      </c>
    </row>
    <row r="248" spans="1:21" s="182" customFormat="1" ht="12.3">
      <c r="A248" s="178" t="s">
        <v>3315</v>
      </c>
      <c r="B248" s="171">
        <v>225.29081177307401</v>
      </c>
      <c r="C248" s="171">
        <v>41682.222852820225</v>
      </c>
      <c r="D248" s="172">
        <v>2.1659217071643431</v>
      </c>
      <c r="E248" s="173">
        <v>9.1692636474820581</v>
      </c>
      <c r="F248" s="172">
        <v>0.84773917738901161</v>
      </c>
      <c r="G248" s="174">
        <v>4.8467062578695188</v>
      </c>
      <c r="H248" s="175">
        <v>1.7008557877958776</v>
      </c>
      <c r="I248" s="174">
        <v>0.32245485053190237</v>
      </c>
      <c r="J248" s="175">
        <v>1.4745333831414389</v>
      </c>
      <c r="K248" s="176">
        <v>0.8669361586806088</v>
      </c>
      <c r="L248" s="172">
        <v>1801.7066538802128</v>
      </c>
      <c r="M248" s="172">
        <v>23.177294893995054</v>
      </c>
      <c r="N248" s="172">
        <v>1793.0430723850704</v>
      </c>
      <c r="O248" s="172">
        <v>14.317315927410732</v>
      </c>
      <c r="P248" s="172">
        <v>1782.9616649086481</v>
      </c>
      <c r="Q248" s="172">
        <v>15.45550966118833</v>
      </c>
      <c r="R248" s="177">
        <v>1782.9616649086481</v>
      </c>
      <c r="S248" s="177">
        <v>15.45550966118833</v>
      </c>
      <c r="T248" s="172">
        <v>101.05133998899102</v>
      </c>
      <c r="U248" s="182">
        <f t="shared" si="4"/>
        <v>1.0105133998899101</v>
      </c>
    </row>
    <row r="249" spans="1:21" s="182" customFormat="1" ht="12.3">
      <c r="A249" s="178" t="s">
        <v>3316</v>
      </c>
      <c r="B249" s="171">
        <v>313.6325159312463</v>
      </c>
      <c r="C249" s="171">
        <v>459200.89979146334</v>
      </c>
      <c r="D249" s="172">
        <v>2.5696485024694757</v>
      </c>
      <c r="E249" s="173">
        <v>9.168538562873259</v>
      </c>
      <c r="F249" s="172">
        <v>0.91734432114658226</v>
      </c>
      <c r="G249" s="174">
        <v>4.924272596377377</v>
      </c>
      <c r="H249" s="175">
        <v>1.431818598751702</v>
      </c>
      <c r="I249" s="174">
        <v>0.32758948769399227</v>
      </c>
      <c r="J249" s="175">
        <v>1.0993561280092106</v>
      </c>
      <c r="K249" s="176">
        <v>0.7678040563013071</v>
      </c>
      <c r="L249" s="172">
        <v>1826.6873976098702</v>
      </c>
      <c r="M249" s="172">
        <v>17.487342836136804</v>
      </c>
      <c r="N249" s="172">
        <v>1806.4252535316218</v>
      </c>
      <c r="O249" s="172">
        <v>12.084967001574796</v>
      </c>
      <c r="P249" s="172">
        <v>1783.1058549373524</v>
      </c>
      <c r="Q249" s="172">
        <v>16.724414264246775</v>
      </c>
      <c r="R249" s="177">
        <v>1783.1058549373524</v>
      </c>
      <c r="S249" s="177">
        <v>16.724414264246775</v>
      </c>
      <c r="T249" s="172">
        <v>102.4441365918822</v>
      </c>
      <c r="U249" s="182">
        <f t="shared" si="4"/>
        <v>1.0244413659188221</v>
      </c>
    </row>
    <row r="250" spans="1:21" s="182" customFormat="1" ht="12.3">
      <c r="A250" s="178" t="s">
        <v>3317</v>
      </c>
      <c r="B250" s="171">
        <v>420.02606151083273</v>
      </c>
      <c r="C250" s="171">
        <v>32457591.277887233</v>
      </c>
      <c r="D250" s="172">
        <v>2.1528956060098254</v>
      </c>
      <c r="E250" s="173">
        <v>9.1657496849868387</v>
      </c>
      <c r="F250" s="172">
        <v>0.9896903428938626</v>
      </c>
      <c r="G250" s="174">
        <v>4.8762082777414459</v>
      </c>
      <c r="H250" s="175">
        <v>1.785297402677702</v>
      </c>
      <c r="I250" s="174">
        <v>0.32429331363836073</v>
      </c>
      <c r="J250" s="175">
        <v>1.4858666969786951</v>
      </c>
      <c r="K250" s="176">
        <v>0.8322796497379642</v>
      </c>
      <c r="L250" s="172">
        <v>1810.6621689603851</v>
      </c>
      <c r="M250" s="172">
        <v>23.455990607322974</v>
      </c>
      <c r="N250" s="172">
        <v>1798.153732223828</v>
      </c>
      <c r="O250" s="172">
        <v>15.043792218188059</v>
      </c>
      <c r="P250" s="172">
        <v>1783.660532329191</v>
      </c>
      <c r="Q250" s="172">
        <v>18.042349258862373</v>
      </c>
      <c r="R250" s="177">
        <v>1783.660532329191</v>
      </c>
      <c r="S250" s="177">
        <v>18.042349258862373</v>
      </c>
      <c r="T250" s="172">
        <v>101.51383271322004</v>
      </c>
      <c r="U250" s="182">
        <f t="shared" si="4"/>
        <v>1.0151383271322003</v>
      </c>
    </row>
    <row r="251" spans="1:21" s="182" customFormat="1" ht="12.3">
      <c r="A251" s="178" t="s">
        <v>3318</v>
      </c>
      <c r="B251" s="171">
        <v>166.13165863090876</v>
      </c>
      <c r="C251" s="171">
        <v>29258.671307163626</v>
      </c>
      <c r="D251" s="172">
        <v>2.1313678637164948</v>
      </c>
      <c r="E251" s="173">
        <v>9.1631716305317585</v>
      </c>
      <c r="F251" s="172">
        <v>0.91867141707403432</v>
      </c>
      <c r="G251" s="174">
        <v>4.8402888706670302</v>
      </c>
      <c r="H251" s="175">
        <v>1.4410925721140517</v>
      </c>
      <c r="I251" s="174">
        <v>0.32181394328308477</v>
      </c>
      <c r="J251" s="175">
        <v>1.1103110504959766</v>
      </c>
      <c r="K251" s="176">
        <v>0.77046476540169384</v>
      </c>
      <c r="L251" s="172">
        <v>1798.5817418676643</v>
      </c>
      <c r="M251" s="172">
        <v>17.42602985301653</v>
      </c>
      <c r="N251" s="172">
        <v>1791.9279684948349</v>
      </c>
      <c r="O251" s="172">
        <v>12.127726503202894</v>
      </c>
      <c r="P251" s="172">
        <v>1784.1733954537583</v>
      </c>
      <c r="Q251" s="172">
        <v>16.746407735156481</v>
      </c>
      <c r="R251" s="177">
        <v>1784.1733954537583</v>
      </c>
      <c r="S251" s="177">
        <v>16.746407735156481</v>
      </c>
      <c r="T251" s="172">
        <v>100.80756424519163</v>
      </c>
      <c r="U251" s="182">
        <f t="shared" si="4"/>
        <v>1.0080756424519164</v>
      </c>
    </row>
    <row r="252" spans="1:21" s="182" customFormat="1" ht="12.3">
      <c r="A252" s="178" t="s">
        <v>3319</v>
      </c>
      <c r="B252" s="171">
        <v>128.05858379828041</v>
      </c>
      <c r="C252" s="171">
        <v>147855.48664181109</v>
      </c>
      <c r="D252" s="172">
        <v>2.2097579183320182</v>
      </c>
      <c r="E252" s="173">
        <v>9.1603150001327425</v>
      </c>
      <c r="F252" s="172">
        <v>1.098844653642314</v>
      </c>
      <c r="G252" s="174">
        <v>4.9505454165716367</v>
      </c>
      <c r="H252" s="175">
        <v>1.8914609587957625</v>
      </c>
      <c r="I252" s="174">
        <v>0.32904190566143926</v>
      </c>
      <c r="J252" s="175">
        <v>1.5395340158016284</v>
      </c>
      <c r="K252" s="176">
        <v>0.81393909223577332</v>
      </c>
      <c r="L252" s="172">
        <v>1833.7360899801902</v>
      </c>
      <c r="M252" s="172">
        <v>24.57096054929309</v>
      </c>
      <c r="N252" s="172">
        <v>1810.9182941636827</v>
      </c>
      <c r="O252" s="172">
        <v>15.979361351195962</v>
      </c>
      <c r="P252" s="172">
        <v>1784.7418073273113</v>
      </c>
      <c r="Q252" s="172">
        <v>20.029905970237905</v>
      </c>
      <c r="R252" s="177">
        <v>1784.7418073273113</v>
      </c>
      <c r="S252" s="177">
        <v>20.029905970237905</v>
      </c>
      <c r="T252" s="172">
        <v>102.74517481754118</v>
      </c>
      <c r="U252" s="182">
        <f t="shared" si="4"/>
        <v>1.0274517481754117</v>
      </c>
    </row>
    <row r="253" spans="1:21" s="182" customFormat="1" ht="12.3">
      <c r="A253" s="178" t="s">
        <v>3320</v>
      </c>
      <c r="B253" s="171">
        <v>155.61619837163323</v>
      </c>
      <c r="C253" s="171">
        <v>49368.025618590997</v>
      </c>
      <c r="D253" s="172">
        <v>2.7862867325241738</v>
      </c>
      <c r="E253" s="173">
        <v>9.1561393783822957</v>
      </c>
      <c r="F253" s="172">
        <v>0.97285240480048507</v>
      </c>
      <c r="G253" s="174">
        <v>4.8391445895493614</v>
      </c>
      <c r="H253" s="175">
        <v>1.7179739196481854</v>
      </c>
      <c r="I253" s="174">
        <v>0.32149094713436754</v>
      </c>
      <c r="J253" s="175">
        <v>1.4159776082499549</v>
      </c>
      <c r="K253" s="176">
        <v>0.82421368104349646</v>
      </c>
      <c r="L253" s="172">
        <v>1797.0063148544825</v>
      </c>
      <c r="M253" s="172">
        <v>22.206538381897644</v>
      </c>
      <c r="N253" s="172">
        <v>1791.7290061628489</v>
      </c>
      <c r="O253" s="172">
        <v>14.457566353266884</v>
      </c>
      <c r="P253" s="172">
        <v>1785.5729188491453</v>
      </c>
      <c r="Q253" s="172">
        <v>17.73116100025095</v>
      </c>
      <c r="R253" s="177">
        <v>1785.5729188491453</v>
      </c>
      <c r="S253" s="177">
        <v>17.73116100025095</v>
      </c>
      <c r="T253" s="172">
        <v>100.64032086758498</v>
      </c>
      <c r="U253" s="182">
        <f t="shared" si="4"/>
        <v>1.0064032086758496</v>
      </c>
    </row>
    <row r="254" spans="1:21" s="182" customFormat="1" ht="12.3">
      <c r="A254" s="178" t="s">
        <v>3321</v>
      </c>
      <c r="B254" s="171">
        <v>177.48461848583116</v>
      </c>
      <c r="C254" s="171">
        <v>47955.762996537494</v>
      </c>
      <c r="D254" s="172">
        <v>1.4842188000520495</v>
      </c>
      <c r="E254" s="173">
        <v>9.1499403585912198</v>
      </c>
      <c r="F254" s="172">
        <v>0.98797950511169907</v>
      </c>
      <c r="G254" s="174">
        <v>4.730282190571085</v>
      </c>
      <c r="H254" s="175">
        <v>1.5372608073488423</v>
      </c>
      <c r="I254" s="174">
        <v>0.31404585635634635</v>
      </c>
      <c r="J254" s="175">
        <v>1.1777382083001537</v>
      </c>
      <c r="K254" s="176">
        <v>0.76612777914456764</v>
      </c>
      <c r="L254" s="172">
        <v>1760.5854488057284</v>
      </c>
      <c r="M254" s="172">
        <v>18.144736409337156</v>
      </c>
      <c r="N254" s="172">
        <v>1772.6199699773308</v>
      </c>
      <c r="O254" s="172">
        <v>12.885812855636118</v>
      </c>
      <c r="P254" s="172">
        <v>1786.8073068599708</v>
      </c>
      <c r="Q254" s="172">
        <v>18.004167992314024</v>
      </c>
      <c r="R254" s="177">
        <v>1786.8073068599708</v>
      </c>
      <c r="S254" s="177">
        <v>18.004167992314024</v>
      </c>
      <c r="T254" s="172">
        <v>98.5324742095261</v>
      </c>
      <c r="U254" s="182">
        <f t="shared" si="4"/>
        <v>0.985324742095261</v>
      </c>
    </row>
    <row r="255" spans="1:21" s="182" customFormat="1" ht="12.3">
      <c r="A255" s="178" t="s">
        <v>3322</v>
      </c>
      <c r="B255" s="171">
        <v>353.12165877958057</v>
      </c>
      <c r="C255" s="171">
        <v>351380.34558799118</v>
      </c>
      <c r="D255" s="172">
        <v>2.3098555482372323</v>
      </c>
      <c r="E255" s="173">
        <v>9.1332839985650942</v>
      </c>
      <c r="F255" s="172">
        <v>0.88147316963674516</v>
      </c>
      <c r="G255" s="174">
        <v>4.9616475031409539</v>
      </c>
      <c r="H255" s="175">
        <v>1.7366332460359255</v>
      </c>
      <c r="I255" s="174">
        <v>0.32880667353764131</v>
      </c>
      <c r="J255" s="175">
        <v>1.496295452926268</v>
      </c>
      <c r="K255" s="176">
        <v>0.86160705280849748</v>
      </c>
      <c r="L255" s="172">
        <v>1832.5950139123011</v>
      </c>
      <c r="M255" s="172">
        <v>23.868018683317587</v>
      </c>
      <c r="N255" s="172">
        <v>1812.810955556622</v>
      </c>
      <c r="O255" s="172">
        <v>14.676681804269379</v>
      </c>
      <c r="P255" s="172">
        <v>1790.127237548063</v>
      </c>
      <c r="Q255" s="172">
        <v>16.056443003109166</v>
      </c>
      <c r="R255" s="177">
        <v>1790.127237548063</v>
      </c>
      <c r="S255" s="177">
        <v>16.056443003109166</v>
      </c>
      <c r="T255" s="172">
        <v>102.37233284168147</v>
      </c>
      <c r="U255" s="182">
        <f t="shared" si="4"/>
        <v>1.0237233284168148</v>
      </c>
    </row>
    <row r="256" spans="1:21" s="182" customFormat="1" ht="12.3">
      <c r="A256" s="178" t="s">
        <v>3323</v>
      </c>
      <c r="B256" s="171">
        <v>227.71779186455339</v>
      </c>
      <c r="C256" s="171">
        <v>169646.4216395439</v>
      </c>
      <c r="D256" s="172">
        <v>2.0709062256523376</v>
      </c>
      <c r="E256" s="173">
        <v>9.1281817011569384</v>
      </c>
      <c r="F256" s="172">
        <v>1.0629974323255555</v>
      </c>
      <c r="G256" s="174">
        <v>4.8727434691754157</v>
      </c>
      <c r="H256" s="175">
        <v>1.5200816442725391</v>
      </c>
      <c r="I256" s="174">
        <v>0.32273463771411265</v>
      </c>
      <c r="J256" s="175">
        <v>1.0865931456270017</v>
      </c>
      <c r="K256" s="176">
        <v>0.71482551593273724</v>
      </c>
      <c r="L256" s="172">
        <v>1803.0703551001936</v>
      </c>
      <c r="M256" s="172">
        <v>17.090667957908067</v>
      </c>
      <c r="N256" s="172">
        <v>1797.5548519018218</v>
      </c>
      <c r="O256" s="172">
        <v>12.807146366015331</v>
      </c>
      <c r="P256" s="172">
        <v>1791.1451611897223</v>
      </c>
      <c r="Q256" s="172">
        <v>19.361094369306898</v>
      </c>
      <c r="R256" s="177">
        <v>1791.1451611897223</v>
      </c>
      <c r="S256" s="177">
        <v>19.361094369306898</v>
      </c>
      <c r="T256" s="172">
        <v>100.66578601047334</v>
      </c>
      <c r="U256" s="182">
        <f t="shared" si="4"/>
        <v>1.0066578601047333</v>
      </c>
    </row>
    <row r="257" spans="1:21" s="182" customFormat="1" ht="12.3">
      <c r="A257" s="178" t="s">
        <v>3324</v>
      </c>
      <c r="B257" s="171">
        <v>205.60370466922964</v>
      </c>
      <c r="C257" s="171">
        <v>149569.86905827327</v>
      </c>
      <c r="D257" s="172">
        <v>2.8752677242992304</v>
      </c>
      <c r="E257" s="173">
        <v>9.1141102835459051</v>
      </c>
      <c r="F257" s="172">
        <v>0.71824328395764259</v>
      </c>
      <c r="G257" s="174">
        <v>4.8092689668415023</v>
      </c>
      <c r="H257" s="175">
        <v>1.5424913740636323</v>
      </c>
      <c r="I257" s="174">
        <v>0.31803952798598406</v>
      </c>
      <c r="J257" s="175">
        <v>1.3650663808439696</v>
      </c>
      <c r="K257" s="176">
        <v>0.88497504997240695</v>
      </c>
      <c r="L257" s="172">
        <v>1780.1477938131152</v>
      </c>
      <c r="M257" s="172">
        <v>21.233726166260908</v>
      </c>
      <c r="N257" s="172">
        <v>1786.5205256478941</v>
      </c>
      <c r="O257" s="172">
        <v>12.966830813729189</v>
      </c>
      <c r="P257" s="172">
        <v>1793.9547374859583</v>
      </c>
      <c r="Q257" s="172">
        <v>13.078388669402329</v>
      </c>
      <c r="R257" s="177">
        <v>1793.9547374859583</v>
      </c>
      <c r="S257" s="177">
        <v>13.078388669402329</v>
      </c>
      <c r="T257" s="172">
        <v>99.230362763098924</v>
      </c>
      <c r="U257" s="182">
        <f t="shared" si="4"/>
        <v>0.99230362763098923</v>
      </c>
    </row>
    <row r="258" spans="1:21" s="182" customFormat="1" ht="12.3">
      <c r="A258" s="178" t="s">
        <v>3325</v>
      </c>
      <c r="B258" s="171">
        <v>141.1727482097034</v>
      </c>
      <c r="C258" s="171">
        <v>127468.63858575595</v>
      </c>
      <c r="D258" s="172">
        <v>2.0659482749536973</v>
      </c>
      <c r="E258" s="173">
        <v>9.1140925488328737</v>
      </c>
      <c r="F258" s="172">
        <v>0.88889274844309329</v>
      </c>
      <c r="G258" s="174">
        <v>4.8275323086956936</v>
      </c>
      <c r="H258" s="175">
        <v>1.572577294503186</v>
      </c>
      <c r="I258" s="174">
        <v>0.31924667133894485</v>
      </c>
      <c r="J258" s="175">
        <v>1.2972544195154023</v>
      </c>
      <c r="K258" s="176">
        <v>0.82492251671815942</v>
      </c>
      <c r="L258" s="172">
        <v>1786.0491226683671</v>
      </c>
      <c r="M258" s="172">
        <v>20.23695480368599</v>
      </c>
      <c r="N258" s="172">
        <v>1789.7077078642753</v>
      </c>
      <c r="O258" s="172">
        <v>13.228389696179761</v>
      </c>
      <c r="P258" s="172">
        <v>1793.9582806161811</v>
      </c>
      <c r="Q258" s="172">
        <v>16.18398457431374</v>
      </c>
      <c r="R258" s="177">
        <v>1793.9582806161811</v>
      </c>
      <c r="S258" s="177">
        <v>16.18398457431374</v>
      </c>
      <c r="T258" s="172">
        <v>99.559122526244167</v>
      </c>
      <c r="U258" s="182">
        <f t="shared" si="4"/>
        <v>0.9955912252624417</v>
      </c>
    </row>
    <row r="259" spans="1:21" s="182" customFormat="1" ht="12.3">
      <c r="A259" s="178" t="s">
        <v>3326</v>
      </c>
      <c r="B259" s="171">
        <v>130.80234484218371</v>
      </c>
      <c r="C259" s="171">
        <v>53014.776496375358</v>
      </c>
      <c r="D259" s="172">
        <v>2.5893156903376524</v>
      </c>
      <c r="E259" s="173">
        <v>9.1074137836767211</v>
      </c>
      <c r="F259" s="172">
        <v>0.88567800700735999</v>
      </c>
      <c r="G259" s="174">
        <v>4.8343787520423716</v>
      </c>
      <c r="H259" s="175">
        <v>1.5413191544849836</v>
      </c>
      <c r="I259" s="174">
        <v>0.31946515514340851</v>
      </c>
      <c r="J259" s="175">
        <v>1.2614433018910423</v>
      </c>
      <c r="K259" s="176">
        <v>0.81841797542089278</v>
      </c>
      <c r="L259" s="172">
        <v>1787.1166413604346</v>
      </c>
      <c r="M259" s="172">
        <v>19.688510459427334</v>
      </c>
      <c r="N259" s="172">
        <v>1790.8999246993649</v>
      </c>
      <c r="O259" s="172">
        <v>12.968571892248633</v>
      </c>
      <c r="P259" s="172">
        <v>1795.2929780241116</v>
      </c>
      <c r="Q259" s="172">
        <v>16.122799972694338</v>
      </c>
      <c r="R259" s="177">
        <v>1795.2929780241116</v>
      </c>
      <c r="S259" s="177">
        <v>16.122799972694338</v>
      </c>
      <c r="T259" s="172">
        <v>99.54456811429877</v>
      </c>
      <c r="U259" s="182">
        <f t="shared" si="4"/>
        <v>0.9954456811429877</v>
      </c>
    </row>
    <row r="260" spans="1:21" s="182" customFormat="1" ht="12.3">
      <c r="A260" s="178" t="s">
        <v>3327</v>
      </c>
      <c r="B260" s="171">
        <v>266.38409744840556</v>
      </c>
      <c r="C260" s="171">
        <v>75802.592382055955</v>
      </c>
      <c r="D260" s="172">
        <v>6.6596255125314858</v>
      </c>
      <c r="E260" s="173">
        <v>9.103865235230284</v>
      </c>
      <c r="F260" s="172">
        <v>0.96291667425638072</v>
      </c>
      <c r="G260" s="174">
        <v>4.7844658542006036</v>
      </c>
      <c r="H260" s="175">
        <v>2.0760836701964887</v>
      </c>
      <c r="I260" s="174">
        <v>0.31604362472212483</v>
      </c>
      <c r="J260" s="175">
        <v>1.8392702042102338</v>
      </c>
      <c r="K260" s="176">
        <v>0.88593260021941111</v>
      </c>
      <c r="L260" s="172">
        <v>1770.3786097572324</v>
      </c>
      <c r="M260" s="172">
        <v>28.473661230048151</v>
      </c>
      <c r="N260" s="172">
        <v>1782.1759897318177</v>
      </c>
      <c r="O260" s="172">
        <v>17.437637818841267</v>
      </c>
      <c r="P260" s="172">
        <v>1796.0024355031026</v>
      </c>
      <c r="Q260" s="172">
        <v>17.527526871012697</v>
      </c>
      <c r="R260" s="177">
        <v>1796.0024355031026</v>
      </c>
      <c r="S260" s="177">
        <v>17.527526871012697</v>
      </c>
      <c r="T260" s="172">
        <v>98.573285579165031</v>
      </c>
      <c r="U260" s="182">
        <f t="shared" si="4"/>
        <v>0.98573285579165026</v>
      </c>
    </row>
    <row r="261" spans="1:21" s="182" customFormat="1" ht="12.3">
      <c r="A261" s="178" t="s">
        <v>3328</v>
      </c>
      <c r="B261" s="171">
        <v>169.90540015335765</v>
      </c>
      <c r="C261" s="171">
        <v>236817.541646122</v>
      </c>
      <c r="D261" s="172">
        <v>1.9376350029226603</v>
      </c>
      <c r="E261" s="173">
        <v>9.0961882726561267</v>
      </c>
      <c r="F261" s="172">
        <v>0.91494186882276296</v>
      </c>
      <c r="G261" s="174">
        <v>4.7386763653965298</v>
      </c>
      <c r="H261" s="175">
        <v>1.5392527991972929</v>
      </c>
      <c r="I261" s="174">
        <v>0.31275498754050701</v>
      </c>
      <c r="J261" s="175">
        <v>1.2378128115800917</v>
      </c>
      <c r="K261" s="176">
        <v>0.80416472994273624</v>
      </c>
      <c r="L261" s="172">
        <v>1754.249623437868</v>
      </c>
      <c r="M261" s="172">
        <v>19.010564152272991</v>
      </c>
      <c r="N261" s="172">
        <v>1774.1062957573342</v>
      </c>
      <c r="O261" s="172">
        <v>12.906502417704587</v>
      </c>
      <c r="P261" s="172">
        <v>1797.5380162766799</v>
      </c>
      <c r="Q261" s="172">
        <v>16.65281223828265</v>
      </c>
      <c r="R261" s="177">
        <v>1797.5380162766799</v>
      </c>
      <c r="S261" s="177">
        <v>16.65281223828265</v>
      </c>
      <c r="T261" s="172">
        <v>97.591795419799951</v>
      </c>
      <c r="U261" s="182">
        <f t="shared" si="4"/>
        <v>0.97591795419799954</v>
      </c>
    </row>
    <row r="262" spans="1:21" s="182" customFormat="1" ht="12.3">
      <c r="A262" s="178" t="s">
        <v>3329</v>
      </c>
      <c r="B262" s="171">
        <v>282.39550617144619</v>
      </c>
      <c r="C262" s="171">
        <v>181700.95157869617</v>
      </c>
      <c r="D262" s="172">
        <v>3.1363269512850263</v>
      </c>
      <c r="E262" s="173">
        <v>9.0894336559390894</v>
      </c>
      <c r="F262" s="172">
        <v>0.87466986650531842</v>
      </c>
      <c r="G262" s="174">
        <v>4.7961673673457339</v>
      </c>
      <c r="H262" s="175">
        <v>1.5924205638646922</v>
      </c>
      <c r="I262" s="174">
        <v>0.31631435994971041</v>
      </c>
      <c r="J262" s="175">
        <v>1.3306975151576381</v>
      </c>
      <c r="K262" s="176">
        <v>0.83564451838534992</v>
      </c>
      <c r="L262" s="172">
        <v>1771.7046234886641</v>
      </c>
      <c r="M262" s="172">
        <v>20.613812473210373</v>
      </c>
      <c r="N262" s="172">
        <v>1784.2279538967034</v>
      </c>
      <c r="O262" s="172">
        <v>13.380311917176641</v>
      </c>
      <c r="P262" s="172">
        <v>1798.8899364912679</v>
      </c>
      <c r="Q262" s="172">
        <v>15.91713829704122</v>
      </c>
      <c r="R262" s="177">
        <v>1798.8899364912679</v>
      </c>
      <c r="S262" s="177">
        <v>15.91713829704122</v>
      </c>
      <c r="T262" s="172">
        <v>98.488772856463441</v>
      </c>
      <c r="U262" s="182">
        <f t="shared" si="4"/>
        <v>0.98488772856463447</v>
      </c>
    </row>
    <row r="263" spans="1:21" s="182" customFormat="1" ht="12.3">
      <c r="A263" s="178" t="s">
        <v>3330</v>
      </c>
      <c r="B263" s="171">
        <v>91.859569845748481</v>
      </c>
      <c r="C263" s="171">
        <v>51693.901606714127</v>
      </c>
      <c r="D263" s="172">
        <v>1.9899035077531824</v>
      </c>
      <c r="E263" s="173">
        <v>9.0848126706291925</v>
      </c>
      <c r="F263" s="172">
        <v>1.1069091765702959</v>
      </c>
      <c r="G263" s="174">
        <v>4.7623392888134362</v>
      </c>
      <c r="H263" s="175">
        <v>1.9231665828573998</v>
      </c>
      <c r="I263" s="174">
        <v>0.3139236708231572</v>
      </c>
      <c r="J263" s="175">
        <v>1.5726798085573166</v>
      </c>
      <c r="K263" s="176">
        <v>0.81775537417079203</v>
      </c>
      <c r="L263" s="172">
        <v>1759.9860061208562</v>
      </c>
      <c r="M263" s="172">
        <v>24.222250308847265</v>
      </c>
      <c r="N263" s="172">
        <v>1778.2845294114363</v>
      </c>
      <c r="O263" s="172">
        <v>16.140050790063469</v>
      </c>
      <c r="P263" s="172">
        <v>1799.8152644048639</v>
      </c>
      <c r="Q263" s="172">
        <v>20.137684043703644</v>
      </c>
      <c r="R263" s="177">
        <v>1799.8152644048639</v>
      </c>
      <c r="S263" s="177">
        <v>20.137684043703644</v>
      </c>
      <c r="T263" s="172">
        <v>97.78703631024166</v>
      </c>
      <c r="U263" s="182">
        <f t="shared" si="4"/>
        <v>0.9778703631024166</v>
      </c>
    </row>
    <row r="264" spans="1:21" s="182" customFormat="1" ht="12.3">
      <c r="A264" s="178" t="s">
        <v>3331</v>
      </c>
      <c r="B264" s="171">
        <v>350.3144966824118</v>
      </c>
      <c r="C264" s="171">
        <v>224310.29582591919</v>
      </c>
      <c r="D264" s="172">
        <v>4.4206102583334328</v>
      </c>
      <c r="E264" s="173">
        <v>9.0654004020893044</v>
      </c>
      <c r="F264" s="172">
        <v>0.86457369324220157</v>
      </c>
      <c r="G264" s="174">
        <v>4.7683513466583154</v>
      </c>
      <c r="H264" s="175">
        <v>1.8368058468514288</v>
      </c>
      <c r="I264" s="174">
        <v>0.31364833997460001</v>
      </c>
      <c r="J264" s="175">
        <v>1.6206073083819947</v>
      </c>
      <c r="K264" s="176">
        <v>0.88229646653181559</v>
      </c>
      <c r="L264" s="172">
        <v>1758.635027585452</v>
      </c>
      <c r="M264" s="172">
        <v>24.943766821442182</v>
      </c>
      <c r="N264" s="172">
        <v>1779.3433631616529</v>
      </c>
      <c r="O264" s="172">
        <v>15.418534088041724</v>
      </c>
      <c r="P264" s="172">
        <v>1803.7064615025683</v>
      </c>
      <c r="Q264" s="172">
        <v>15.722222907875334</v>
      </c>
      <c r="R264" s="177">
        <v>1803.7064615025683</v>
      </c>
      <c r="S264" s="177">
        <v>15.722222907875334</v>
      </c>
      <c r="T264" s="172">
        <v>97.501176888861949</v>
      </c>
      <c r="U264" s="182">
        <f t="shared" si="4"/>
        <v>0.97501176888861951</v>
      </c>
    </row>
    <row r="265" spans="1:21" s="182" customFormat="1" ht="12.3">
      <c r="A265" s="178" t="s">
        <v>3332</v>
      </c>
      <c r="B265" s="171">
        <v>249.97909402187426</v>
      </c>
      <c r="C265" s="171">
        <v>56136.566383914018</v>
      </c>
      <c r="D265" s="172">
        <v>1.8237873230093709</v>
      </c>
      <c r="E265" s="173">
        <v>9.0571770467709118</v>
      </c>
      <c r="F265" s="172">
        <v>1.4603221615137745</v>
      </c>
      <c r="G265" s="174">
        <v>4.8194976843965858</v>
      </c>
      <c r="H265" s="175">
        <v>2.332033408463829</v>
      </c>
      <c r="I265" s="174">
        <v>0.31672503122973678</v>
      </c>
      <c r="J265" s="175">
        <v>1.8181966347959071</v>
      </c>
      <c r="K265" s="176">
        <v>0.77966148692252246</v>
      </c>
      <c r="L265" s="172">
        <v>1773.7154989765752</v>
      </c>
      <c r="M265" s="172">
        <v>28.193508220579588</v>
      </c>
      <c r="N265" s="172">
        <v>1788.306797477411</v>
      </c>
      <c r="O265" s="172">
        <v>19.612590470201781</v>
      </c>
      <c r="P265" s="172">
        <v>1805.3567859513998</v>
      </c>
      <c r="Q265" s="172">
        <v>26.550986936448453</v>
      </c>
      <c r="R265" s="177">
        <v>1805.3567859513998</v>
      </c>
      <c r="S265" s="177">
        <v>26.550986936448453</v>
      </c>
      <c r="T265" s="172">
        <v>98.247366547097783</v>
      </c>
      <c r="U265" s="182">
        <f t="shared" si="4"/>
        <v>0.98247366547097781</v>
      </c>
    </row>
    <row r="266" spans="1:21" s="182" customFormat="1" ht="12.3">
      <c r="A266" s="178" t="s">
        <v>3333</v>
      </c>
      <c r="B266" s="171">
        <v>141.17397652355345</v>
      </c>
      <c r="C266" s="171">
        <v>64807.012777987155</v>
      </c>
      <c r="D266" s="172">
        <v>1.4523699358412288</v>
      </c>
      <c r="E266" s="173">
        <v>9.0294754517403035</v>
      </c>
      <c r="F266" s="172">
        <v>0.98781282642483748</v>
      </c>
      <c r="G266" s="174">
        <v>4.7903534292933099</v>
      </c>
      <c r="H266" s="175">
        <v>1.5246760956483159</v>
      </c>
      <c r="I266" s="174">
        <v>0.31384689228677931</v>
      </c>
      <c r="J266" s="175">
        <v>1.1614056210437274</v>
      </c>
      <c r="K266" s="176">
        <v>0.7617392470168427</v>
      </c>
      <c r="L266" s="172">
        <v>1759.6093018127431</v>
      </c>
      <c r="M266" s="172">
        <v>17.884480020575211</v>
      </c>
      <c r="N266" s="172">
        <v>1783.2089465915433</v>
      </c>
      <c r="O266" s="172">
        <v>12.808345088709984</v>
      </c>
      <c r="P266" s="172">
        <v>1810.9247211292184</v>
      </c>
      <c r="Q266" s="172">
        <v>17.947830184740951</v>
      </c>
      <c r="R266" s="177">
        <v>1810.9247211292184</v>
      </c>
      <c r="S266" s="177">
        <v>17.947830184740951</v>
      </c>
      <c r="T266" s="172">
        <v>97.166341664137363</v>
      </c>
      <c r="U266" s="182">
        <f t="shared" ref="U266:U306" si="5">T266/100</f>
        <v>0.97166341664137368</v>
      </c>
    </row>
    <row r="267" spans="1:21" s="182" customFormat="1" ht="12.3">
      <c r="A267" s="178" t="s">
        <v>3334</v>
      </c>
      <c r="B267" s="171">
        <v>264.17139804207943</v>
      </c>
      <c r="C267" s="171">
        <v>68128.646715330819</v>
      </c>
      <c r="D267" s="172">
        <v>1.3515916384946378</v>
      </c>
      <c r="E267" s="173">
        <v>9.0248237576612862</v>
      </c>
      <c r="F267" s="172">
        <v>1.2743494746133293</v>
      </c>
      <c r="G267" s="174">
        <v>5.0356268593935827</v>
      </c>
      <c r="H267" s="175">
        <v>1.8870166743923893</v>
      </c>
      <c r="I267" s="174">
        <v>0.3297463714654803</v>
      </c>
      <c r="J267" s="175">
        <v>1.3917130975842846</v>
      </c>
      <c r="K267" s="176">
        <v>0.73752029670453745</v>
      </c>
      <c r="L267" s="172">
        <v>1837.1521411906756</v>
      </c>
      <c r="M267" s="172">
        <v>22.247481560926644</v>
      </c>
      <c r="N267" s="172">
        <v>1825.3335226773254</v>
      </c>
      <c r="O267" s="172">
        <v>15.987210498166178</v>
      </c>
      <c r="P267" s="172">
        <v>1811.8609974638202</v>
      </c>
      <c r="Q267" s="172">
        <v>23.152278445854449</v>
      </c>
      <c r="R267" s="177">
        <v>1811.8609974638202</v>
      </c>
      <c r="S267" s="177">
        <v>23.152278445854449</v>
      </c>
      <c r="T267" s="172">
        <v>101.39586556376328</v>
      </c>
      <c r="U267" s="182">
        <f t="shared" si="5"/>
        <v>1.0139586556376328</v>
      </c>
    </row>
    <row r="268" spans="1:21" s="182" customFormat="1" ht="12.3">
      <c r="A268" s="178" t="s">
        <v>3335</v>
      </c>
      <c r="B268" s="171">
        <v>162.48996683317191</v>
      </c>
      <c r="C268" s="171">
        <v>228053.09353349393</v>
      </c>
      <c r="D268" s="172">
        <v>1.9655039317638432</v>
      </c>
      <c r="E268" s="173">
        <v>9.0248124019103741</v>
      </c>
      <c r="F268" s="172">
        <v>1.0282420917576016</v>
      </c>
      <c r="G268" s="174">
        <v>4.6946947102574486</v>
      </c>
      <c r="H268" s="175">
        <v>1.9587343199423077</v>
      </c>
      <c r="I268" s="174">
        <v>0.30742083184091173</v>
      </c>
      <c r="J268" s="175">
        <v>1.6671407669593492</v>
      </c>
      <c r="K268" s="176">
        <v>0.85113164658719653</v>
      </c>
      <c r="L268" s="172">
        <v>1728.0023585012566</v>
      </c>
      <c r="M268" s="172">
        <v>25.270311445370226</v>
      </c>
      <c r="N268" s="172">
        <v>1766.2943482103317</v>
      </c>
      <c r="O268" s="172">
        <v>16.397593070415041</v>
      </c>
      <c r="P268" s="172">
        <v>1811.8632835672736</v>
      </c>
      <c r="Q268" s="172">
        <v>18.680371808452605</v>
      </c>
      <c r="R268" s="177">
        <v>1811.8632835672736</v>
      </c>
      <c r="S268" s="177">
        <v>18.680371808452605</v>
      </c>
      <c r="T268" s="172">
        <v>95.37156440960004</v>
      </c>
      <c r="U268" s="182">
        <f t="shared" si="5"/>
        <v>0.9537156440960004</v>
      </c>
    </row>
    <row r="269" spans="1:21" s="182" customFormat="1" ht="12.3">
      <c r="A269" s="178" t="s">
        <v>3336</v>
      </c>
      <c r="B269" s="171">
        <v>125.65510983938329</v>
      </c>
      <c r="C269" s="171">
        <v>76240.233454341942</v>
      </c>
      <c r="D269" s="172">
        <v>3.3556155485960377</v>
      </c>
      <c r="E269" s="173">
        <v>9.0209180668285747</v>
      </c>
      <c r="F269" s="172">
        <v>1.0241641653757152</v>
      </c>
      <c r="G269" s="174">
        <v>4.8280780545797404</v>
      </c>
      <c r="H269" s="175">
        <v>2.0648915498611542</v>
      </c>
      <c r="I269" s="174">
        <v>0.31601869504148122</v>
      </c>
      <c r="J269" s="175">
        <v>1.7930044269460865</v>
      </c>
      <c r="K269" s="176">
        <v>0.8683286185497977</v>
      </c>
      <c r="L269" s="172">
        <v>1770.256494831872</v>
      </c>
      <c r="M269" s="172">
        <v>27.755750032508672</v>
      </c>
      <c r="N269" s="172">
        <v>1789.8027935964128</v>
      </c>
      <c r="O269" s="172">
        <v>17.370745047623586</v>
      </c>
      <c r="P269" s="172">
        <v>1812.6474104470926</v>
      </c>
      <c r="Q269" s="172">
        <v>18.604489953009306</v>
      </c>
      <c r="R269" s="177">
        <v>1812.6474104470926</v>
      </c>
      <c r="S269" s="177">
        <v>18.604489953009306</v>
      </c>
      <c r="T269" s="172">
        <v>97.661381062257178</v>
      </c>
      <c r="U269" s="182">
        <f t="shared" si="5"/>
        <v>0.9766138106225718</v>
      </c>
    </row>
    <row r="270" spans="1:21" s="182" customFormat="1" ht="12.3">
      <c r="A270" s="178" t="s">
        <v>3337</v>
      </c>
      <c r="B270" s="171">
        <v>482.50483600429845</v>
      </c>
      <c r="C270" s="171">
        <v>84113.561672715688</v>
      </c>
      <c r="D270" s="172">
        <v>2.3505344625184734</v>
      </c>
      <c r="E270" s="173">
        <v>8.8803433662173674</v>
      </c>
      <c r="F270" s="172">
        <v>0.84585418363965159</v>
      </c>
      <c r="G270" s="174">
        <v>5.0443767302203204</v>
      </c>
      <c r="H270" s="175">
        <v>1.8538772048489269</v>
      </c>
      <c r="I270" s="174">
        <v>0.32503118148972049</v>
      </c>
      <c r="J270" s="175">
        <v>1.6496640235750335</v>
      </c>
      <c r="K270" s="176">
        <v>0.88984535721149072</v>
      </c>
      <c r="L270" s="172">
        <v>1814.2529725129616</v>
      </c>
      <c r="M270" s="172">
        <v>26.086451539600148</v>
      </c>
      <c r="N270" s="172">
        <v>1826.8044613311913</v>
      </c>
      <c r="O270" s="172">
        <v>15.710916488380008</v>
      </c>
      <c r="P270" s="172">
        <v>1841.1268425348064</v>
      </c>
      <c r="Q270" s="172">
        <v>15.311626852684981</v>
      </c>
      <c r="R270" s="177">
        <v>1841.1268425348064</v>
      </c>
      <c r="S270" s="177">
        <v>15.311626852684981</v>
      </c>
      <c r="T270" s="172">
        <v>98.540357491890916</v>
      </c>
      <c r="U270" s="182">
        <f t="shared" si="5"/>
        <v>0.98540357491890918</v>
      </c>
    </row>
    <row r="271" spans="1:21" s="182" customFormat="1" ht="12.3">
      <c r="A271" s="178" t="s">
        <v>3338</v>
      </c>
      <c r="B271" s="171">
        <v>332.48686352966541</v>
      </c>
      <c r="C271" s="171">
        <v>46285.433253236195</v>
      </c>
      <c r="D271" s="172">
        <v>3.3528798774436464</v>
      </c>
      <c r="E271" s="173">
        <v>8.8794101433401718</v>
      </c>
      <c r="F271" s="172">
        <v>0.91300340663068014</v>
      </c>
      <c r="G271" s="174">
        <v>5.2098124379159465</v>
      </c>
      <c r="H271" s="175">
        <v>1.4456931087642597</v>
      </c>
      <c r="I271" s="174">
        <v>0.33565564799108005</v>
      </c>
      <c r="J271" s="175">
        <v>1.1209162967007138</v>
      </c>
      <c r="K271" s="176">
        <v>0.77534871675416894</v>
      </c>
      <c r="L271" s="172">
        <v>1865.7359766764048</v>
      </c>
      <c r="M271" s="172">
        <v>18.15900264502352</v>
      </c>
      <c r="N271" s="172">
        <v>1854.2221579480261</v>
      </c>
      <c r="O271" s="172">
        <v>12.316035287287377</v>
      </c>
      <c r="P271" s="172">
        <v>1841.3171011965965</v>
      </c>
      <c r="Q271" s="172">
        <v>16.526991701685574</v>
      </c>
      <c r="R271" s="177">
        <v>1841.3171011965965</v>
      </c>
      <c r="S271" s="177">
        <v>16.526991701685574</v>
      </c>
      <c r="T271" s="172">
        <v>101.32616350893279</v>
      </c>
      <c r="U271" s="182">
        <f t="shared" si="5"/>
        <v>1.013261635089328</v>
      </c>
    </row>
    <row r="272" spans="1:21" s="182" customFormat="1" ht="12.3">
      <c r="A272" s="178" t="s">
        <v>3339</v>
      </c>
      <c r="B272" s="171">
        <v>98.121573681419633</v>
      </c>
      <c r="C272" s="171">
        <v>22980.240638671712</v>
      </c>
      <c r="D272" s="172">
        <v>2.8898988536948891</v>
      </c>
      <c r="E272" s="173">
        <v>8.8050176350147336</v>
      </c>
      <c r="F272" s="172">
        <v>1.0835700550710037</v>
      </c>
      <c r="G272" s="174">
        <v>4.6671474026068074</v>
      </c>
      <c r="H272" s="175">
        <v>1.9090381226132067</v>
      </c>
      <c r="I272" s="174">
        <v>0.29817381501354051</v>
      </c>
      <c r="J272" s="175">
        <v>1.5717195962842669</v>
      </c>
      <c r="K272" s="176">
        <v>0.82330445770920591</v>
      </c>
      <c r="L272" s="172">
        <v>1682.246699039669</v>
      </c>
      <c r="M272" s="172">
        <v>23.271898669132383</v>
      </c>
      <c r="N272" s="172">
        <v>1761.3706529358783</v>
      </c>
      <c r="O272" s="172">
        <v>15.964940581006545</v>
      </c>
      <c r="P272" s="172">
        <v>1856.5303578533135</v>
      </c>
      <c r="Q272" s="172">
        <v>19.578983895196529</v>
      </c>
      <c r="R272" s="177">
        <v>1856.5303578533135</v>
      </c>
      <c r="S272" s="177">
        <v>19.578983895196529</v>
      </c>
      <c r="T272" s="172">
        <v>90.612399195283459</v>
      </c>
      <c r="U272" s="182">
        <f t="shared" si="5"/>
        <v>0.90612399195283455</v>
      </c>
    </row>
    <row r="273" spans="1:21" s="182" customFormat="1" ht="12.3">
      <c r="A273" s="178" t="s">
        <v>3340</v>
      </c>
      <c r="B273" s="171">
        <v>431.01083871298334</v>
      </c>
      <c r="C273" s="171">
        <v>654289.90649277263</v>
      </c>
      <c r="D273" s="172">
        <v>2.3757196177791871</v>
      </c>
      <c r="E273" s="173">
        <v>8.7636994563197295</v>
      </c>
      <c r="F273" s="172">
        <v>1.1951788741725042</v>
      </c>
      <c r="G273" s="174">
        <v>5.3977999589332857</v>
      </c>
      <c r="H273" s="175">
        <v>1.972055838262444</v>
      </c>
      <c r="I273" s="174">
        <v>0.34323535455976129</v>
      </c>
      <c r="J273" s="175">
        <v>1.5686145759735677</v>
      </c>
      <c r="K273" s="176">
        <v>0.79542097416250468</v>
      </c>
      <c r="L273" s="172">
        <v>1902.2152946214919</v>
      </c>
      <c r="M273" s="172">
        <v>25.839058130095054</v>
      </c>
      <c r="N273" s="172">
        <v>1884.5044167651633</v>
      </c>
      <c r="O273" s="172">
        <v>16.895666448725819</v>
      </c>
      <c r="P273" s="172">
        <v>1865.0255756926615</v>
      </c>
      <c r="Q273" s="172">
        <v>21.573826851506738</v>
      </c>
      <c r="R273" s="177">
        <v>1865.0255756926615</v>
      </c>
      <c r="S273" s="177">
        <v>21.573826851506738</v>
      </c>
      <c r="T273" s="172">
        <v>101.99405946028479</v>
      </c>
      <c r="U273" s="182">
        <f t="shared" si="5"/>
        <v>1.0199405946028479</v>
      </c>
    </row>
    <row r="274" spans="1:21" s="182" customFormat="1" ht="12.3">
      <c r="A274" s="178" t="s">
        <v>3341</v>
      </c>
      <c r="B274" s="171">
        <v>150.94654782377731</v>
      </c>
      <c r="C274" s="171">
        <v>128576.67808590742</v>
      </c>
      <c r="D274" s="172">
        <v>1.7233484920195081</v>
      </c>
      <c r="E274" s="173">
        <v>8.7071974229126106</v>
      </c>
      <c r="F274" s="172">
        <v>0.9883545995646339</v>
      </c>
      <c r="G274" s="174">
        <v>5.1046122211914762</v>
      </c>
      <c r="H274" s="175">
        <v>1.7757172049743479</v>
      </c>
      <c r="I274" s="174">
        <v>0.32249939324718213</v>
      </c>
      <c r="J274" s="175">
        <v>1.47523787151813</v>
      </c>
      <c r="K274" s="176">
        <v>0.83078424164924469</v>
      </c>
      <c r="L274" s="172">
        <v>1801.9237773273892</v>
      </c>
      <c r="M274" s="172">
        <v>23.190790481946578</v>
      </c>
      <c r="N274" s="172">
        <v>1836.8732165435806</v>
      </c>
      <c r="O274" s="172">
        <v>15.077880860827804</v>
      </c>
      <c r="P274" s="172">
        <v>1876.6934738280731</v>
      </c>
      <c r="Q274" s="172">
        <v>17.814903067378509</v>
      </c>
      <c r="R274" s="177">
        <v>1876.6934738280731</v>
      </c>
      <c r="S274" s="177">
        <v>17.814903067378509</v>
      </c>
      <c r="T274" s="172">
        <v>96.015881253736708</v>
      </c>
      <c r="U274" s="182">
        <f t="shared" si="5"/>
        <v>0.96015881253736712</v>
      </c>
    </row>
    <row r="275" spans="1:21" s="182" customFormat="1" ht="12.3">
      <c r="A275" s="178" t="s">
        <v>3342</v>
      </c>
      <c r="B275" s="171">
        <v>388.99361850784521</v>
      </c>
      <c r="C275" s="171">
        <v>105263.02199785013</v>
      </c>
      <c r="D275" s="172">
        <v>4.66214446077446</v>
      </c>
      <c r="E275" s="173">
        <v>8.5895279895655072</v>
      </c>
      <c r="F275" s="172">
        <v>0.84642588660004681</v>
      </c>
      <c r="G275" s="174">
        <v>5.3631863101696782</v>
      </c>
      <c r="H275" s="175">
        <v>1.7113460907713907</v>
      </c>
      <c r="I275" s="174">
        <v>0.33425655873209265</v>
      </c>
      <c r="J275" s="175">
        <v>1.4873697122409901</v>
      </c>
      <c r="K275" s="176">
        <v>0.86912268667441595</v>
      </c>
      <c r="L275" s="172">
        <v>1858.9798671354201</v>
      </c>
      <c r="M275" s="172">
        <v>24.020372630436441</v>
      </c>
      <c r="N275" s="172">
        <v>1878.996033977153</v>
      </c>
      <c r="O275" s="172">
        <v>14.646913743716595</v>
      </c>
      <c r="P275" s="172">
        <v>1901.1805533684474</v>
      </c>
      <c r="Q275" s="172">
        <v>15.21164294727123</v>
      </c>
      <c r="R275" s="177">
        <v>1901.1805533684474</v>
      </c>
      <c r="S275" s="177">
        <v>15.21164294727123</v>
      </c>
      <c r="T275" s="172">
        <v>97.780290453831043</v>
      </c>
      <c r="U275" s="182">
        <f t="shared" si="5"/>
        <v>0.97780290453831042</v>
      </c>
    </row>
    <row r="276" spans="1:21" s="182" customFormat="1" ht="12.3">
      <c r="A276" s="178" t="s">
        <v>3343</v>
      </c>
      <c r="B276" s="171">
        <v>87.7776492222944</v>
      </c>
      <c r="C276" s="171">
        <v>92020.611516987687</v>
      </c>
      <c r="D276" s="172">
        <v>1.6627771738774464</v>
      </c>
      <c r="E276" s="173">
        <v>8.4054759679907036</v>
      </c>
      <c r="F276" s="172">
        <v>0.96585725604585704</v>
      </c>
      <c r="G276" s="174">
        <v>5.3705774731303961</v>
      </c>
      <c r="H276" s="175">
        <v>1.6729251468755488</v>
      </c>
      <c r="I276" s="174">
        <v>0.32754505793520378</v>
      </c>
      <c r="J276" s="175">
        <v>1.3659422784261948</v>
      </c>
      <c r="K276" s="176">
        <v>0.81649934007944525</v>
      </c>
      <c r="L276" s="172">
        <v>1826.4716551514246</v>
      </c>
      <c r="M276" s="172">
        <v>21.725709991671692</v>
      </c>
      <c r="N276" s="172">
        <v>1880.1747683379763</v>
      </c>
      <c r="O276" s="172">
        <v>14.321133751117145</v>
      </c>
      <c r="P276" s="172">
        <v>1940.018239120807</v>
      </c>
      <c r="Q276" s="172">
        <v>17.278539394209247</v>
      </c>
      <c r="R276" s="177">
        <v>1940.018239120807</v>
      </c>
      <c r="S276" s="177">
        <v>17.278539394209247</v>
      </c>
      <c r="T276" s="172">
        <v>94.147138326862304</v>
      </c>
      <c r="U276" s="182">
        <f t="shared" si="5"/>
        <v>0.94147138326862301</v>
      </c>
    </row>
    <row r="277" spans="1:21" s="182" customFormat="1" ht="12.3">
      <c r="A277" s="178" t="s">
        <v>3344</v>
      </c>
      <c r="B277" s="171">
        <v>297.63296206307626</v>
      </c>
      <c r="C277" s="171">
        <v>28875.420964679863</v>
      </c>
      <c r="D277" s="172">
        <v>1.4483642563157653</v>
      </c>
      <c r="E277" s="173">
        <v>8.3273185190115093</v>
      </c>
      <c r="F277" s="172">
        <v>0.98775590045170569</v>
      </c>
      <c r="G277" s="174">
        <v>5.9696149039184805</v>
      </c>
      <c r="H277" s="175">
        <v>1.7146307263605571</v>
      </c>
      <c r="I277" s="174">
        <v>0.36069427326053893</v>
      </c>
      <c r="J277" s="175">
        <v>1.4015337344861065</v>
      </c>
      <c r="K277" s="176">
        <v>0.8173968382457345</v>
      </c>
      <c r="L277" s="172">
        <v>1985.4637520335746</v>
      </c>
      <c r="M277" s="172">
        <v>23.949830785718632</v>
      </c>
      <c r="N277" s="172">
        <v>1971.4270931941096</v>
      </c>
      <c r="O277" s="172">
        <v>14.913146102014935</v>
      </c>
      <c r="P277" s="172">
        <v>1956.7153150148022</v>
      </c>
      <c r="Q277" s="172">
        <v>17.635619523160358</v>
      </c>
      <c r="R277" s="177">
        <v>1956.7153150148022</v>
      </c>
      <c r="S277" s="177">
        <v>17.635619523160358</v>
      </c>
      <c r="T277" s="172">
        <v>101.4692191959746</v>
      </c>
      <c r="U277" s="182">
        <f t="shared" si="5"/>
        <v>1.014692191959746</v>
      </c>
    </row>
    <row r="278" spans="1:21" s="182" customFormat="1" ht="12.3">
      <c r="A278" s="178" t="s">
        <v>3345</v>
      </c>
      <c r="B278" s="171">
        <v>382.23203905409139</v>
      </c>
      <c r="C278" s="171">
        <v>183474.21467629515</v>
      </c>
      <c r="D278" s="172">
        <v>4.0157404760752442</v>
      </c>
      <c r="E278" s="173">
        <v>8.1794186890422225</v>
      </c>
      <c r="F278" s="172">
        <v>0.96553234484939165</v>
      </c>
      <c r="G278" s="174">
        <v>6.1728161481114965</v>
      </c>
      <c r="H278" s="175">
        <v>2.1582977504504544</v>
      </c>
      <c r="I278" s="174">
        <v>0.36634775624644317</v>
      </c>
      <c r="J278" s="175">
        <v>1.9302840388526057</v>
      </c>
      <c r="K278" s="176">
        <v>0.89435483980360886</v>
      </c>
      <c r="L278" s="172">
        <v>2012.1921593814632</v>
      </c>
      <c r="M278" s="172">
        <v>33.363806274726358</v>
      </c>
      <c r="N278" s="172">
        <v>2000.6075500986663</v>
      </c>
      <c r="O278" s="172">
        <v>18.861874980364973</v>
      </c>
      <c r="P278" s="172">
        <v>1988.6499256636328</v>
      </c>
      <c r="Q278" s="172">
        <v>17.17451165478667</v>
      </c>
      <c r="R278" s="177">
        <v>1988.6499256636328</v>
      </c>
      <c r="S278" s="177">
        <v>17.17451165478667</v>
      </c>
      <c r="T278" s="172">
        <v>101.18382996494338</v>
      </c>
      <c r="U278" s="182">
        <f t="shared" si="5"/>
        <v>1.0118382996494339</v>
      </c>
    </row>
    <row r="279" spans="1:21" s="182" customFormat="1" ht="12.3">
      <c r="A279" s="178" t="s">
        <v>3346</v>
      </c>
      <c r="B279" s="171">
        <v>43.01926065420475</v>
      </c>
      <c r="C279" s="171">
        <v>16452.633010005527</v>
      </c>
      <c r="D279" s="172">
        <v>1.1360439406278047</v>
      </c>
      <c r="E279" s="173">
        <v>8.1385355666205985</v>
      </c>
      <c r="F279" s="172">
        <v>0.88338290697403854</v>
      </c>
      <c r="G279" s="174">
        <v>5.8583249659533099</v>
      </c>
      <c r="H279" s="175">
        <v>1.7083668087037471</v>
      </c>
      <c r="I279" s="174">
        <v>0.34594533519251502</v>
      </c>
      <c r="J279" s="175">
        <v>1.4622420431470033</v>
      </c>
      <c r="K279" s="176">
        <v>0.85592978960794996</v>
      </c>
      <c r="L279" s="172">
        <v>1915.2078492419046</v>
      </c>
      <c r="M279" s="172">
        <v>24.228112098979182</v>
      </c>
      <c r="N279" s="172">
        <v>1955.0827413953093</v>
      </c>
      <c r="O279" s="172">
        <v>14.818261868736158</v>
      </c>
      <c r="P279" s="172">
        <v>1997.5591673241267</v>
      </c>
      <c r="Q279" s="172">
        <v>15.696786240834172</v>
      </c>
      <c r="R279" s="177">
        <v>1997.5591673241267</v>
      </c>
      <c r="S279" s="177">
        <v>15.696786240834172</v>
      </c>
      <c r="T279" s="172">
        <v>95.877402810924622</v>
      </c>
      <c r="U279" s="182">
        <f t="shared" si="5"/>
        <v>0.95877402810924617</v>
      </c>
    </row>
    <row r="280" spans="1:21" s="182" customFormat="1" ht="12.3">
      <c r="A280" s="178" t="s">
        <v>3347</v>
      </c>
      <c r="B280" s="171">
        <v>272.40193377979335</v>
      </c>
      <c r="C280" s="171">
        <v>144767.60056457183</v>
      </c>
      <c r="D280" s="172">
        <v>2.6708011594589265</v>
      </c>
      <c r="E280" s="173">
        <v>8.0284382766467211</v>
      </c>
      <c r="F280" s="172">
        <v>0.88217522405490489</v>
      </c>
      <c r="G280" s="174">
        <v>6.4269981687042055</v>
      </c>
      <c r="H280" s="175">
        <v>2.0427728668352856</v>
      </c>
      <c r="I280" s="174">
        <v>0.37439238210392706</v>
      </c>
      <c r="J280" s="175">
        <v>1.8424678720515402</v>
      </c>
      <c r="K280" s="176">
        <v>0.90194455877316237</v>
      </c>
      <c r="L280" s="172">
        <v>2050.035323292856</v>
      </c>
      <c r="M280" s="172">
        <v>32.354749363134033</v>
      </c>
      <c r="N280" s="172">
        <v>2035.9666569674384</v>
      </c>
      <c r="O280" s="172">
        <v>17.951059805979753</v>
      </c>
      <c r="P280" s="172">
        <v>2021.7257139518001</v>
      </c>
      <c r="Q280" s="172">
        <v>15.631518020947055</v>
      </c>
      <c r="R280" s="177">
        <v>2021.7257139518001</v>
      </c>
      <c r="S280" s="177">
        <v>15.631518020947055</v>
      </c>
      <c r="T280" s="172">
        <v>101.40026953931945</v>
      </c>
      <c r="U280" s="182">
        <f t="shared" si="5"/>
        <v>1.0140026953931944</v>
      </c>
    </row>
    <row r="281" spans="1:21" s="182" customFormat="1" ht="12.3">
      <c r="A281" s="178" t="s">
        <v>3348</v>
      </c>
      <c r="B281" s="171">
        <v>202.27521651327945</v>
      </c>
      <c r="C281" s="171">
        <v>73791.08916994743</v>
      </c>
      <c r="D281" s="172">
        <v>2.7454773803461281</v>
      </c>
      <c r="E281" s="173">
        <v>8.0110057223892923</v>
      </c>
      <c r="F281" s="172">
        <v>0.94157209972622158</v>
      </c>
      <c r="G281" s="174">
        <v>6.2304297651836036</v>
      </c>
      <c r="H281" s="175">
        <v>1.7321512929036489</v>
      </c>
      <c r="I281" s="174">
        <v>0.36215359528247298</v>
      </c>
      <c r="J281" s="175">
        <v>1.4538879195195675</v>
      </c>
      <c r="K281" s="176">
        <v>0.83935388639313291</v>
      </c>
      <c r="L281" s="172">
        <v>1992.3737194892635</v>
      </c>
      <c r="M281" s="172">
        <v>24.918277413710484</v>
      </c>
      <c r="N281" s="172">
        <v>2008.7307471576178</v>
      </c>
      <c r="O281" s="172">
        <v>15.156603165851379</v>
      </c>
      <c r="P281" s="172">
        <v>2025.5769612962672</v>
      </c>
      <c r="Q281" s="172">
        <v>16.676807687278711</v>
      </c>
      <c r="R281" s="177">
        <v>2025.5769612962672</v>
      </c>
      <c r="S281" s="177">
        <v>16.676807687278711</v>
      </c>
      <c r="T281" s="172">
        <v>98.360800777189169</v>
      </c>
      <c r="U281" s="182">
        <f t="shared" si="5"/>
        <v>0.98360800777189172</v>
      </c>
    </row>
    <row r="282" spans="1:21" s="182" customFormat="1" ht="12.3">
      <c r="A282" s="178" t="s">
        <v>3349</v>
      </c>
      <c r="B282" s="171">
        <v>88.236515125843113</v>
      </c>
      <c r="C282" s="171">
        <v>58024.81602388301</v>
      </c>
      <c r="D282" s="172">
        <v>2.5951806837339082</v>
      </c>
      <c r="E282" s="173">
        <v>8.0001309347618879</v>
      </c>
      <c r="F282" s="172">
        <v>0.9486156792206073</v>
      </c>
      <c r="G282" s="174">
        <v>6.2642059235901728</v>
      </c>
      <c r="H282" s="175">
        <v>1.6077514668103998</v>
      </c>
      <c r="I282" s="174">
        <v>0.36362260623300252</v>
      </c>
      <c r="J282" s="175">
        <v>1.2980728300707238</v>
      </c>
      <c r="K282" s="176">
        <v>0.80738401231003443</v>
      </c>
      <c r="L282" s="172">
        <v>1999.3220918000507</v>
      </c>
      <c r="M282" s="172">
        <v>22.313910287963722</v>
      </c>
      <c r="N282" s="172">
        <v>2013.4629531492551</v>
      </c>
      <c r="O282" s="172">
        <v>14.078439953652264</v>
      </c>
      <c r="P282" s="172">
        <v>2027.9828242961421</v>
      </c>
      <c r="Q282" s="172">
        <v>16.796940580005639</v>
      </c>
      <c r="R282" s="177">
        <v>2027.9828242961421</v>
      </c>
      <c r="S282" s="177">
        <v>16.796940580005639</v>
      </c>
      <c r="T282" s="172">
        <v>98.586736921401751</v>
      </c>
      <c r="U282" s="182">
        <f t="shared" si="5"/>
        <v>0.98586736921401752</v>
      </c>
    </row>
    <row r="283" spans="1:21" s="182" customFormat="1" ht="12.3">
      <c r="A283" s="178" t="s">
        <v>3350</v>
      </c>
      <c r="B283" s="171">
        <v>160.16503041310972</v>
      </c>
      <c r="C283" s="171">
        <v>34849.453124544976</v>
      </c>
      <c r="D283" s="172">
        <v>1.1751517003888143</v>
      </c>
      <c r="E283" s="173">
        <v>7.7725327001706113</v>
      </c>
      <c r="F283" s="172">
        <v>1.342683785924337</v>
      </c>
      <c r="G283" s="174">
        <v>6.1450535182026389</v>
      </c>
      <c r="H283" s="175">
        <v>2.1622614407444027</v>
      </c>
      <c r="I283" s="174">
        <v>0.34655804247952743</v>
      </c>
      <c r="J283" s="175">
        <v>1.6948671892351774</v>
      </c>
      <c r="K283" s="176">
        <v>0.7838400839501094</v>
      </c>
      <c r="L283" s="172">
        <v>1918.1417471492657</v>
      </c>
      <c r="M283" s="172">
        <v>28.119496238124725</v>
      </c>
      <c r="N283" s="172">
        <v>1996.6698498807509</v>
      </c>
      <c r="O283" s="172">
        <v>18.884625150710008</v>
      </c>
      <c r="P283" s="172">
        <v>2078.9357446712697</v>
      </c>
      <c r="Q283" s="172">
        <v>23.638197100170373</v>
      </c>
      <c r="R283" s="177">
        <v>2078.9357446712697</v>
      </c>
      <c r="S283" s="177">
        <v>23.638197100170373</v>
      </c>
      <c r="T283" s="172">
        <v>92.265561937921774</v>
      </c>
      <c r="U283" s="182">
        <f t="shared" si="5"/>
        <v>0.9226556193792177</v>
      </c>
    </row>
    <row r="284" spans="1:21" s="182" customFormat="1" ht="12.3">
      <c r="A284" s="178" t="s">
        <v>3351</v>
      </c>
      <c r="B284" s="171">
        <v>183.50958282162532</v>
      </c>
      <c r="C284" s="171">
        <v>51181.75909741965</v>
      </c>
      <c r="D284" s="172">
        <v>1.9244256085383902</v>
      </c>
      <c r="E284" s="173">
        <v>7.5524853892076012</v>
      </c>
      <c r="F284" s="172">
        <v>0.87777374127344443</v>
      </c>
      <c r="G284" s="174">
        <v>7.205139738649712</v>
      </c>
      <c r="H284" s="175">
        <v>1.6445196714484511</v>
      </c>
      <c r="I284" s="174">
        <v>0.39483901177877684</v>
      </c>
      <c r="J284" s="175">
        <v>1.3906682598347249</v>
      </c>
      <c r="K284" s="176">
        <v>0.84563795981221646</v>
      </c>
      <c r="L284" s="172">
        <v>2145.2312965092174</v>
      </c>
      <c r="M284" s="172">
        <v>25.376981449382129</v>
      </c>
      <c r="N284" s="172">
        <v>2137.1384021029312</v>
      </c>
      <c r="O284" s="172">
        <v>14.664106360899268</v>
      </c>
      <c r="P284" s="172">
        <v>2129.3511929277224</v>
      </c>
      <c r="Q284" s="172">
        <v>15.367088230975469</v>
      </c>
      <c r="R284" s="177">
        <v>2129.3511929277224</v>
      </c>
      <c r="S284" s="177">
        <v>15.367088230975469</v>
      </c>
      <c r="T284" s="172">
        <v>100.74577193439194</v>
      </c>
      <c r="U284" s="182">
        <f t="shared" si="5"/>
        <v>1.0074577193439194</v>
      </c>
    </row>
    <row r="285" spans="1:21" s="182" customFormat="1" ht="12.3">
      <c r="A285" s="178" t="s">
        <v>3352</v>
      </c>
      <c r="B285" s="171">
        <v>44.81614314097618</v>
      </c>
      <c r="C285" s="171">
        <v>18162.815302818704</v>
      </c>
      <c r="D285" s="172">
        <v>0.59471915373814521</v>
      </c>
      <c r="E285" s="173">
        <v>7.3269237047569087</v>
      </c>
      <c r="F285" s="172">
        <v>1.1442819151787749</v>
      </c>
      <c r="G285" s="174">
        <v>7.2359586261943791</v>
      </c>
      <c r="H285" s="175">
        <v>1.9649870562639395</v>
      </c>
      <c r="I285" s="174">
        <v>0.38468521829127728</v>
      </c>
      <c r="J285" s="175">
        <v>1.5974332630440677</v>
      </c>
      <c r="K285" s="176">
        <v>0.81294849141718628</v>
      </c>
      <c r="L285" s="172">
        <v>2098.1326968276771</v>
      </c>
      <c r="M285" s="172">
        <v>28.608706525312755</v>
      </c>
      <c r="N285" s="172">
        <v>2140.9450836385258</v>
      </c>
      <c r="O285" s="172">
        <v>17.531322363959362</v>
      </c>
      <c r="P285" s="172">
        <v>2182.2723126136334</v>
      </c>
      <c r="Q285" s="172">
        <v>19.913797419598723</v>
      </c>
      <c r="R285" s="177">
        <v>2182.2723126136334</v>
      </c>
      <c r="S285" s="177">
        <v>19.913797419598723</v>
      </c>
      <c r="T285" s="172">
        <v>96.144403459658747</v>
      </c>
      <c r="U285" s="182">
        <f t="shared" si="5"/>
        <v>0.96144403459658745</v>
      </c>
    </row>
    <row r="286" spans="1:21" s="182" customFormat="1" ht="12.3">
      <c r="A286" s="178" t="s">
        <v>3353</v>
      </c>
      <c r="B286" s="171">
        <v>646.53655730761841</v>
      </c>
      <c r="C286" s="171">
        <v>430385.96774572588</v>
      </c>
      <c r="D286" s="172">
        <v>17.077341908443156</v>
      </c>
      <c r="E286" s="173">
        <v>7.214244407171055</v>
      </c>
      <c r="F286" s="172">
        <v>0.91258606241101858</v>
      </c>
      <c r="G286" s="174">
        <v>7.5377553244216333</v>
      </c>
      <c r="H286" s="175">
        <v>1.8468683341998529</v>
      </c>
      <c r="I286" s="174">
        <v>0.39456689298964309</v>
      </c>
      <c r="J286" s="175">
        <v>1.6056491903785497</v>
      </c>
      <c r="K286" s="176">
        <v>0.86939017830645171</v>
      </c>
      <c r="L286" s="172">
        <v>2143.9735445097276</v>
      </c>
      <c r="M286" s="172">
        <v>29.285534100330779</v>
      </c>
      <c r="N286" s="172">
        <v>2177.4870596311475</v>
      </c>
      <c r="O286" s="172">
        <v>16.55780144414507</v>
      </c>
      <c r="P286" s="172">
        <v>2209.2016710127655</v>
      </c>
      <c r="Q286" s="172">
        <v>15.83413235222406</v>
      </c>
      <c r="R286" s="177">
        <v>2209.2016710127655</v>
      </c>
      <c r="S286" s="177">
        <v>15.83413235222406</v>
      </c>
      <c r="T286" s="172">
        <v>97.047434493694936</v>
      </c>
      <c r="U286" s="182">
        <f t="shared" si="5"/>
        <v>0.9704743449369494</v>
      </c>
    </row>
    <row r="287" spans="1:21" s="182" customFormat="1" ht="12.3">
      <c r="A287" s="178" t="s">
        <v>3354</v>
      </c>
      <c r="B287" s="171">
        <v>644.24591558098507</v>
      </c>
      <c r="C287" s="171">
        <v>189791.63564282539</v>
      </c>
      <c r="D287" s="172">
        <v>10.967674511937938</v>
      </c>
      <c r="E287" s="173">
        <v>7.1973952722445471</v>
      </c>
      <c r="F287" s="172">
        <v>0.84552145653865018</v>
      </c>
      <c r="G287" s="174">
        <v>8.300891515645672</v>
      </c>
      <c r="H287" s="175">
        <v>1.6565290572478739</v>
      </c>
      <c r="I287" s="174">
        <v>0.43349874727995236</v>
      </c>
      <c r="J287" s="175">
        <v>1.4244935886269512</v>
      </c>
      <c r="K287" s="176">
        <v>0.85992671386856212</v>
      </c>
      <c r="L287" s="172">
        <v>2321.470636272617</v>
      </c>
      <c r="M287" s="172">
        <v>27.769746792256456</v>
      </c>
      <c r="N287" s="172">
        <v>2264.416162321304</v>
      </c>
      <c r="O287" s="172">
        <v>15.012767993529906</v>
      </c>
      <c r="P287" s="172">
        <v>2213.2583849204871</v>
      </c>
      <c r="Q287" s="172">
        <v>14.663805436272924</v>
      </c>
      <c r="R287" s="177">
        <v>2213.2583849204871</v>
      </c>
      <c r="S287" s="177">
        <v>14.663805436272924</v>
      </c>
      <c r="T287" s="172">
        <v>104.88927330353332</v>
      </c>
      <c r="U287" s="182">
        <f t="shared" si="5"/>
        <v>1.0488927330353333</v>
      </c>
    </row>
    <row r="288" spans="1:21" s="182" customFormat="1" ht="12.3">
      <c r="A288" s="178" t="s">
        <v>3355</v>
      </c>
      <c r="B288" s="171">
        <v>175.36493465037168</v>
      </c>
      <c r="C288" s="171">
        <v>23419.875681827827</v>
      </c>
      <c r="D288" s="172">
        <v>1.6439144154517085</v>
      </c>
      <c r="E288" s="173">
        <v>7.061354000301959</v>
      </c>
      <c r="F288" s="172">
        <v>1.0695070059701777</v>
      </c>
      <c r="G288" s="174">
        <v>7.9897167722911222</v>
      </c>
      <c r="H288" s="175">
        <v>1.7838788621759041</v>
      </c>
      <c r="I288" s="174">
        <v>0.40936162016614114</v>
      </c>
      <c r="J288" s="175">
        <v>1.4277179550242776</v>
      </c>
      <c r="K288" s="176">
        <v>0.80034467883251004</v>
      </c>
      <c r="L288" s="172">
        <v>2212.0022576108372</v>
      </c>
      <c r="M288" s="172">
        <v>26.733006163800837</v>
      </c>
      <c r="N288" s="172">
        <v>2229.8637794958972</v>
      </c>
      <c r="O288" s="172">
        <v>16.099672354101813</v>
      </c>
      <c r="P288" s="172">
        <v>2246.293690162418</v>
      </c>
      <c r="Q288" s="172">
        <v>18.483001571417617</v>
      </c>
      <c r="R288" s="177">
        <v>2246.293690162418</v>
      </c>
      <c r="S288" s="177">
        <v>18.483001571417617</v>
      </c>
      <c r="T288" s="172">
        <v>98.473421676704191</v>
      </c>
      <c r="U288" s="182">
        <f t="shared" si="5"/>
        <v>0.98473421676704187</v>
      </c>
    </row>
    <row r="289" spans="1:21" s="182" customFormat="1" ht="12.3">
      <c r="A289" s="178" t="s">
        <v>3356</v>
      </c>
      <c r="B289" s="171">
        <v>259.61620992907848</v>
      </c>
      <c r="C289" s="171">
        <v>74378.58194502999</v>
      </c>
      <c r="D289" s="172">
        <v>3.420199688491917</v>
      </c>
      <c r="E289" s="173">
        <v>7.0363546523479625</v>
      </c>
      <c r="F289" s="172">
        <v>0.8242013757635428</v>
      </c>
      <c r="G289" s="174">
        <v>8.2388558252277608</v>
      </c>
      <c r="H289" s="175">
        <v>1.5878488579403647</v>
      </c>
      <c r="I289" s="174">
        <v>0.42063206730420449</v>
      </c>
      <c r="J289" s="175">
        <v>1.3571868286466693</v>
      </c>
      <c r="K289" s="176">
        <v>0.85473300677188346</v>
      </c>
      <c r="L289" s="172">
        <v>2263.3482056243815</v>
      </c>
      <c r="M289" s="172">
        <v>25.90484179311602</v>
      </c>
      <c r="N289" s="172">
        <v>2257.6210078160784</v>
      </c>
      <c r="O289" s="172">
        <v>14.378606975783896</v>
      </c>
      <c r="P289" s="172">
        <v>2252.4214133029577</v>
      </c>
      <c r="Q289" s="172">
        <v>14.233505636969085</v>
      </c>
      <c r="R289" s="177">
        <v>2252.4214133029577</v>
      </c>
      <c r="S289" s="177">
        <v>14.233505636969085</v>
      </c>
      <c r="T289" s="172">
        <v>100.48511314343264</v>
      </c>
      <c r="U289" s="182">
        <f t="shared" si="5"/>
        <v>1.0048511314343265</v>
      </c>
    </row>
    <row r="290" spans="1:21" s="182" customFormat="1" ht="12.3">
      <c r="A290" s="178" t="s">
        <v>3357</v>
      </c>
      <c r="B290" s="171">
        <v>68.853078340277278</v>
      </c>
      <c r="C290" s="171">
        <v>26853.79585570885</v>
      </c>
      <c r="D290" s="172">
        <v>1.2953934718968154</v>
      </c>
      <c r="E290" s="173">
        <v>7.0319994103445715</v>
      </c>
      <c r="F290" s="172">
        <v>1.0987413317122499</v>
      </c>
      <c r="G290" s="174">
        <v>8.0966825427572662</v>
      </c>
      <c r="H290" s="175">
        <v>1.8822449462652873</v>
      </c>
      <c r="I290" s="174">
        <v>0.41311759444504637</v>
      </c>
      <c r="J290" s="175">
        <v>1.5282714169048659</v>
      </c>
      <c r="K290" s="176">
        <v>0.81194077313754043</v>
      </c>
      <c r="L290" s="172">
        <v>2229.1592166603068</v>
      </c>
      <c r="M290" s="172">
        <v>28.801623826977675</v>
      </c>
      <c r="N290" s="172">
        <v>2241.8741852213498</v>
      </c>
      <c r="O290" s="172">
        <v>17.012602693490635</v>
      </c>
      <c r="P290" s="172">
        <v>2253.4907587780353</v>
      </c>
      <c r="Q290" s="172">
        <v>18.973646312872461</v>
      </c>
      <c r="R290" s="177">
        <v>2253.4907587780353</v>
      </c>
      <c r="S290" s="177">
        <v>18.973646312872461</v>
      </c>
      <c r="T290" s="172">
        <v>98.920273268352673</v>
      </c>
      <c r="U290" s="182">
        <f t="shared" si="5"/>
        <v>0.98920273268352676</v>
      </c>
    </row>
    <row r="291" spans="1:21" s="182" customFormat="1" ht="12.3">
      <c r="A291" s="178" t="s">
        <v>3358</v>
      </c>
      <c r="B291" s="171">
        <v>231.56676438112143</v>
      </c>
      <c r="C291" s="171">
        <v>287552.99718750175</v>
      </c>
      <c r="D291" s="172">
        <v>5.7597625544738671</v>
      </c>
      <c r="E291" s="173">
        <v>7.0019112481143102</v>
      </c>
      <c r="F291" s="172">
        <v>1.1137836246319581</v>
      </c>
      <c r="G291" s="174">
        <v>8.1869628510177446</v>
      </c>
      <c r="H291" s="175">
        <v>1.765503184469245</v>
      </c>
      <c r="I291" s="174">
        <v>0.41593663673222431</v>
      </c>
      <c r="J291" s="175">
        <v>1.3698494559157741</v>
      </c>
      <c r="K291" s="176">
        <v>0.77589747102471851</v>
      </c>
      <c r="L291" s="172">
        <v>2242.0064219167784</v>
      </c>
      <c r="M291" s="172">
        <v>25.940404735172706</v>
      </c>
      <c r="N291" s="172">
        <v>2251.9017085185064</v>
      </c>
      <c r="O291" s="172">
        <v>15.976627657755898</v>
      </c>
      <c r="P291" s="172">
        <v>2260.8930714779226</v>
      </c>
      <c r="Q291" s="172">
        <v>19.218188960910993</v>
      </c>
      <c r="R291" s="177">
        <v>2260.8930714779226</v>
      </c>
      <c r="S291" s="177">
        <v>19.218188960910993</v>
      </c>
      <c r="T291" s="172">
        <v>99.164637646980879</v>
      </c>
      <c r="U291" s="182">
        <f t="shared" si="5"/>
        <v>0.9916463764698088</v>
      </c>
    </row>
    <row r="292" spans="1:21" s="182" customFormat="1" ht="12.3">
      <c r="A292" s="178" t="s">
        <v>3359</v>
      </c>
      <c r="B292" s="171">
        <v>236.41118005144952</v>
      </c>
      <c r="C292" s="171">
        <v>38354.645218503436</v>
      </c>
      <c r="D292" s="172">
        <v>2.0886709925637024</v>
      </c>
      <c r="E292" s="173">
        <v>6.9855387395785939</v>
      </c>
      <c r="F292" s="172">
        <v>1.0045811186760596</v>
      </c>
      <c r="G292" s="174">
        <v>8.5874753074812116</v>
      </c>
      <c r="H292" s="175">
        <v>1.6018256655483039</v>
      </c>
      <c r="I292" s="174">
        <v>0.43526441326066317</v>
      </c>
      <c r="J292" s="175">
        <v>1.2476627103543743</v>
      </c>
      <c r="K292" s="176">
        <v>0.77890043666349928</v>
      </c>
      <c r="L292" s="172">
        <v>2329.4059136163442</v>
      </c>
      <c r="M292" s="172">
        <v>24.391511723667691</v>
      </c>
      <c r="N292" s="172">
        <v>2295.2303307094285</v>
      </c>
      <c r="O292" s="172">
        <v>14.569216741389255</v>
      </c>
      <c r="P292" s="172">
        <v>2264.9270293483264</v>
      </c>
      <c r="Q292" s="172">
        <v>17.326070505746202</v>
      </c>
      <c r="R292" s="177">
        <v>2264.9270293483264</v>
      </c>
      <c r="S292" s="177">
        <v>17.326070505746202</v>
      </c>
      <c r="T292" s="172">
        <v>102.84684157293005</v>
      </c>
      <c r="U292" s="182">
        <f t="shared" si="5"/>
        <v>1.0284684157293005</v>
      </c>
    </row>
    <row r="293" spans="1:21" s="182" customFormat="1" ht="12.3">
      <c r="A293" s="178" t="s">
        <v>3360</v>
      </c>
      <c r="B293" s="171">
        <v>182.08648149507835</v>
      </c>
      <c r="C293" s="171">
        <v>65773.330527584389</v>
      </c>
      <c r="D293" s="172">
        <v>2.8889584363959449</v>
      </c>
      <c r="E293" s="173">
        <v>6.937917932164356</v>
      </c>
      <c r="F293" s="172">
        <v>0.81240536475935921</v>
      </c>
      <c r="G293" s="174">
        <v>8.1284474067467301</v>
      </c>
      <c r="H293" s="175">
        <v>1.5864611787427436</v>
      </c>
      <c r="I293" s="174">
        <v>0.40918952999508779</v>
      </c>
      <c r="J293" s="175">
        <v>1.3626652541868192</v>
      </c>
      <c r="K293" s="176">
        <v>0.85893387902924867</v>
      </c>
      <c r="L293" s="172">
        <v>2211.2150698242363</v>
      </c>
      <c r="M293" s="172">
        <v>25.507315808348721</v>
      </c>
      <c r="N293" s="172">
        <v>2245.4136428090592</v>
      </c>
      <c r="O293" s="172">
        <v>14.344946555443357</v>
      </c>
      <c r="P293" s="172">
        <v>2276.7187785770029</v>
      </c>
      <c r="Q293" s="172">
        <v>13.993421782664655</v>
      </c>
      <c r="R293" s="177">
        <v>2276.7187785770029</v>
      </c>
      <c r="S293" s="177">
        <v>13.993421782664655</v>
      </c>
      <c r="T293" s="172">
        <v>97.12288977588581</v>
      </c>
      <c r="U293" s="182">
        <f t="shared" si="5"/>
        <v>0.97122889775885812</v>
      </c>
    </row>
    <row r="294" spans="1:21" s="182" customFormat="1" ht="12.3">
      <c r="A294" s="178" t="s">
        <v>3361</v>
      </c>
      <c r="B294" s="171">
        <v>44.013241533282738</v>
      </c>
      <c r="C294" s="171">
        <v>83477.015720985102</v>
      </c>
      <c r="D294" s="172">
        <v>0.86152717194818584</v>
      </c>
      <c r="E294" s="173">
        <v>6.9364782142872778</v>
      </c>
      <c r="F294" s="172">
        <v>1.3190157255054722</v>
      </c>
      <c r="G294" s="174">
        <v>8.1272397928540876</v>
      </c>
      <c r="H294" s="175">
        <v>2.0718432621239868</v>
      </c>
      <c r="I294" s="174">
        <v>0.40904383808896405</v>
      </c>
      <c r="J294" s="175">
        <v>1.5977271414975196</v>
      </c>
      <c r="K294" s="176">
        <v>0.77116216786572067</v>
      </c>
      <c r="L294" s="172">
        <v>2210.5485598174155</v>
      </c>
      <c r="M294" s="172">
        <v>29.899868780194311</v>
      </c>
      <c r="N294" s="172">
        <v>2245.2793076104062</v>
      </c>
      <c r="O294" s="172">
        <v>18.734396118853056</v>
      </c>
      <c r="P294" s="172">
        <v>2277.0763029019445</v>
      </c>
      <c r="Q294" s="172">
        <v>22.720795983722383</v>
      </c>
      <c r="R294" s="177">
        <v>2277.0763029019445</v>
      </c>
      <c r="S294" s="177">
        <v>22.720795983722383</v>
      </c>
      <c r="T294" s="172">
        <v>97.078370057263996</v>
      </c>
      <c r="U294" s="182">
        <f t="shared" si="5"/>
        <v>0.97078370057263996</v>
      </c>
    </row>
    <row r="295" spans="1:21" s="182" customFormat="1" ht="12.3">
      <c r="A295" s="178" t="s">
        <v>3362</v>
      </c>
      <c r="B295" s="171">
        <v>106.01522143128521</v>
      </c>
      <c r="C295" s="171">
        <v>57559.985566753276</v>
      </c>
      <c r="D295" s="172">
        <v>0.35571286173735955</v>
      </c>
      <c r="E295" s="173">
        <v>6.8217770113197789</v>
      </c>
      <c r="F295" s="172">
        <v>0.9005678538326205</v>
      </c>
      <c r="G295" s="174">
        <v>8.2950556984913106</v>
      </c>
      <c r="H295" s="175">
        <v>1.7074664427173671</v>
      </c>
      <c r="I295" s="174">
        <v>0.4105864190363166</v>
      </c>
      <c r="J295" s="175">
        <v>1.4506616399592318</v>
      </c>
      <c r="K295" s="176">
        <v>0.84959891665604836</v>
      </c>
      <c r="L295" s="172">
        <v>2217.6020496592428</v>
      </c>
      <c r="M295" s="172">
        <v>27.220230321970348</v>
      </c>
      <c r="N295" s="172">
        <v>2263.7788632403017</v>
      </c>
      <c r="O295" s="172">
        <v>15.473302423716177</v>
      </c>
      <c r="P295" s="172">
        <v>2305.7513860655204</v>
      </c>
      <c r="Q295" s="172">
        <v>15.464425481063927</v>
      </c>
      <c r="R295" s="177">
        <v>2305.7513860655204</v>
      </c>
      <c r="S295" s="177">
        <v>15.464425481063927</v>
      </c>
      <c r="T295" s="172">
        <v>96.176980010117489</v>
      </c>
      <c r="U295" s="182">
        <f t="shared" si="5"/>
        <v>0.96176980010117485</v>
      </c>
    </row>
    <row r="296" spans="1:21" s="182" customFormat="1" ht="12.3">
      <c r="A296" s="178" t="s">
        <v>3363</v>
      </c>
      <c r="B296" s="171">
        <v>662.20637308660366</v>
      </c>
      <c r="C296" s="171">
        <v>52503.929861434328</v>
      </c>
      <c r="D296" s="172">
        <v>3.1435489096023326</v>
      </c>
      <c r="E296" s="173">
        <v>6.7975637937609008</v>
      </c>
      <c r="F296" s="172">
        <v>0.82675368389799553</v>
      </c>
      <c r="G296" s="174">
        <v>8.0854084935474155</v>
      </c>
      <c r="H296" s="175">
        <v>1.7224434169154652</v>
      </c>
      <c r="I296" s="174">
        <v>0.39878885527140318</v>
      </c>
      <c r="J296" s="175">
        <v>1.5110558132102587</v>
      </c>
      <c r="K296" s="176">
        <v>0.87727457306913614</v>
      </c>
      <c r="L296" s="172">
        <v>2163.4601697067601</v>
      </c>
      <c r="M296" s="172">
        <v>27.771046618669743</v>
      </c>
      <c r="N296" s="172">
        <v>2240.6149813208176</v>
      </c>
      <c r="O296" s="172">
        <v>15.565619171952903</v>
      </c>
      <c r="P296" s="172">
        <v>2311.8561941145858</v>
      </c>
      <c r="Q296" s="172">
        <v>14.187528496088134</v>
      </c>
      <c r="R296" s="177">
        <v>2311.8561941145858</v>
      </c>
      <c r="S296" s="177">
        <v>14.187528496088134</v>
      </c>
      <c r="T296" s="172">
        <v>93.581087578647612</v>
      </c>
      <c r="U296" s="182">
        <f t="shared" si="5"/>
        <v>0.93581087578647615</v>
      </c>
    </row>
    <row r="297" spans="1:21">
      <c r="A297" s="178" t="s">
        <v>3364</v>
      </c>
      <c r="B297" s="171">
        <v>399.87629976703124</v>
      </c>
      <c r="C297" s="171">
        <v>30496.817743100808</v>
      </c>
      <c r="D297" s="172">
        <v>3.6041396085745232</v>
      </c>
      <c r="E297" s="173">
        <v>6.4535348054357513</v>
      </c>
      <c r="F297" s="172">
        <v>0.87616205121037094</v>
      </c>
      <c r="G297" s="174">
        <v>9.731848860526604</v>
      </c>
      <c r="H297" s="175">
        <v>1.6586242712459651</v>
      </c>
      <c r="I297" s="174">
        <v>0.45570182370228346</v>
      </c>
      <c r="J297" s="175">
        <v>1.4083233056315743</v>
      </c>
      <c r="K297" s="176">
        <v>0.84909121978158208</v>
      </c>
      <c r="L297" s="172">
        <v>2420.552054076406</v>
      </c>
      <c r="M297" s="172">
        <v>28.420500777473308</v>
      </c>
      <c r="N297" s="172">
        <v>2409.7231551986233</v>
      </c>
      <c r="O297" s="172">
        <v>15.27325093807076</v>
      </c>
      <c r="P297" s="172">
        <v>2400.5721009056342</v>
      </c>
      <c r="Q297" s="172">
        <v>14.899853112700839</v>
      </c>
      <c r="R297" s="177">
        <v>2400.5721009056342</v>
      </c>
      <c r="S297" s="177">
        <v>14.899853112700839</v>
      </c>
      <c r="T297" s="172">
        <v>100.83229964903926</v>
      </c>
      <c r="U297" s="182">
        <f t="shared" si="5"/>
        <v>1.0083229964903926</v>
      </c>
    </row>
    <row r="298" spans="1:21">
      <c r="A298" s="178" t="s">
        <v>3365</v>
      </c>
      <c r="B298" s="171">
        <v>145.77486705956605</v>
      </c>
      <c r="C298" s="171">
        <v>55077.629307268573</v>
      </c>
      <c r="D298" s="172">
        <v>1.6309725983154131</v>
      </c>
      <c r="E298" s="173">
        <v>6.2659495757117787</v>
      </c>
      <c r="F298" s="172">
        <v>0.98578258933932383</v>
      </c>
      <c r="G298" s="174">
        <v>10.453708854757966</v>
      </c>
      <c r="H298" s="175">
        <v>1.9953194884940233</v>
      </c>
      <c r="I298" s="174">
        <v>0.47527508752782721</v>
      </c>
      <c r="J298" s="175">
        <v>1.7348004345513375</v>
      </c>
      <c r="K298" s="176">
        <v>0.86943491734282918</v>
      </c>
      <c r="L298" s="172">
        <v>2506.6525216546815</v>
      </c>
      <c r="M298" s="172">
        <v>36.028343221743398</v>
      </c>
      <c r="N298" s="172">
        <v>2475.8223028851394</v>
      </c>
      <c r="O298" s="172">
        <v>18.493309310608311</v>
      </c>
      <c r="P298" s="172">
        <v>2450.6008002584572</v>
      </c>
      <c r="Q298" s="172">
        <v>16.675897854128834</v>
      </c>
      <c r="R298" s="177">
        <v>2450.6008002584572</v>
      </c>
      <c r="S298" s="177">
        <v>16.675897854128834</v>
      </c>
      <c r="T298" s="172">
        <v>102.28726446960732</v>
      </c>
      <c r="U298" s="182">
        <f t="shared" si="5"/>
        <v>1.0228726446960732</v>
      </c>
    </row>
    <row r="299" spans="1:21">
      <c r="A299" s="178" t="s">
        <v>3366</v>
      </c>
      <c r="B299" s="171">
        <v>267.0707852106114</v>
      </c>
      <c r="C299" s="171">
        <v>433186.97666323604</v>
      </c>
      <c r="D299" s="172">
        <v>1.617686071475761</v>
      </c>
      <c r="E299" s="173">
        <v>6.2469382829272977</v>
      </c>
      <c r="F299" s="172">
        <v>0.99316557195207766</v>
      </c>
      <c r="G299" s="174">
        <v>10.411862575032771</v>
      </c>
      <c r="H299" s="175">
        <v>1.9544977484733606</v>
      </c>
      <c r="I299" s="174">
        <v>0.47193631487846616</v>
      </c>
      <c r="J299" s="175">
        <v>1.6833548632051822</v>
      </c>
      <c r="K299" s="176">
        <v>0.86127234708765188</v>
      </c>
      <c r="L299" s="172">
        <v>2492.0467688759868</v>
      </c>
      <c r="M299" s="172">
        <v>34.793048097083556</v>
      </c>
      <c r="N299" s="172">
        <v>2472.1057939107504</v>
      </c>
      <c r="O299" s="172">
        <v>18.108522604651853</v>
      </c>
      <c r="P299" s="172">
        <v>2455.7405277796047</v>
      </c>
      <c r="Q299" s="172">
        <v>16.792128915229569</v>
      </c>
      <c r="R299" s="177">
        <v>2455.7405277796047</v>
      </c>
      <c r="S299" s="177">
        <v>16.792128915229569</v>
      </c>
      <c r="T299" s="172">
        <v>101.4784233385279</v>
      </c>
      <c r="U299" s="182">
        <f t="shared" si="5"/>
        <v>1.014784233385279</v>
      </c>
    </row>
    <row r="300" spans="1:21">
      <c r="A300" s="178" t="s">
        <v>3367</v>
      </c>
      <c r="B300" s="171">
        <v>121.49006581196166</v>
      </c>
      <c r="C300" s="171">
        <v>120144.63340101921</v>
      </c>
      <c r="D300" s="172">
        <v>2.1378372637317384</v>
      </c>
      <c r="E300" s="173">
        <v>6.1568488978999767</v>
      </c>
      <c r="F300" s="172">
        <v>1.1641937292326592</v>
      </c>
      <c r="G300" s="174">
        <v>10.869046089210045</v>
      </c>
      <c r="H300" s="175">
        <v>1.9345982382114049</v>
      </c>
      <c r="I300" s="174">
        <v>0.48555416075734231</v>
      </c>
      <c r="J300" s="175">
        <v>1.5450965355297468</v>
      </c>
      <c r="K300" s="176">
        <v>0.79866532751432429</v>
      </c>
      <c r="L300" s="172">
        <v>2551.4125696721449</v>
      </c>
      <c r="M300" s="172">
        <v>32.55567514794302</v>
      </c>
      <c r="N300" s="172">
        <v>2511.9904982743374</v>
      </c>
      <c r="O300" s="172">
        <v>17.990438728158551</v>
      </c>
      <c r="P300" s="172">
        <v>2480.2688533276869</v>
      </c>
      <c r="Q300" s="172">
        <v>19.636075346639245</v>
      </c>
      <c r="R300" s="177">
        <v>2480.2688533276869</v>
      </c>
      <c r="S300" s="177">
        <v>19.636075346639245</v>
      </c>
      <c r="T300" s="172">
        <v>102.86838728184676</v>
      </c>
      <c r="U300" s="182">
        <f t="shared" si="5"/>
        <v>1.0286838728184677</v>
      </c>
    </row>
    <row r="301" spans="1:21">
      <c r="A301" s="178" t="s">
        <v>3368</v>
      </c>
      <c r="B301" s="171">
        <v>145.13597542891338</v>
      </c>
      <c r="C301" s="171">
        <v>147785.23704897871</v>
      </c>
      <c r="D301" s="172">
        <v>1.421749116308785</v>
      </c>
      <c r="E301" s="173">
        <v>5.9195807590806382</v>
      </c>
      <c r="F301" s="172">
        <v>0.76300539034268966</v>
      </c>
      <c r="G301" s="174">
        <v>9.4159683282356745</v>
      </c>
      <c r="H301" s="175">
        <v>2.4632314878353929</v>
      </c>
      <c r="I301" s="174">
        <v>0.40443030724086915</v>
      </c>
      <c r="J301" s="175">
        <v>2.3420785932525328</v>
      </c>
      <c r="K301" s="176">
        <v>0.95081546530191308</v>
      </c>
      <c r="L301" s="172">
        <v>2189.4068995002713</v>
      </c>
      <c r="M301" s="172">
        <v>43.478019770462424</v>
      </c>
      <c r="N301" s="172">
        <v>2379.387769485314</v>
      </c>
      <c r="O301" s="172">
        <v>22.613733629602621</v>
      </c>
      <c r="P301" s="172">
        <v>2546.3373622184704</v>
      </c>
      <c r="Q301" s="172">
        <v>12.783797639398699</v>
      </c>
      <c r="R301" s="177">
        <v>2546.3373622184704</v>
      </c>
      <c r="S301" s="177">
        <v>12.783797639398699</v>
      </c>
      <c r="T301" s="172">
        <v>85.982593350975804</v>
      </c>
      <c r="U301" s="182">
        <f t="shared" si="5"/>
        <v>0.859825933509758</v>
      </c>
    </row>
    <row r="302" spans="1:21">
      <c r="A302" s="178" t="s">
        <v>3369</v>
      </c>
      <c r="B302" s="171">
        <v>354.16428053366974</v>
      </c>
      <c r="C302" s="171">
        <v>33531.103063776689</v>
      </c>
      <c r="D302" s="172">
        <v>0.93929986322571979</v>
      </c>
      <c r="E302" s="173">
        <v>5.3767593031856258</v>
      </c>
      <c r="F302" s="172">
        <v>1.0257449452312695</v>
      </c>
      <c r="G302" s="174">
        <v>13.212814319654736</v>
      </c>
      <c r="H302" s="175">
        <v>1.6208081160757544</v>
      </c>
      <c r="I302" s="174">
        <v>0.51547034040391715</v>
      </c>
      <c r="J302" s="175">
        <v>1.2549367539719027</v>
      </c>
      <c r="K302" s="176">
        <v>0.7742660846308651</v>
      </c>
      <c r="L302" s="172">
        <v>2679.9409926967692</v>
      </c>
      <c r="M302" s="172">
        <v>27.516863055318481</v>
      </c>
      <c r="N302" s="172">
        <v>2694.9728126628384</v>
      </c>
      <c r="O302" s="172">
        <v>15.300641268274376</v>
      </c>
      <c r="P302" s="172">
        <v>2706.2522193924187</v>
      </c>
      <c r="Q302" s="172">
        <v>16.929169278083918</v>
      </c>
      <c r="R302" s="177">
        <v>2706.2522193924187</v>
      </c>
      <c r="S302" s="177">
        <v>16.929169278083918</v>
      </c>
      <c r="T302" s="172">
        <v>99.027761473704885</v>
      </c>
      <c r="U302" s="182">
        <f t="shared" si="5"/>
        <v>0.99027761473704889</v>
      </c>
    </row>
    <row r="303" spans="1:21">
      <c r="A303" s="178" t="s">
        <v>3370</v>
      </c>
      <c r="B303" s="171">
        <v>54.350274686761729</v>
      </c>
      <c r="C303" s="171">
        <v>2940275.0506264288</v>
      </c>
      <c r="D303" s="172">
        <v>1.4548113726420444</v>
      </c>
      <c r="E303" s="173">
        <v>5.1158094558479323</v>
      </c>
      <c r="F303" s="172">
        <v>1.0002761439404544</v>
      </c>
      <c r="G303" s="174">
        <v>14.209360734678281</v>
      </c>
      <c r="H303" s="175">
        <v>1.9094821547550747</v>
      </c>
      <c r="I303" s="174">
        <v>0.52744436226978286</v>
      </c>
      <c r="J303" s="175">
        <v>1.6265207453923538</v>
      </c>
      <c r="K303" s="176">
        <v>0.85181248818792143</v>
      </c>
      <c r="L303" s="172">
        <v>2730.6751803659827</v>
      </c>
      <c r="M303" s="172">
        <v>36.207091028672494</v>
      </c>
      <c r="N303" s="172">
        <v>2763.7823791539086</v>
      </c>
      <c r="O303" s="172">
        <v>18.115702113793304</v>
      </c>
      <c r="P303" s="172">
        <v>2788.0337892420966</v>
      </c>
      <c r="Q303" s="172">
        <v>16.38128011849858</v>
      </c>
      <c r="R303" s="177">
        <v>2788.0337892420966</v>
      </c>
      <c r="S303" s="177">
        <v>16.38128011849858</v>
      </c>
      <c r="T303" s="172">
        <v>97.942686021330246</v>
      </c>
      <c r="U303" s="182">
        <f t="shared" si="5"/>
        <v>0.9794268602133025</v>
      </c>
    </row>
    <row r="304" spans="1:21">
      <c r="A304" s="178" t="s">
        <v>3371</v>
      </c>
      <c r="B304" s="171">
        <v>152.37952129147135</v>
      </c>
      <c r="C304" s="171">
        <v>166929.45759082408</v>
      </c>
      <c r="D304" s="172">
        <v>2.229676340162142</v>
      </c>
      <c r="E304" s="173">
        <v>5.0990171290662998</v>
      </c>
      <c r="F304" s="172">
        <v>1.0763422571890726</v>
      </c>
      <c r="G304" s="174">
        <v>14.463386690075847</v>
      </c>
      <c r="H304" s="175">
        <v>1.8324377353474055</v>
      </c>
      <c r="I304" s="174">
        <v>0.53511142415474011</v>
      </c>
      <c r="J304" s="175">
        <v>1.4830089006186917</v>
      </c>
      <c r="K304" s="176">
        <v>0.80930929985325428</v>
      </c>
      <c r="L304" s="172">
        <v>2762.9522477395262</v>
      </c>
      <c r="M304" s="172">
        <v>33.324999451164103</v>
      </c>
      <c r="N304" s="172">
        <v>2780.6011886303759</v>
      </c>
      <c r="O304" s="172">
        <v>17.404720354847768</v>
      </c>
      <c r="P304" s="172">
        <v>2793.4180229927242</v>
      </c>
      <c r="Q304" s="172">
        <v>17.618757732136828</v>
      </c>
      <c r="R304" s="177">
        <v>2793.4180229927242</v>
      </c>
      <c r="S304" s="177">
        <v>17.618757732136828</v>
      </c>
      <c r="T304" s="172">
        <v>98.90937285424404</v>
      </c>
      <c r="U304" s="182">
        <f t="shared" si="5"/>
        <v>0.98909372854244038</v>
      </c>
    </row>
    <row r="305" spans="1:21">
      <c r="A305" s="178" t="s">
        <v>3372</v>
      </c>
      <c r="B305" s="171">
        <v>85.027006639349793</v>
      </c>
      <c r="C305" s="171">
        <v>67759.012801729492</v>
      </c>
      <c r="D305" s="172">
        <v>2.3116752457921859</v>
      </c>
      <c r="E305" s="173">
        <v>5.0571493282212812</v>
      </c>
      <c r="F305" s="172">
        <v>0.89693722274549581</v>
      </c>
      <c r="G305" s="174">
        <v>14.333756779384546</v>
      </c>
      <c r="H305" s="175">
        <v>1.5615116454047884</v>
      </c>
      <c r="I305" s="174">
        <v>0.52596102501633868</v>
      </c>
      <c r="J305" s="175">
        <v>1.2782105605839622</v>
      </c>
      <c r="K305" s="176">
        <v>0.81857254433258686</v>
      </c>
      <c r="L305" s="172">
        <v>2724.4118737644435</v>
      </c>
      <c r="M305" s="172">
        <v>28.400993897301305</v>
      </c>
      <c r="N305" s="172">
        <v>2772.0533314580771</v>
      </c>
      <c r="O305" s="172">
        <v>14.822363039130551</v>
      </c>
      <c r="P305" s="172">
        <v>2806.9081917817662</v>
      </c>
      <c r="Q305" s="172">
        <v>14.66683792098047</v>
      </c>
      <c r="R305" s="177">
        <v>2806.9081917817662</v>
      </c>
      <c r="S305" s="177">
        <v>14.66683792098047</v>
      </c>
      <c r="T305" s="172">
        <v>97.060954175171801</v>
      </c>
      <c r="U305" s="182">
        <f t="shared" si="5"/>
        <v>0.97060954175171799</v>
      </c>
    </row>
    <row r="306" spans="1:21">
      <c r="A306" s="178" t="s">
        <v>3373</v>
      </c>
      <c r="B306" s="171">
        <v>140.76613401871975</v>
      </c>
      <c r="C306" s="171">
        <v>62377.002553629689</v>
      </c>
      <c r="D306" s="172">
        <v>1.566154979739834</v>
      </c>
      <c r="E306" s="173">
        <v>4.2843425571166396</v>
      </c>
      <c r="F306" s="172">
        <v>1.1143047702685156</v>
      </c>
      <c r="G306" s="174">
        <v>18.938281849965421</v>
      </c>
      <c r="H306" s="175">
        <v>1.6350611461489728</v>
      </c>
      <c r="I306" s="174">
        <v>0.58872505360961036</v>
      </c>
      <c r="J306" s="175">
        <v>1.1965574915576869</v>
      </c>
      <c r="K306" s="176">
        <v>0.73181207588224761</v>
      </c>
      <c r="L306" s="172">
        <v>2984.2503883983049</v>
      </c>
      <c r="M306" s="172">
        <v>28.583696737910259</v>
      </c>
      <c r="N306" s="172">
        <v>3038.6775598532377</v>
      </c>
      <c r="O306" s="172">
        <v>15.770725574414655</v>
      </c>
      <c r="P306" s="172">
        <v>3074.859847757325</v>
      </c>
      <c r="Q306" s="172">
        <v>17.803218877109884</v>
      </c>
      <c r="R306" s="177">
        <v>3074.859847757325</v>
      </c>
      <c r="S306" s="177">
        <v>17.803218877109884</v>
      </c>
      <c r="T306" s="172">
        <v>97.053216606763172</v>
      </c>
      <c r="U306" s="182">
        <f t="shared" si="5"/>
        <v>0.97053216606763171</v>
      </c>
    </row>
    <row r="311" spans="1:21" s="182" customFormat="1" ht="12.3">
      <c r="A311" s="178" t="s">
        <v>3374</v>
      </c>
      <c r="B311" s="171">
        <v>323.00622361740125</v>
      </c>
      <c r="C311" s="171">
        <v>3617.196579269772</v>
      </c>
      <c r="D311" s="172">
        <v>4.2561321090585071</v>
      </c>
      <c r="E311" s="173">
        <v>12.772812543229385</v>
      </c>
      <c r="F311" s="172">
        <v>1.0300720314521949</v>
      </c>
      <c r="G311" s="174">
        <v>0.7656646509952354</v>
      </c>
      <c r="H311" s="175">
        <v>2.0328068789693554</v>
      </c>
      <c r="I311" s="174">
        <v>7.0959882877226044E-2</v>
      </c>
      <c r="J311" s="175">
        <v>1.7524997623980094</v>
      </c>
      <c r="K311" s="176">
        <v>0.86210833922725461</v>
      </c>
      <c r="L311" s="172">
        <v>441.9360717684599</v>
      </c>
      <c r="M311" s="172">
        <v>7.485417971887955</v>
      </c>
      <c r="N311" s="172">
        <v>577.27287637848485</v>
      </c>
      <c r="O311" s="172">
        <v>8.9509196089576335</v>
      </c>
      <c r="P311" s="172">
        <v>1153.3914490001048</v>
      </c>
      <c r="Q311" s="172">
        <v>20.464757996555704</v>
      </c>
      <c r="R311" s="177">
        <v>441.9360717684599</v>
      </c>
      <c r="S311" s="177">
        <v>7.485417971887955</v>
      </c>
      <c r="T311" s="172">
        <v>38.316225783673183</v>
      </c>
      <c r="U311" s="182" t="s">
        <v>3375</v>
      </c>
    </row>
    <row r="313" spans="1:21">
      <c r="A313" s="178" t="s">
        <v>3376</v>
      </c>
      <c r="B313" s="171">
        <v>237.40019013012019</v>
      </c>
      <c r="C313" s="171">
        <v>13264.339749321032</v>
      </c>
      <c r="D313" s="172">
        <v>131.74998355903952</v>
      </c>
      <c r="E313" s="173">
        <v>17.567639332600063</v>
      </c>
      <c r="F313" s="172">
        <v>1.3456630762508044</v>
      </c>
      <c r="G313" s="174">
        <v>0.71957335992884075</v>
      </c>
      <c r="H313" s="175">
        <v>1.9855855694964519</v>
      </c>
      <c r="I313" s="174">
        <v>9.1722574811907459E-2</v>
      </c>
      <c r="J313" s="175">
        <v>1.4600482659856733</v>
      </c>
      <c r="K313" s="176">
        <v>0.73532376968067115</v>
      </c>
      <c r="L313" s="172">
        <v>565.71663288248237</v>
      </c>
      <c r="M313" s="172">
        <v>7.9076890418400581</v>
      </c>
      <c r="N313" s="172">
        <v>550.41500076532236</v>
      </c>
      <c r="O313" s="172">
        <v>8.4368996072136611</v>
      </c>
      <c r="P313" s="172">
        <v>487.60668840496464</v>
      </c>
      <c r="Q313" s="172">
        <v>29.684523674159692</v>
      </c>
      <c r="R313" s="177">
        <v>565.71663288248237</v>
      </c>
      <c r="S313" s="177">
        <v>7.9076890418400581</v>
      </c>
      <c r="T313" s="172">
        <v>116.01904697678106</v>
      </c>
      <c r="U313" s="185" t="s">
        <v>3377</v>
      </c>
    </row>
    <row r="314" spans="1:21">
      <c r="A314" s="178" t="s">
        <v>3378</v>
      </c>
      <c r="B314" s="171">
        <v>54.564794581539047</v>
      </c>
      <c r="C314" s="171">
        <v>2804.3912545121289</v>
      </c>
      <c r="D314" s="172">
        <v>1.9876763268551922</v>
      </c>
      <c r="E314" s="173">
        <v>18.116445808415328</v>
      </c>
      <c r="F314" s="172">
        <v>1.5740497246265401</v>
      </c>
      <c r="G314" s="174">
        <v>0.67205960542395005</v>
      </c>
      <c r="H314" s="175">
        <v>2.0127039315457509</v>
      </c>
      <c r="I314" s="174">
        <v>8.8342268333246113E-2</v>
      </c>
      <c r="J314" s="175">
        <v>1.254330331476855</v>
      </c>
      <c r="K314" s="176">
        <v>0.6232065788799509</v>
      </c>
      <c r="L314" s="172">
        <v>545.72560082142309</v>
      </c>
      <c r="M314" s="172">
        <v>6.5634673586509393</v>
      </c>
      <c r="N314" s="172">
        <v>521.96391653967271</v>
      </c>
      <c r="O314" s="172">
        <v>8.214389986076867</v>
      </c>
      <c r="P314" s="172">
        <v>419.27732970473289</v>
      </c>
      <c r="Q314" s="172">
        <v>35.15961220458783</v>
      </c>
      <c r="R314" s="177">
        <v>545.72560082142309</v>
      </c>
      <c r="S314" s="177">
        <v>6.5634673586509393</v>
      </c>
      <c r="T314" s="172">
        <v>130.15862345949844</v>
      </c>
      <c r="U314" s="185" t="s">
        <v>3377</v>
      </c>
    </row>
    <row r="315" spans="1:21">
      <c r="A315" s="178" t="s">
        <v>3379</v>
      </c>
      <c r="B315" s="171">
        <v>6.6955925658986954</v>
      </c>
      <c r="C315" s="171">
        <v>788.09613296214411</v>
      </c>
      <c r="D315" s="172">
        <v>37573.630668610276</v>
      </c>
      <c r="E315" s="173">
        <v>22.2479514221715</v>
      </c>
      <c r="F315" s="172">
        <v>12.53219628597215</v>
      </c>
      <c r="G315" s="174">
        <v>0.56844346744969698</v>
      </c>
      <c r="H315" s="175">
        <v>12.667732489650055</v>
      </c>
      <c r="I315" s="174">
        <v>9.1762462995730557E-2</v>
      </c>
      <c r="J315" s="175">
        <v>1.8481078646013702</v>
      </c>
      <c r="K315" s="176">
        <v>0.1458909766299008</v>
      </c>
      <c r="L315" s="172">
        <v>565.95216071937773</v>
      </c>
      <c r="M315" s="172">
        <v>10.013427865383107</v>
      </c>
      <c r="N315" s="172">
        <v>457.00736718260271</v>
      </c>
      <c r="O315" s="172">
        <v>46.650104677157259</v>
      </c>
      <c r="P315" s="172" t="s">
        <v>3380</v>
      </c>
      <c r="Q315" s="172" t="s">
        <v>3380</v>
      </c>
      <c r="R315" s="177">
        <v>565.95216071937773</v>
      </c>
      <c r="S315" s="177">
        <v>10.013427865383107</v>
      </c>
      <c r="T315" s="172">
        <f>L315/N315*100</f>
        <v>123.83873901386033</v>
      </c>
      <c r="U315" s="185" t="s">
        <v>3377</v>
      </c>
    </row>
    <row r="316" spans="1:21">
      <c r="U316" s="18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FB18E-834B-4CF3-B0CC-5A7C6E8D56B8}">
  <dimension ref="A1:T126"/>
  <sheetViews>
    <sheetView topLeftCell="A85" workbookViewId="0">
      <selection activeCell="G98" sqref="G98"/>
    </sheetView>
  </sheetViews>
  <sheetFormatPr defaultRowHeight="14.4"/>
  <sheetData>
    <row r="1" spans="1:20">
      <c r="A1" s="170" t="s">
        <v>4456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</row>
    <row r="2" spans="1:20">
      <c r="A2" s="294"/>
      <c r="B2" s="294"/>
      <c r="C2" s="294"/>
      <c r="D2" s="294"/>
      <c r="E2" s="294"/>
      <c r="F2" s="294"/>
      <c r="G2" s="294"/>
      <c r="H2" s="319" t="s">
        <v>2760</v>
      </c>
      <c r="I2" s="294"/>
      <c r="J2" s="294"/>
      <c r="K2" s="294"/>
      <c r="L2" s="294"/>
      <c r="M2" s="294"/>
      <c r="N2" s="300" t="s">
        <v>2761</v>
      </c>
      <c r="O2" s="294"/>
      <c r="P2" s="294"/>
      <c r="Q2" s="294"/>
      <c r="R2" s="294"/>
      <c r="S2" s="294"/>
      <c r="T2" s="294"/>
    </row>
    <row r="3" spans="1:20">
      <c r="A3" s="294"/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</row>
    <row r="4" spans="1:20">
      <c r="A4" s="298" t="s">
        <v>389</v>
      </c>
      <c r="B4" s="298" t="s">
        <v>2762</v>
      </c>
      <c r="C4" s="321" t="s">
        <v>2763</v>
      </c>
      <c r="D4" s="302" t="s">
        <v>2764</v>
      </c>
      <c r="E4" s="317" t="s">
        <v>2765</v>
      </c>
      <c r="F4" s="302" t="s">
        <v>307</v>
      </c>
      <c r="G4" s="314" t="s">
        <v>2766</v>
      </c>
      <c r="H4" s="309" t="s">
        <v>307</v>
      </c>
      <c r="I4" s="314" t="s">
        <v>2765</v>
      </c>
      <c r="J4" s="309" t="s">
        <v>307</v>
      </c>
      <c r="K4" s="310" t="s">
        <v>2767</v>
      </c>
      <c r="L4" s="302" t="s">
        <v>2765</v>
      </c>
      <c r="M4" s="302" t="s">
        <v>307</v>
      </c>
      <c r="N4" s="302" t="s">
        <v>2766</v>
      </c>
      <c r="O4" s="302" t="s">
        <v>307</v>
      </c>
      <c r="P4" s="302" t="s">
        <v>2765</v>
      </c>
      <c r="Q4" s="302" t="s">
        <v>307</v>
      </c>
      <c r="R4" s="301" t="s">
        <v>2768</v>
      </c>
      <c r="S4" s="301" t="s">
        <v>307</v>
      </c>
      <c r="T4" s="305" t="s">
        <v>2769</v>
      </c>
    </row>
    <row r="5" spans="1:20">
      <c r="A5" s="298"/>
      <c r="B5" s="298" t="s">
        <v>2770</v>
      </c>
      <c r="C5" s="321" t="s">
        <v>2771</v>
      </c>
      <c r="D5" s="302"/>
      <c r="E5" s="317" t="s">
        <v>2766</v>
      </c>
      <c r="F5" s="302" t="s">
        <v>2772</v>
      </c>
      <c r="G5" s="314" t="s">
        <v>2773</v>
      </c>
      <c r="H5" s="309" t="s">
        <v>2772</v>
      </c>
      <c r="I5" s="314" t="s">
        <v>2774</v>
      </c>
      <c r="J5" s="309" t="s">
        <v>2772</v>
      </c>
      <c r="K5" s="310" t="s">
        <v>2775</v>
      </c>
      <c r="L5" s="302" t="s">
        <v>2776</v>
      </c>
      <c r="M5" s="302" t="s">
        <v>2777</v>
      </c>
      <c r="N5" s="302" t="s">
        <v>2778</v>
      </c>
      <c r="O5" s="302" t="s">
        <v>2777</v>
      </c>
      <c r="P5" s="302" t="s">
        <v>2766</v>
      </c>
      <c r="Q5" s="302" t="s">
        <v>2777</v>
      </c>
      <c r="R5" s="301" t="s">
        <v>2777</v>
      </c>
      <c r="S5" s="301" t="s">
        <v>2777</v>
      </c>
      <c r="T5" s="305" t="s">
        <v>2772</v>
      </c>
    </row>
    <row r="6" spans="1:20">
      <c r="A6" s="294"/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</row>
    <row r="8" spans="1:20">
      <c r="A8" s="297" t="s">
        <v>4432</v>
      </c>
      <c r="B8" s="296">
        <v>182.11241310904811</v>
      </c>
      <c r="C8" s="320">
        <v>105948.0247175243</v>
      </c>
      <c r="D8" s="305">
        <v>2.8326925497301421</v>
      </c>
      <c r="E8" s="316">
        <v>13.095936592583987</v>
      </c>
      <c r="F8" s="305">
        <v>1.0390741317564556</v>
      </c>
      <c r="G8" s="313">
        <v>1.9137455303764068</v>
      </c>
      <c r="H8" s="319">
        <v>1.8400460746926077</v>
      </c>
      <c r="I8" s="313">
        <v>0.18184799100384877</v>
      </c>
      <c r="J8" s="307">
        <v>1.5185830585470925</v>
      </c>
      <c r="K8" s="308">
        <v>0.82529621373789896</v>
      </c>
      <c r="L8" s="305">
        <v>1077.0624174193108</v>
      </c>
      <c r="M8" s="300">
        <v>15.062755706523717</v>
      </c>
      <c r="N8" s="300">
        <v>1085.8906202876601</v>
      </c>
      <c r="O8" s="300">
        <v>12.271914559834613</v>
      </c>
      <c r="P8" s="305">
        <v>1103.6489487533306</v>
      </c>
      <c r="Q8" s="300">
        <v>20.776882434682307</v>
      </c>
      <c r="R8" s="299">
        <v>1103.6489487533306</v>
      </c>
      <c r="S8" s="299">
        <v>20.776882434682307</v>
      </c>
      <c r="T8" s="305">
        <v>97.591033692004004</v>
      </c>
    </row>
    <row r="9" spans="1:20">
      <c r="A9" s="297" t="s">
        <v>4432</v>
      </c>
      <c r="B9" s="296">
        <v>411.37451273367213</v>
      </c>
      <c r="C9" s="320">
        <v>102133.0155511826</v>
      </c>
      <c r="D9" s="305">
        <v>1.946551019647925</v>
      </c>
      <c r="E9" s="316">
        <v>13.275551603357918</v>
      </c>
      <c r="F9" s="305">
        <v>1.0151552220994393</v>
      </c>
      <c r="G9" s="313">
        <v>1.9799891126149582</v>
      </c>
      <c r="H9" s="319">
        <v>1.804539290460814</v>
      </c>
      <c r="I9" s="313">
        <v>0.19072302741696948</v>
      </c>
      <c r="J9" s="307">
        <v>1.4919188737532132</v>
      </c>
      <c r="K9" s="308">
        <v>0.82675887504351941</v>
      </c>
      <c r="L9" s="305">
        <v>1125.2906280898433</v>
      </c>
      <c r="M9" s="300">
        <v>15.404819697276707</v>
      </c>
      <c r="N9" s="300">
        <v>1108.7167051081137</v>
      </c>
      <c r="O9" s="300">
        <v>12.174894042940537</v>
      </c>
      <c r="P9" s="305">
        <v>1076.3697699153067</v>
      </c>
      <c r="Q9" s="300">
        <v>20.372996093817733</v>
      </c>
      <c r="R9" s="299">
        <v>1076.3697699153067</v>
      </c>
      <c r="S9" s="299">
        <v>20.372996093817733</v>
      </c>
      <c r="T9" s="305">
        <v>104.54498626233119</v>
      </c>
    </row>
    <row r="10" spans="1:20">
      <c r="A10" s="297" t="s">
        <v>4432</v>
      </c>
      <c r="B10" s="296">
        <v>245.16575595896694</v>
      </c>
      <c r="C10" s="320">
        <v>56340.858457665316</v>
      </c>
      <c r="D10" s="305">
        <v>1.6096620422388879</v>
      </c>
      <c r="E10" s="316">
        <v>13.074499169378205</v>
      </c>
      <c r="F10" s="305">
        <v>1.0989014159888209</v>
      </c>
      <c r="G10" s="313">
        <v>1.9508046212334254</v>
      </c>
      <c r="H10" s="319">
        <v>1.8301961244599532</v>
      </c>
      <c r="I10" s="313">
        <v>0.18506598026364524</v>
      </c>
      <c r="J10" s="307">
        <v>1.463568765697737</v>
      </c>
      <c r="K10" s="308">
        <v>0.79967864981115122</v>
      </c>
      <c r="L10" s="305">
        <v>1094.5911528407796</v>
      </c>
      <c r="M10" s="300">
        <v>14.733846983671469</v>
      </c>
      <c r="N10" s="300">
        <v>1098.7235478721482</v>
      </c>
      <c r="O10" s="300">
        <v>12.286326660570353</v>
      </c>
      <c r="P10" s="305">
        <v>1106.8995157449417</v>
      </c>
      <c r="Q10" s="300">
        <v>21.980348426155615</v>
      </c>
      <c r="R10" s="299">
        <v>1106.8995157449417</v>
      </c>
      <c r="S10" s="299">
        <v>21.980348426155615</v>
      </c>
      <c r="T10" s="305">
        <v>98.888032497161362</v>
      </c>
    </row>
    <row r="11" spans="1:20">
      <c r="A11" s="297" t="s">
        <v>4432</v>
      </c>
      <c r="B11" s="296">
        <v>308.60300179660754</v>
      </c>
      <c r="C11" s="320">
        <v>120145.50928980729</v>
      </c>
      <c r="D11" s="305">
        <v>1.8818119399518074</v>
      </c>
      <c r="E11" s="316">
        <v>13.217596009588494</v>
      </c>
      <c r="F11" s="305">
        <v>0.95921394542123051</v>
      </c>
      <c r="G11" s="313">
        <v>1.9674506126993869</v>
      </c>
      <c r="H11" s="319">
        <v>1.3478808378400289</v>
      </c>
      <c r="I11" s="313">
        <v>0.18868790717949394</v>
      </c>
      <c r="J11" s="307">
        <v>0.94693788599135409</v>
      </c>
      <c r="K11" s="308">
        <v>0.70253828039340371</v>
      </c>
      <c r="L11" s="305">
        <v>1114.2633347631499</v>
      </c>
      <c r="M11" s="300">
        <v>9.6898320163887774</v>
      </c>
      <c r="N11" s="300">
        <v>1104.4354009579299</v>
      </c>
      <c r="O11" s="300">
        <v>9.0743037244724292</v>
      </c>
      <c r="P11" s="305">
        <v>1085.1096262344067</v>
      </c>
      <c r="Q11" s="300">
        <v>19.231724506995647</v>
      </c>
      <c r="R11" s="299">
        <v>1085.1096262344067</v>
      </c>
      <c r="S11" s="299">
        <v>19.231724506995647</v>
      </c>
      <c r="T11" s="305">
        <v>102.68670628514407</v>
      </c>
    </row>
    <row r="12" spans="1:20">
      <c r="A12" s="297" t="s">
        <v>4432</v>
      </c>
      <c r="B12" s="296">
        <v>394.48176631051678</v>
      </c>
      <c r="C12" s="320">
        <v>118196.27579681136</v>
      </c>
      <c r="D12" s="305">
        <v>1.9475911296203623</v>
      </c>
      <c r="E12" s="316">
        <v>13.063859754479703</v>
      </c>
      <c r="F12" s="305">
        <v>0.89629358992347541</v>
      </c>
      <c r="G12" s="313">
        <v>1.9773550642336701</v>
      </c>
      <c r="H12" s="319">
        <v>1.6289620429700129</v>
      </c>
      <c r="I12" s="313">
        <v>0.18743207984297541</v>
      </c>
      <c r="J12" s="307">
        <v>1.3602114313955487</v>
      </c>
      <c r="K12" s="308">
        <v>0.83501726591218572</v>
      </c>
      <c r="L12" s="305">
        <v>1107.4492143059158</v>
      </c>
      <c r="M12" s="300">
        <v>13.840775994450041</v>
      </c>
      <c r="N12" s="300">
        <v>1107.8187988657637</v>
      </c>
      <c r="O12" s="300">
        <v>10.985298200348097</v>
      </c>
      <c r="P12" s="305">
        <v>1108.5249273441564</v>
      </c>
      <c r="Q12" s="300">
        <v>17.916358434516155</v>
      </c>
      <c r="R12" s="299">
        <v>1108.5249273441564</v>
      </c>
      <c r="S12" s="299">
        <v>17.916358434516155</v>
      </c>
      <c r="T12" s="305">
        <v>99.902959959518654</v>
      </c>
    </row>
    <row r="13" spans="1:20">
      <c r="A13" s="297" t="s">
        <v>4432</v>
      </c>
      <c r="B13" s="296">
        <v>372.85379191115652</v>
      </c>
      <c r="C13" s="320">
        <v>99779.76782007108</v>
      </c>
      <c r="D13" s="305">
        <v>1.8724241576266378</v>
      </c>
      <c r="E13" s="316">
        <v>13.101508367647199</v>
      </c>
      <c r="F13" s="305">
        <v>0.87968025387082727</v>
      </c>
      <c r="G13" s="313">
        <v>1.9838805289318466</v>
      </c>
      <c r="H13" s="319">
        <v>1.6669628993255416</v>
      </c>
      <c r="I13" s="313">
        <v>0.18859256530411364</v>
      </c>
      <c r="J13" s="307">
        <v>1.4159547869468052</v>
      </c>
      <c r="K13" s="308">
        <v>0.84942189626398101</v>
      </c>
      <c r="L13" s="305">
        <v>1113.7462622300222</v>
      </c>
      <c r="M13" s="300">
        <v>14.483045025752062</v>
      </c>
      <c r="N13" s="300">
        <v>1110.0417772440194</v>
      </c>
      <c r="O13" s="300">
        <v>11.254020771095725</v>
      </c>
      <c r="P13" s="305">
        <v>1102.7743007132322</v>
      </c>
      <c r="Q13" s="300">
        <v>17.609285643517637</v>
      </c>
      <c r="R13" s="299">
        <v>1102.7743007132322</v>
      </c>
      <c r="S13" s="299">
        <v>17.609285643517637</v>
      </c>
      <c r="T13" s="305">
        <v>100.99494171288666</v>
      </c>
    </row>
    <row r="14" spans="1:20">
      <c r="A14" s="297" t="s">
        <v>4432</v>
      </c>
      <c r="B14" s="296">
        <v>362.52151467712798</v>
      </c>
      <c r="C14" s="320">
        <v>51725.483796525383</v>
      </c>
      <c r="D14" s="305">
        <v>1.8669411357307106</v>
      </c>
      <c r="E14" s="316">
        <v>13.031106197939577</v>
      </c>
      <c r="F14" s="305">
        <v>1.1271603045392666</v>
      </c>
      <c r="G14" s="313">
        <v>1.9300039713532702</v>
      </c>
      <c r="H14" s="319">
        <v>1.9875357481246825</v>
      </c>
      <c r="I14" s="313">
        <v>0.1824850291187752</v>
      </c>
      <c r="J14" s="307">
        <v>1.6370119113630446</v>
      </c>
      <c r="K14" s="308">
        <v>0.82363897751657023</v>
      </c>
      <c r="L14" s="305">
        <v>1080.5362187857259</v>
      </c>
      <c r="M14" s="300">
        <v>16.285554828350314</v>
      </c>
      <c r="N14" s="300">
        <v>1091.5406188137581</v>
      </c>
      <c r="O14" s="300">
        <v>13.294122232696623</v>
      </c>
      <c r="P14" s="305">
        <v>1113.5768406289828</v>
      </c>
      <c r="Q14" s="300">
        <v>22.50362856247682</v>
      </c>
      <c r="R14" s="299">
        <v>1113.5768406289828</v>
      </c>
      <c r="S14" s="299">
        <v>22.50362856247682</v>
      </c>
      <c r="T14" s="305">
        <v>97.032928430462448</v>
      </c>
    </row>
    <row r="15" spans="1:20">
      <c r="A15" s="297" t="s">
        <v>4432</v>
      </c>
      <c r="B15" s="296">
        <v>313.485223450847</v>
      </c>
      <c r="C15" s="320">
        <v>53725.987097158388</v>
      </c>
      <c r="D15" s="305">
        <v>1.9027474579927417</v>
      </c>
      <c r="E15" s="316">
        <v>13.149145986395856</v>
      </c>
      <c r="F15" s="305">
        <v>0.79079832490827784</v>
      </c>
      <c r="G15" s="313">
        <v>1.9436294370142968</v>
      </c>
      <c r="H15" s="319">
        <v>1.5998761863694813</v>
      </c>
      <c r="I15" s="313">
        <v>0.18543801487996939</v>
      </c>
      <c r="J15" s="307">
        <v>1.3907702258225179</v>
      </c>
      <c r="K15" s="308">
        <v>0.86929866052855187</v>
      </c>
      <c r="L15" s="305">
        <v>1096.6145953251742</v>
      </c>
      <c r="M15" s="300">
        <v>14.024719843181401</v>
      </c>
      <c r="N15" s="300">
        <v>1096.2515330912127</v>
      </c>
      <c r="O15" s="300">
        <v>10.726616920216316</v>
      </c>
      <c r="P15" s="305">
        <v>1095.516783099649</v>
      </c>
      <c r="Q15" s="300">
        <v>15.831581342018694</v>
      </c>
      <c r="R15" s="299">
        <v>1095.516783099649</v>
      </c>
      <c r="S15" s="299">
        <v>15.831581342018694</v>
      </c>
      <c r="T15" s="305">
        <v>100.10020953055771</v>
      </c>
    </row>
    <row r="16" spans="1:20">
      <c r="A16" s="297" t="s">
        <v>4432</v>
      </c>
      <c r="B16" s="296">
        <v>253.05129851609348</v>
      </c>
      <c r="C16" s="320">
        <v>63027.917568961042</v>
      </c>
      <c r="D16" s="305">
        <v>1.6186454902007366</v>
      </c>
      <c r="E16" s="316">
        <v>13.007937007627987</v>
      </c>
      <c r="F16" s="305">
        <v>1.0249255796155459</v>
      </c>
      <c r="G16" s="313">
        <v>1.929901402764044</v>
      </c>
      <c r="H16" s="319">
        <v>1.5380337501992094</v>
      </c>
      <c r="I16" s="313">
        <v>0.18215089158385991</v>
      </c>
      <c r="J16" s="307">
        <v>1.1467673578374917</v>
      </c>
      <c r="K16" s="308">
        <v>0.74560610759611745</v>
      </c>
      <c r="L16" s="305">
        <v>1078.7143831793803</v>
      </c>
      <c r="M16" s="300">
        <v>11.39075123195596</v>
      </c>
      <c r="N16" s="300">
        <v>1091.505073390869</v>
      </c>
      <c r="O16" s="300">
        <v>10.287095013526141</v>
      </c>
      <c r="P16" s="305">
        <v>1117.1279465798152</v>
      </c>
      <c r="Q16" s="300">
        <v>20.448268725429784</v>
      </c>
      <c r="R16" s="299">
        <v>1117.1279465798152</v>
      </c>
      <c r="S16" s="299">
        <v>20.448268725429784</v>
      </c>
      <c r="T16" s="305">
        <v>96.561399836246039</v>
      </c>
    </row>
    <row r="17" spans="1:20">
      <c r="A17" s="297" t="s">
        <v>4432</v>
      </c>
      <c r="B17" s="296">
        <v>120.39425995117955</v>
      </c>
      <c r="C17" s="320">
        <v>45090.608493587606</v>
      </c>
      <c r="D17" s="305">
        <v>3.474156807183562</v>
      </c>
      <c r="E17" s="316">
        <v>13.056328106719114</v>
      </c>
      <c r="F17" s="305">
        <v>1.0051883025981936</v>
      </c>
      <c r="G17" s="313">
        <v>1.9480036083947481</v>
      </c>
      <c r="H17" s="319">
        <v>1.4139710063839126</v>
      </c>
      <c r="I17" s="313">
        <v>0.18454342086979106</v>
      </c>
      <c r="J17" s="307">
        <v>0.99443978360386276</v>
      </c>
      <c r="K17" s="308">
        <v>0.70329573881931384</v>
      </c>
      <c r="L17" s="305">
        <v>1091.7479548516665</v>
      </c>
      <c r="M17" s="300">
        <v>9.9872201968839818</v>
      </c>
      <c r="N17" s="300">
        <v>1097.7592509933916</v>
      </c>
      <c r="O17" s="300">
        <v>9.4873473114191711</v>
      </c>
      <c r="P17" s="305">
        <v>1109.6786706077528</v>
      </c>
      <c r="Q17" s="300">
        <v>20.085938881706852</v>
      </c>
      <c r="R17" s="299">
        <v>1109.6786706077528</v>
      </c>
      <c r="S17" s="299">
        <v>20.085938881706852</v>
      </c>
      <c r="T17" s="305">
        <v>98.384152437005383</v>
      </c>
    </row>
    <row r="18" spans="1:20">
      <c r="A18" s="297" t="s">
        <v>4432</v>
      </c>
      <c r="B18" s="296">
        <v>109.40513954697282</v>
      </c>
      <c r="C18" s="320">
        <v>17792.421155720658</v>
      </c>
      <c r="D18" s="305">
        <v>3.0851605586139081</v>
      </c>
      <c r="E18" s="316">
        <v>13.154605803433038</v>
      </c>
      <c r="F18" s="305">
        <v>1.0619495555993372</v>
      </c>
      <c r="G18" s="313">
        <v>1.9719064157085702</v>
      </c>
      <c r="H18" s="319">
        <v>1.6104429647681981</v>
      </c>
      <c r="I18" s="313">
        <v>0.18821398621322594</v>
      </c>
      <c r="J18" s="307">
        <v>1.2106980152514308</v>
      </c>
      <c r="K18" s="308">
        <v>0.7517795052280507</v>
      </c>
      <c r="L18" s="305">
        <v>1111.692685223825</v>
      </c>
      <c r="M18" s="300">
        <v>12.362656462363589</v>
      </c>
      <c r="N18" s="300">
        <v>1105.9589152680953</v>
      </c>
      <c r="O18" s="300">
        <v>10.850330324489619</v>
      </c>
      <c r="P18" s="305">
        <v>1094.7014049067652</v>
      </c>
      <c r="Q18" s="300">
        <v>21.261382242083641</v>
      </c>
      <c r="R18" s="299">
        <v>1094.7014049067652</v>
      </c>
      <c r="S18" s="299">
        <v>21.261382242083641</v>
      </c>
      <c r="T18" s="305">
        <v>101.55213834940744</v>
      </c>
    </row>
    <row r="19" spans="1:20">
      <c r="A19" s="297" t="s">
        <v>4432</v>
      </c>
      <c r="B19" s="296">
        <v>333.35311910432904</v>
      </c>
      <c r="C19" s="320">
        <v>51352.194250056258</v>
      </c>
      <c r="D19" s="305">
        <v>1.8519413419200961</v>
      </c>
      <c r="E19" s="316">
        <v>13.160954320795263</v>
      </c>
      <c r="F19" s="305">
        <v>0.92022740619182708</v>
      </c>
      <c r="G19" s="313">
        <v>1.9521171736705836</v>
      </c>
      <c r="H19" s="319">
        <v>1.622960762271964</v>
      </c>
      <c r="I19" s="313">
        <v>0.18641507002988322</v>
      </c>
      <c r="J19" s="307">
        <v>1.336855697810297</v>
      </c>
      <c r="K19" s="308">
        <v>0.82371412106035669</v>
      </c>
      <c r="L19" s="305">
        <v>1101.9256346736483</v>
      </c>
      <c r="M19" s="300">
        <v>13.540906504833856</v>
      </c>
      <c r="N19" s="300">
        <v>1099.1751017193692</v>
      </c>
      <c r="O19" s="300">
        <v>10.897500460706397</v>
      </c>
      <c r="P19" s="305">
        <v>1093.7294046143002</v>
      </c>
      <c r="Q19" s="300">
        <v>18.424856542207522</v>
      </c>
      <c r="R19" s="299">
        <v>1093.7294046143002</v>
      </c>
      <c r="S19" s="299">
        <v>18.424856542207522</v>
      </c>
      <c r="T19" s="305">
        <v>100.74938371637165</v>
      </c>
    </row>
    <row r="20" spans="1:20">
      <c r="A20" s="297" t="s">
        <v>4432</v>
      </c>
      <c r="B20" s="296">
        <v>177.65218356873771</v>
      </c>
      <c r="C20" s="320">
        <v>70063.387698708335</v>
      </c>
      <c r="D20" s="305">
        <v>3.01560641490263</v>
      </c>
      <c r="E20" s="316">
        <v>13.183653970050571</v>
      </c>
      <c r="F20" s="305">
        <v>1.0739659802527761</v>
      </c>
      <c r="G20" s="313">
        <v>1.9009780439397932</v>
      </c>
      <c r="H20" s="319">
        <v>1.733821795920351</v>
      </c>
      <c r="I20" s="313">
        <v>0.18184470132031508</v>
      </c>
      <c r="J20" s="307">
        <v>1.3611521198118031</v>
      </c>
      <c r="K20" s="308">
        <v>0.78505883535122656</v>
      </c>
      <c r="L20" s="305">
        <v>1077.044473747821</v>
      </c>
      <c r="M20" s="300">
        <v>13.500993954292312</v>
      </c>
      <c r="N20" s="300">
        <v>1081.4316257960006</v>
      </c>
      <c r="O20" s="300">
        <v>11.53680935146167</v>
      </c>
      <c r="P20" s="305">
        <v>1090.2635677599708</v>
      </c>
      <c r="Q20" s="300">
        <v>21.498116590734867</v>
      </c>
      <c r="R20" s="299">
        <v>1090.2635677599708</v>
      </c>
      <c r="S20" s="299">
        <v>21.498116590734867</v>
      </c>
      <c r="T20" s="305">
        <v>98.787532262560205</v>
      </c>
    </row>
    <row r="21" spans="1:20">
      <c r="A21" s="297" t="s">
        <v>4432</v>
      </c>
      <c r="B21" s="296">
        <v>253.79021601624333</v>
      </c>
      <c r="C21" s="320">
        <v>53285.45370686434</v>
      </c>
      <c r="D21" s="305">
        <v>1.9183852502307526</v>
      </c>
      <c r="E21" s="316">
        <v>13.22156585885916</v>
      </c>
      <c r="F21" s="305">
        <v>0.98751374496977196</v>
      </c>
      <c r="G21" s="313">
        <v>1.9538058660118351</v>
      </c>
      <c r="H21" s="319">
        <v>1.610241848706307</v>
      </c>
      <c r="I21" s="313">
        <v>0.18743558941300853</v>
      </c>
      <c r="J21" s="307">
        <v>1.2718865573709324</v>
      </c>
      <c r="K21" s="308">
        <v>0.78987299851434456</v>
      </c>
      <c r="L21" s="305">
        <v>1107.4682672765946</v>
      </c>
      <c r="M21" s="300">
        <v>12.942231420416647</v>
      </c>
      <c r="N21" s="300">
        <v>1099.7557627339741</v>
      </c>
      <c r="O21" s="300">
        <v>10.815258500168852</v>
      </c>
      <c r="P21" s="305">
        <v>1084.5349841051786</v>
      </c>
      <c r="Q21" s="300">
        <v>19.800760901669037</v>
      </c>
      <c r="R21" s="299">
        <v>1084.5349841051786</v>
      </c>
      <c r="S21" s="299">
        <v>19.800760901669037</v>
      </c>
      <c r="T21" s="305">
        <v>102.11457292826175</v>
      </c>
    </row>
    <row r="22" spans="1:20">
      <c r="A22" s="297" t="s">
        <v>4432</v>
      </c>
      <c r="B22" s="296">
        <v>387.51264067046111</v>
      </c>
      <c r="C22" s="320">
        <v>72031.488183928304</v>
      </c>
      <c r="D22" s="305">
        <v>2.029686087381207</v>
      </c>
      <c r="E22" s="316">
        <v>13.172810890436988</v>
      </c>
      <c r="F22" s="305">
        <v>0.81353856112800282</v>
      </c>
      <c r="G22" s="313">
        <v>1.9537854808495316</v>
      </c>
      <c r="H22" s="319">
        <v>1.6581346196575608</v>
      </c>
      <c r="I22" s="313">
        <v>0.18674246596801899</v>
      </c>
      <c r="J22" s="307">
        <v>1.4448409692643351</v>
      </c>
      <c r="K22" s="308">
        <v>0.87136529937643104</v>
      </c>
      <c r="L22" s="305">
        <v>1103.7043027984059</v>
      </c>
      <c r="M22" s="300">
        <v>14.65634258149305</v>
      </c>
      <c r="N22" s="300">
        <v>1099.7487552254563</v>
      </c>
      <c r="O22" s="300">
        <v>11.136918436967449</v>
      </c>
      <c r="P22" s="305">
        <v>1091.948827822479</v>
      </c>
      <c r="Q22" s="300">
        <v>16.289532731404847</v>
      </c>
      <c r="R22" s="299">
        <v>1091.948827822479</v>
      </c>
      <c r="S22" s="299">
        <v>16.289532731404847</v>
      </c>
      <c r="T22" s="305">
        <v>101.07655914603336</v>
      </c>
    </row>
    <row r="23" spans="1:20">
      <c r="A23" s="297" t="s">
        <v>4432</v>
      </c>
      <c r="B23" s="296">
        <v>341.79011921638983</v>
      </c>
      <c r="C23" s="320">
        <v>83553.236386009419</v>
      </c>
      <c r="D23" s="305">
        <v>1.7118534554695406</v>
      </c>
      <c r="E23" s="316">
        <v>13.214096114455694</v>
      </c>
      <c r="F23" s="305">
        <v>0.95962965512460252</v>
      </c>
      <c r="G23" s="313">
        <v>1.9715176636092393</v>
      </c>
      <c r="H23" s="319">
        <v>1.4961851215201938</v>
      </c>
      <c r="I23" s="313">
        <v>0.18902789071455245</v>
      </c>
      <c r="J23" s="307">
        <v>1.1479028020106203</v>
      </c>
      <c r="K23" s="308">
        <v>0.76721976812889137</v>
      </c>
      <c r="L23" s="305">
        <v>1116.1068475151467</v>
      </c>
      <c r="M23" s="300">
        <v>11.764071352520659</v>
      </c>
      <c r="N23" s="300">
        <v>1105.8260853408099</v>
      </c>
      <c r="O23" s="300">
        <v>10.079798826946899</v>
      </c>
      <c r="P23" s="305">
        <v>1085.6781419738757</v>
      </c>
      <c r="Q23" s="300">
        <v>19.238637994246915</v>
      </c>
      <c r="R23" s="299">
        <v>1085.6781419738757</v>
      </c>
      <c r="S23" s="299">
        <v>19.238637994246915</v>
      </c>
      <c r="T23" s="305">
        <v>102.80273723536042</v>
      </c>
    </row>
    <row r="24" spans="1:20">
      <c r="A24" s="297" t="s">
        <v>4432</v>
      </c>
      <c r="B24" s="296">
        <v>150.11429536454816</v>
      </c>
      <c r="C24" s="320">
        <v>56987.369457396868</v>
      </c>
      <c r="D24" s="305">
        <v>2.9053876874923596</v>
      </c>
      <c r="E24" s="316">
        <v>12.821054379939678</v>
      </c>
      <c r="F24" s="305">
        <v>0.91218345281935431</v>
      </c>
      <c r="G24" s="313">
        <v>1.9493871885548892</v>
      </c>
      <c r="H24" s="319">
        <v>1.552475199125118</v>
      </c>
      <c r="I24" s="313">
        <v>0.18134667792787665</v>
      </c>
      <c r="J24" s="307">
        <v>1.2562247379753095</v>
      </c>
      <c r="K24" s="308">
        <v>0.80917539853985598</v>
      </c>
      <c r="L24" s="305">
        <v>1074.3274148284654</v>
      </c>
      <c r="M24" s="300">
        <v>12.431350889428813</v>
      </c>
      <c r="N24" s="300">
        <v>1098.2356867330518</v>
      </c>
      <c r="O24" s="300">
        <v>10.419242419735383</v>
      </c>
      <c r="P24" s="305">
        <v>1145.9062540565628</v>
      </c>
      <c r="Q24" s="300">
        <v>18.112684051843189</v>
      </c>
      <c r="R24" s="299">
        <v>1145.9062540565628</v>
      </c>
      <c r="S24" s="299">
        <v>18.112684051843189</v>
      </c>
      <c r="T24" s="305">
        <v>93.753517011125041</v>
      </c>
    </row>
    <row r="25" spans="1:20">
      <c r="A25" s="297" t="s">
        <v>4432</v>
      </c>
      <c r="B25" s="296">
        <v>169.67351007401214</v>
      </c>
      <c r="C25" s="320">
        <v>49272.667194789974</v>
      </c>
      <c r="D25" s="305">
        <v>2.7755713532642221</v>
      </c>
      <c r="E25" s="316">
        <v>13.097165294309674</v>
      </c>
      <c r="F25" s="305">
        <v>1.0180507670269416</v>
      </c>
      <c r="G25" s="313">
        <v>1.9250915701907532</v>
      </c>
      <c r="H25" s="319">
        <v>1.708511775537839</v>
      </c>
      <c r="I25" s="313">
        <v>0.18294327747402736</v>
      </c>
      <c r="J25" s="307">
        <v>1.3720732935624522</v>
      </c>
      <c r="K25" s="308">
        <v>0.80308096977003507</v>
      </c>
      <c r="L25" s="305">
        <v>1083.0339133680975</v>
      </c>
      <c r="M25" s="300">
        <v>13.678822158893013</v>
      </c>
      <c r="N25" s="300">
        <v>1089.8368139736169</v>
      </c>
      <c r="O25" s="300">
        <v>11.417686578768894</v>
      </c>
      <c r="P25" s="305">
        <v>1103.4596521632259</v>
      </c>
      <c r="Q25" s="300">
        <v>20.340358824275199</v>
      </c>
      <c r="R25" s="299">
        <v>1103.4596521632259</v>
      </c>
      <c r="S25" s="299">
        <v>20.340358824275199</v>
      </c>
      <c r="T25" s="305">
        <v>98.14893650573579</v>
      </c>
    </row>
    <row r="26" spans="1:20">
      <c r="A26" s="297" t="s">
        <v>4432</v>
      </c>
      <c r="B26" s="296">
        <v>179.77334027716964</v>
      </c>
      <c r="C26" s="320">
        <v>687682.61334299855</v>
      </c>
      <c r="D26" s="305">
        <v>2.3089392218373406</v>
      </c>
      <c r="E26" s="316">
        <v>12.989874703971987</v>
      </c>
      <c r="F26" s="305">
        <v>1.1235665645931328</v>
      </c>
      <c r="G26" s="313">
        <v>1.9539813680103022</v>
      </c>
      <c r="H26" s="319">
        <v>1.9042694353677336</v>
      </c>
      <c r="I26" s="313">
        <v>0.18416756018248154</v>
      </c>
      <c r="J26" s="307">
        <v>1.5374785388434313</v>
      </c>
      <c r="K26" s="308">
        <v>0.80738497939842679</v>
      </c>
      <c r="L26" s="305">
        <v>1089.7021555077295</v>
      </c>
      <c r="M26" s="300">
        <v>15.41445132293984</v>
      </c>
      <c r="N26" s="300">
        <v>1099.8160904837894</v>
      </c>
      <c r="O26" s="300">
        <v>12.790689159745284</v>
      </c>
      <c r="P26" s="305">
        <v>1119.8717633172128</v>
      </c>
      <c r="Q26" s="300">
        <v>22.411657574181731</v>
      </c>
      <c r="R26" s="299">
        <v>1119.8717633172128</v>
      </c>
      <c r="S26" s="299">
        <v>22.411657574181731</v>
      </c>
      <c r="T26" s="305">
        <v>97.30597655930562</v>
      </c>
    </row>
    <row r="27" spans="1:20">
      <c r="A27" s="297" t="s">
        <v>4432</v>
      </c>
      <c r="B27" s="296">
        <v>176.17404263913056</v>
      </c>
      <c r="C27" s="320">
        <v>20523.428374703686</v>
      </c>
      <c r="D27" s="305">
        <v>2.3556288270274446</v>
      </c>
      <c r="E27" s="316">
        <v>13.189842759001703</v>
      </c>
      <c r="F27" s="305">
        <v>0.86017459535388352</v>
      </c>
      <c r="G27" s="313">
        <v>1.9222850787822436</v>
      </c>
      <c r="H27" s="319">
        <v>1.5766529765804618</v>
      </c>
      <c r="I27" s="313">
        <v>0.18396922019382525</v>
      </c>
      <c r="J27" s="307">
        <v>1.3213380619916364</v>
      </c>
      <c r="K27" s="308">
        <v>0.8380652442983566</v>
      </c>
      <c r="L27" s="305">
        <v>1088.6223346719246</v>
      </c>
      <c r="M27" s="300">
        <v>13.235413571246227</v>
      </c>
      <c r="N27" s="300">
        <v>1088.8621327771771</v>
      </c>
      <c r="O27" s="300">
        <v>10.531174576257058</v>
      </c>
      <c r="P27" s="305">
        <v>1089.3227442829468</v>
      </c>
      <c r="Q27" s="300">
        <v>17.216627645087442</v>
      </c>
      <c r="R27" s="299">
        <v>1089.3227442829468</v>
      </c>
      <c r="S27" s="299">
        <v>17.216627645087442</v>
      </c>
      <c r="T27" s="305">
        <v>99.935702287067983</v>
      </c>
    </row>
    <row r="28" spans="1:20">
      <c r="A28" s="297" t="s">
        <v>4432</v>
      </c>
      <c r="B28" s="296">
        <v>311.09071090773074</v>
      </c>
      <c r="C28" s="320">
        <v>66377.787879037729</v>
      </c>
      <c r="D28" s="305">
        <v>1.8616248815082106</v>
      </c>
      <c r="E28" s="316">
        <v>13.190271075414342</v>
      </c>
      <c r="F28" s="305">
        <v>0.98704044156322657</v>
      </c>
      <c r="G28" s="313">
        <v>1.947663253554667</v>
      </c>
      <c r="H28" s="319">
        <v>1.8222209252648154</v>
      </c>
      <c r="I28" s="313">
        <v>0.18640405077644404</v>
      </c>
      <c r="J28" s="307">
        <v>1.5317441911728049</v>
      </c>
      <c r="K28" s="308">
        <v>0.84059192271112981</v>
      </c>
      <c r="L28" s="305">
        <v>1101.8657610229141</v>
      </c>
      <c r="M28" s="300">
        <v>15.514150887256733</v>
      </c>
      <c r="N28" s="300">
        <v>1097.6420155575408</v>
      </c>
      <c r="O28" s="300">
        <v>12.226099644662554</v>
      </c>
      <c r="P28" s="305">
        <v>1089.2585247590689</v>
      </c>
      <c r="Q28" s="300">
        <v>19.75960836841125</v>
      </c>
      <c r="R28" s="299">
        <v>1089.2585247590689</v>
      </c>
      <c r="S28" s="299">
        <v>19.75960836841125</v>
      </c>
      <c r="T28" s="305">
        <v>101.15741451430308</v>
      </c>
    </row>
    <row r="29" spans="1:20">
      <c r="A29" s="297" t="s">
        <v>4432</v>
      </c>
      <c r="B29" s="296">
        <v>267.16351371483711</v>
      </c>
      <c r="C29" s="320">
        <v>358518.83289675717</v>
      </c>
      <c r="D29" s="305">
        <v>1.8739811066074645</v>
      </c>
      <c r="E29" s="316">
        <v>13.043298450040243</v>
      </c>
      <c r="F29" s="305">
        <v>0.92134608046379129</v>
      </c>
      <c r="G29" s="313">
        <v>1.9393358249683039</v>
      </c>
      <c r="H29" s="319">
        <v>1.5407079761993561</v>
      </c>
      <c r="I29" s="313">
        <v>0.18353893455170944</v>
      </c>
      <c r="J29" s="307">
        <v>1.234869413313944</v>
      </c>
      <c r="K29" s="308">
        <v>0.80149478836355503</v>
      </c>
      <c r="L29" s="305">
        <v>1086.2791119120147</v>
      </c>
      <c r="M29" s="300">
        <v>12.344838904960511</v>
      </c>
      <c r="N29" s="300">
        <v>1094.7694024007558</v>
      </c>
      <c r="O29" s="300">
        <v>10.322122619643551</v>
      </c>
      <c r="P29" s="305">
        <v>1111.6708334059354</v>
      </c>
      <c r="Q29" s="300">
        <v>18.393854063018125</v>
      </c>
      <c r="R29" s="299">
        <v>1111.6708334059354</v>
      </c>
      <c r="S29" s="299">
        <v>18.393854063018125</v>
      </c>
      <c r="T29" s="305">
        <v>97.715895683245961</v>
      </c>
    </row>
    <row r="30" spans="1:20">
      <c r="A30" s="297" t="s">
        <v>4432</v>
      </c>
      <c r="B30" s="296">
        <v>129.14659833188662</v>
      </c>
      <c r="C30" s="320">
        <v>56544.237372900097</v>
      </c>
      <c r="D30" s="305">
        <v>3.110496724238331</v>
      </c>
      <c r="E30" s="316">
        <v>13.252007664399372</v>
      </c>
      <c r="F30" s="305">
        <v>0.96400574097621228</v>
      </c>
      <c r="G30" s="313">
        <v>1.9139441765321648</v>
      </c>
      <c r="H30" s="319">
        <v>1.6101215561352289</v>
      </c>
      <c r="I30" s="313">
        <v>0.18403426858682914</v>
      </c>
      <c r="J30" s="307">
        <v>1.289645050739247</v>
      </c>
      <c r="K30" s="308">
        <v>0.8009612975027669</v>
      </c>
      <c r="L30" s="305">
        <v>1088.9764970583205</v>
      </c>
      <c r="M30" s="300">
        <v>12.921811769108672</v>
      </c>
      <c r="N30" s="300">
        <v>1085.9598422093386</v>
      </c>
      <c r="O30" s="300">
        <v>10.738727103795895</v>
      </c>
      <c r="P30" s="305">
        <v>1079.9329985113266</v>
      </c>
      <c r="Q30" s="300">
        <v>19.343203485680306</v>
      </c>
      <c r="R30" s="299">
        <v>1079.9329985113266</v>
      </c>
      <c r="S30" s="299">
        <v>19.343203485680306</v>
      </c>
      <c r="T30" s="305">
        <v>100.83741292834466</v>
      </c>
    </row>
    <row r="31" spans="1:20">
      <c r="A31" s="297" t="s">
        <v>4432</v>
      </c>
      <c r="B31" s="296">
        <v>548.24575058802156</v>
      </c>
      <c r="C31" s="320">
        <v>524341521.36641997</v>
      </c>
      <c r="D31" s="305">
        <v>1.8428860563483527</v>
      </c>
      <c r="E31" s="316">
        <v>13.177930557636204</v>
      </c>
      <c r="F31" s="305">
        <v>1.0825930917524405</v>
      </c>
      <c r="G31" s="313">
        <v>1.9688864722130792</v>
      </c>
      <c r="H31" s="319">
        <v>1.9607836311103297</v>
      </c>
      <c r="I31" s="313">
        <v>0.1882589552074683</v>
      </c>
      <c r="J31" s="307">
        <v>1.6348286288538325</v>
      </c>
      <c r="K31" s="308">
        <v>0.8337628909764413</v>
      </c>
      <c r="L31" s="305">
        <v>1111.9366507722821</v>
      </c>
      <c r="M31" s="300">
        <v>16.696904347124587</v>
      </c>
      <c r="N31" s="300">
        <v>1104.926595249844</v>
      </c>
      <c r="O31" s="300">
        <v>13.20417122756578</v>
      </c>
      <c r="P31" s="305">
        <v>1091.1707742484159</v>
      </c>
      <c r="Q31" s="300">
        <v>21.667990338263394</v>
      </c>
      <c r="R31" s="299">
        <v>1091.1707742484159</v>
      </c>
      <c r="S31" s="299">
        <v>21.667990338263394</v>
      </c>
      <c r="T31" s="305">
        <v>101.90308217686359</v>
      </c>
    </row>
    <row r="32" spans="1:20">
      <c r="A32" s="297" t="s">
        <v>4432</v>
      </c>
      <c r="B32" s="296">
        <v>141.59774147889829</v>
      </c>
      <c r="C32" s="320">
        <v>101581.53495614804</v>
      </c>
      <c r="D32" s="305">
        <v>3.2474219679273468</v>
      </c>
      <c r="E32" s="316">
        <v>13.167534087494966</v>
      </c>
      <c r="F32" s="305">
        <v>0.94829938710282558</v>
      </c>
      <c r="G32" s="313">
        <v>1.9094120103489114</v>
      </c>
      <c r="H32" s="319">
        <v>1.6465279873873964</v>
      </c>
      <c r="I32" s="313">
        <v>0.18242815072806257</v>
      </c>
      <c r="J32" s="307">
        <v>1.346024771566406</v>
      </c>
      <c r="K32" s="308">
        <v>0.8174927981043254</v>
      </c>
      <c r="L32" s="305">
        <v>1080.2261341130697</v>
      </c>
      <c r="M32" s="300">
        <v>13.387176132661693</v>
      </c>
      <c r="N32" s="300">
        <v>1084.3793496141845</v>
      </c>
      <c r="O32" s="300">
        <v>10.972620413109894</v>
      </c>
      <c r="P32" s="305">
        <v>1092.7524268982922</v>
      </c>
      <c r="Q32" s="300">
        <v>18.973150011512757</v>
      </c>
      <c r="R32" s="299">
        <v>1092.7524268982922</v>
      </c>
      <c r="S32" s="299">
        <v>18.973150011512757</v>
      </c>
      <c r="T32" s="305">
        <v>98.853693437151392</v>
      </c>
    </row>
    <row r="33" spans="1:20">
      <c r="A33" s="297" t="s">
        <v>4432</v>
      </c>
      <c r="B33" s="296">
        <v>298.44698460338805</v>
      </c>
      <c r="C33" s="320">
        <v>339871.98346473847</v>
      </c>
      <c r="D33" s="305">
        <v>2.1840148566974915</v>
      </c>
      <c r="E33" s="316">
        <v>13.176904550739124</v>
      </c>
      <c r="F33" s="305">
        <v>0.91418659744035646</v>
      </c>
      <c r="G33" s="313">
        <v>1.9359763291486281</v>
      </c>
      <c r="H33" s="319">
        <v>1.5789220695499528</v>
      </c>
      <c r="I33" s="313">
        <v>0.18509777464578278</v>
      </c>
      <c r="J33" s="307">
        <v>1.2873452399307383</v>
      </c>
      <c r="K33" s="308">
        <v>0.81533171570505425</v>
      </c>
      <c r="L33" s="305">
        <v>1094.7641027101806</v>
      </c>
      <c r="M33" s="300">
        <v>12.9616663240256</v>
      </c>
      <c r="N33" s="300">
        <v>1093.6082128656051</v>
      </c>
      <c r="O33" s="300">
        <v>10.571918144364076</v>
      </c>
      <c r="P33" s="305">
        <v>1091.3279286308175</v>
      </c>
      <c r="Q33" s="300">
        <v>18.294139685230903</v>
      </c>
      <c r="R33" s="299">
        <v>1091.3279286308175</v>
      </c>
      <c r="S33" s="299">
        <v>18.294139685230903</v>
      </c>
      <c r="T33" s="305">
        <v>100.31486173763317</v>
      </c>
    </row>
    <row r="34" spans="1:20">
      <c r="A34" s="297" t="s">
        <v>4432</v>
      </c>
      <c r="B34" s="296">
        <v>150.08539771757296</v>
      </c>
      <c r="C34" s="320">
        <v>25403.803349102418</v>
      </c>
      <c r="D34" s="305">
        <v>2.7663368467967016</v>
      </c>
      <c r="E34" s="316">
        <v>13.15980361812244</v>
      </c>
      <c r="F34" s="305">
        <v>0.96982891795509496</v>
      </c>
      <c r="G34" s="313">
        <v>1.9547218964735671</v>
      </c>
      <c r="H34" s="319">
        <v>1.4738938348659048</v>
      </c>
      <c r="I34" s="313">
        <v>0.18664748429571912</v>
      </c>
      <c r="J34" s="307">
        <v>1.1098625619209672</v>
      </c>
      <c r="K34" s="308">
        <v>0.75301391163084863</v>
      </c>
      <c r="L34" s="305">
        <v>1103.1883393768758</v>
      </c>
      <c r="M34" s="300">
        <v>11.253516873726653</v>
      </c>
      <c r="N34" s="300">
        <v>1100.0706031991292</v>
      </c>
      <c r="O34" s="300">
        <v>9.9009813960020665</v>
      </c>
      <c r="P34" s="305">
        <v>1093.8951167709374</v>
      </c>
      <c r="Q34" s="300">
        <v>19.419896534578584</v>
      </c>
      <c r="R34" s="299">
        <v>1093.8951167709374</v>
      </c>
      <c r="S34" s="299">
        <v>19.419896534578584</v>
      </c>
      <c r="T34" s="305">
        <v>100.84955334962743</v>
      </c>
    </row>
    <row r="35" spans="1:20">
      <c r="A35" s="297" t="s">
        <v>4432</v>
      </c>
      <c r="B35" s="296">
        <v>172.2923229315297</v>
      </c>
      <c r="C35" s="320">
        <v>51102.632034274517</v>
      </c>
      <c r="D35" s="305">
        <v>2.54577407073032</v>
      </c>
      <c r="E35" s="316">
        <v>13.020647752095959</v>
      </c>
      <c r="F35" s="305">
        <v>0.79607950508737624</v>
      </c>
      <c r="G35" s="313">
        <v>1.9338890739156966</v>
      </c>
      <c r="H35" s="319">
        <v>1.6092891832553122</v>
      </c>
      <c r="I35" s="313">
        <v>0.18270561909072233</v>
      </c>
      <c r="J35" s="307">
        <v>1.3985954014375952</v>
      </c>
      <c r="K35" s="308">
        <v>0.8690764941379151</v>
      </c>
      <c r="L35" s="305">
        <v>1081.7386709675754</v>
      </c>
      <c r="M35" s="300">
        <v>13.927918643132784</v>
      </c>
      <c r="N35" s="300">
        <v>1092.8860962461813</v>
      </c>
      <c r="O35" s="300">
        <v>10.771301023018623</v>
      </c>
      <c r="P35" s="305">
        <v>1115.1783931344366</v>
      </c>
      <c r="Q35" s="300">
        <v>15.871210380365824</v>
      </c>
      <c r="R35" s="299">
        <v>1115.1783931344366</v>
      </c>
      <c r="S35" s="299">
        <v>15.871210380365824</v>
      </c>
      <c r="T35" s="305">
        <v>97.001401536047339</v>
      </c>
    </row>
    <row r="36" spans="1:20">
      <c r="A36" s="297" t="s">
        <v>4432</v>
      </c>
      <c r="B36" s="296">
        <v>216.71913511714942</v>
      </c>
      <c r="C36" s="320">
        <v>47625.100133417036</v>
      </c>
      <c r="D36" s="305">
        <v>1.569396350002968</v>
      </c>
      <c r="E36" s="316">
        <v>13.096351334648118</v>
      </c>
      <c r="F36" s="305">
        <v>0.76321167292268077</v>
      </c>
      <c r="G36" s="313">
        <v>1.9241172947071354</v>
      </c>
      <c r="H36" s="319">
        <v>1.5014991841337089</v>
      </c>
      <c r="I36" s="313">
        <v>0.18283932738758757</v>
      </c>
      <c r="J36" s="307">
        <v>1.2930613837976743</v>
      </c>
      <c r="K36" s="308">
        <v>0.86118021072632611</v>
      </c>
      <c r="L36" s="305">
        <v>1082.4674155753496</v>
      </c>
      <c r="M36" s="300">
        <v>12.884921744240614</v>
      </c>
      <c r="N36" s="300">
        <v>1089.4985587164472</v>
      </c>
      <c r="O36" s="300">
        <v>10.03242443191391</v>
      </c>
      <c r="P36" s="305">
        <v>1103.5984757848908</v>
      </c>
      <c r="Q36" s="300">
        <v>15.278573668223089</v>
      </c>
      <c r="R36" s="299">
        <v>1103.5984757848908</v>
      </c>
      <c r="S36" s="299">
        <v>15.278573668223089</v>
      </c>
      <c r="T36" s="305">
        <v>98.085258300623096</v>
      </c>
    </row>
    <row r="37" spans="1:20">
      <c r="A37" s="297" t="s">
        <v>4432</v>
      </c>
      <c r="B37" s="296">
        <v>264.27535968964958</v>
      </c>
      <c r="C37" s="320">
        <v>228295.7106512243</v>
      </c>
      <c r="D37" s="305">
        <v>1.974925286180808</v>
      </c>
      <c r="E37" s="316">
        <v>12.81835518437903</v>
      </c>
      <c r="F37" s="305">
        <v>1.0845355870825892</v>
      </c>
      <c r="G37" s="313">
        <v>1.9632367704290075</v>
      </c>
      <c r="H37" s="319">
        <v>1.6743751330194288</v>
      </c>
      <c r="I37" s="313">
        <v>0.18259662047882899</v>
      </c>
      <c r="J37" s="307">
        <v>1.2756624343552856</v>
      </c>
      <c r="K37" s="308">
        <v>0.76187373378799639</v>
      </c>
      <c r="L37" s="305">
        <v>1081.1445395400713</v>
      </c>
      <c r="M37" s="300">
        <v>12.6972782086591</v>
      </c>
      <c r="N37" s="300">
        <v>1102.9925109608566</v>
      </c>
      <c r="O37" s="300">
        <v>11.264367669046919</v>
      </c>
      <c r="P37" s="305">
        <v>1146.3610817114388</v>
      </c>
      <c r="Q37" s="300">
        <v>21.549556790239876</v>
      </c>
      <c r="R37" s="299">
        <v>1146.3610817114388</v>
      </c>
      <c r="S37" s="299">
        <v>21.549556790239876</v>
      </c>
      <c r="T37" s="305">
        <v>94.310994745738952</v>
      </c>
    </row>
    <row r="38" spans="1:20">
      <c r="A38" s="297" t="s">
        <v>4432</v>
      </c>
      <c r="B38" s="296">
        <v>328.30378951467827</v>
      </c>
      <c r="C38" s="320">
        <v>29730.141800474717</v>
      </c>
      <c r="D38" s="305">
        <v>1.8980310713677211</v>
      </c>
      <c r="E38" s="316">
        <v>13.187736204775199</v>
      </c>
      <c r="F38" s="305">
        <v>0.86652232579311361</v>
      </c>
      <c r="G38" s="313">
        <v>1.9446200105987219</v>
      </c>
      <c r="H38" s="319">
        <v>1.5547499942858134</v>
      </c>
      <c r="I38" s="313">
        <v>0.18607702596359815</v>
      </c>
      <c r="J38" s="307">
        <v>1.2908859762325369</v>
      </c>
      <c r="K38" s="308">
        <v>0.83028524262868109</v>
      </c>
      <c r="L38" s="305">
        <v>1100.088602565929</v>
      </c>
      <c r="M38" s="300">
        <v>13.055290633364393</v>
      </c>
      <c r="N38" s="300">
        <v>1096.5931665933481</v>
      </c>
      <c r="O38" s="300">
        <v>10.425844138195203</v>
      </c>
      <c r="P38" s="305">
        <v>1089.6439481998555</v>
      </c>
      <c r="Q38" s="300">
        <v>17.343208846166249</v>
      </c>
      <c r="R38" s="299">
        <v>1089.6439481998555</v>
      </c>
      <c r="S38" s="299">
        <v>17.343208846166249</v>
      </c>
      <c r="T38" s="305">
        <v>100.9585382806309</v>
      </c>
    </row>
    <row r="39" spans="1:20">
      <c r="A39" s="297" t="s">
        <v>4432</v>
      </c>
      <c r="B39" s="296">
        <v>277.79193700879108</v>
      </c>
      <c r="C39" s="320">
        <v>397965.90013209701</v>
      </c>
      <c r="D39" s="305">
        <v>1.8003007168902569</v>
      </c>
      <c r="E39" s="316">
        <v>13.287268142313001</v>
      </c>
      <c r="F39" s="305">
        <v>0.86051461053079059</v>
      </c>
      <c r="G39" s="313">
        <v>1.903383314556901</v>
      </c>
      <c r="H39" s="319">
        <v>1.5275659063016309</v>
      </c>
      <c r="I39" s="313">
        <v>0.18350576460689333</v>
      </c>
      <c r="J39" s="307">
        <v>1.2621300262485498</v>
      </c>
      <c r="K39" s="308">
        <v>0.82623605373877151</v>
      </c>
      <c r="L39" s="305">
        <v>1086.0984417263005</v>
      </c>
      <c r="M39" s="300">
        <v>12.615433908402792</v>
      </c>
      <c r="N39" s="300">
        <v>1082.273155470692</v>
      </c>
      <c r="O39" s="300">
        <v>10.168719494128027</v>
      </c>
      <c r="P39" s="305">
        <v>1074.5997734956393</v>
      </c>
      <c r="Q39" s="300">
        <v>17.279681337057923</v>
      </c>
      <c r="R39" s="299">
        <v>1074.5997734956393</v>
      </c>
      <c r="S39" s="299">
        <v>17.279681337057923</v>
      </c>
      <c r="T39" s="305">
        <v>101.07004193693959</v>
      </c>
    </row>
    <row r="40" spans="1:20">
      <c r="A40" s="297" t="s">
        <v>4432</v>
      </c>
      <c r="B40" s="296">
        <v>240.04712795589805</v>
      </c>
      <c r="C40" s="320">
        <v>45170.358172562512</v>
      </c>
      <c r="D40" s="305">
        <v>1.6354381720655906</v>
      </c>
      <c r="E40" s="316">
        <v>13.243711735437156</v>
      </c>
      <c r="F40" s="305">
        <v>0.99163807822669392</v>
      </c>
      <c r="G40" s="313">
        <v>1.9105172781387803</v>
      </c>
      <c r="H40" s="319">
        <v>1.6955738808014673</v>
      </c>
      <c r="I40" s="313">
        <v>0.18358975545814846</v>
      </c>
      <c r="J40" s="307">
        <v>1.3753634817992724</v>
      </c>
      <c r="K40" s="308">
        <v>0.81114925003985261</v>
      </c>
      <c r="L40" s="305">
        <v>1086.5559136029833</v>
      </c>
      <c r="M40" s="300">
        <v>13.752561607778603</v>
      </c>
      <c r="N40" s="300">
        <v>1084.7650141612967</v>
      </c>
      <c r="O40" s="300">
        <v>11.301741007899068</v>
      </c>
      <c r="P40" s="305">
        <v>1081.1513331058588</v>
      </c>
      <c r="Q40" s="300">
        <v>19.886288275530205</v>
      </c>
      <c r="R40" s="299">
        <v>1081.1513331058588</v>
      </c>
      <c r="S40" s="299">
        <v>19.886288275530205</v>
      </c>
      <c r="T40" s="305">
        <v>100.49989121149197</v>
      </c>
    </row>
    <row r="41" spans="1:20">
      <c r="A41" s="297" t="s">
        <v>4432</v>
      </c>
      <c r="B41" s="296">
        <v>254.81681990863805</v>
      </c>
      <c r="C41" s="320">
        <v>34108.901777406856</v>
      </c>
      <c r="D41" s="305">
        <v>1.9603778257698459</v>
      </c>
      <c r="E41" s="316">
        <v>13.406621376798293</v>
      </c>
      <c r="F41" s="305">
        <v>1.0994984497613636</v>
      </c>
      <c r="G41" s="313">
        <v>1.9276457122735253</v>
      </c>
      <c r="H41" s="319">
        <v>1.6971700790678697</v>
      </c>
      <c r="I41" s="313">
        <v>0.18751426652923972</v>
      </c>
      <c r="J41" s="307">
        <v>1.2928609500853514</v>
      </c>
      <c r="K41" s="308">
        <v>0.76177453634783887</v>
      </c>
      <c r="L41" s="305">
        <v>1107.895379686398</v>
      </c>
      <c r="M41" s="300">
        <v>13.160309608033685</v>
      </c>
      <c r="N41" s="300">
        <v>1090.7230429724355</v>
      </c>
      <c r="O41" s="300">
        <v>11.347026066854028</v>
      </c>
      <c r="P41" s="305">
        <v>1056.616916482285</v>
      </c>
      <c r="Q41" s="300">
        <v>22.140973307377521</v>
      </c>
      <c r="R41" s="299">
        <v>1056.616916482285</v>
      </c>
      <c r="S41" s="299">
        <v>22.140973307377521</v>
      </c>
      <c r="T41" s="305">
        <v>104.85307990097589</v>
      </c>
    </row>
    <row r="42" spans="1:20">
      <c r="A42" s="297" t="s">
        <v>4432</v>
      </c>
      <c r="B42" s="296">
        <v>229.52623984872199</v>
      </c>
      <c r="C42" s="320">
        <v>40605.150213265471</v>
      </c>
      <c r="D42" s="305">
        <v>1.9781207485893604</v>
      </c>
      <c r="E42" s="316">
        <v>13.138137821225969</v>
      </c>
      <c r="F42" s="305">
        <v>1.0852860589210684</v>
      </c>
      <c r="G42" s="313">
        <v>1.9069773500323326</v>
      </c>
      <c r="H42" s="319">
        <v>1.7256720120689293</v>
      </c>
      <c r="I42" s="313">
        <v>0.18178879151560778</v>
      </c>
      <c r="J42" s="307">
        <v>1.3416773321293021</v>
      </c>
      <c r="K42" s="308">
        <v>0.77748107563079094</v>
      </c>
      <c r="L42" s="305">
        <v>1076.7395045052174</v>
      </c>
      <c r="M42" s="300">
        <v>13.304364672286511</v>
      </c>
      <c r="N42" s="300">
        <v>1083.5292988981462</v>
      </c>
      <c r="O42" s="300">
        <v>11.495043153814777</v>
      </c>
      <c r="P42" s="305">
        <v>1097.1881501649696</v>
      </c>
      <c r="Q42" s="300">
        <v>21.739932830200246</v>
      </c>
      <c r="R42" s="299">
        <v>1097.1881501649696</v>
      </c>
      <c r="S42" s="299">
        <v>21.739932830200246</v>
      </c>
      <c r="T42" s="305">
        <v>98.13626809069369</v>
      </c>
    </row>
    <row r="43" spans="1:20">
      <c r="A43" s="297" t="s">
        <v>4432</v>
      </c>
      <c r="B43" s="296">
        <v>340.6797845985721</v>
      </c>
      <c r="C43" s="320">
        <v>137822.04385201196</v>
      </c>
      <c r="D43" s="305">
        <v>2.2044022531511462</v>
      </c>
      <c r="E43" s="316">
        <v>13.065210925733727</v>
      </c>
      <c r="F43" s="305">
        <v>0.98664878788349519</v>
      </c>
      <c r="G43" s="313">
        <v>1.9477172439026178</v>
      </c>
      <c r="H43" s="319">
        <v>2.0512497427940923</v>
      </c>
      <c r="I43" s="313">
        <v>0.1846418271315953</v>
      </c>
      <c r="J43" s="307">
        <v>1.7983741759380496</v>
      </c>
      <c r="K43" s="308">
        <v>0.87672121946906867</v>
      </c>
      <c r="L43" s="305">
        <v>1092.2834701918894</v>
      </c>
      <c r="M43" s="300">
        <v>18.069345707264233</v>
      </c>
      <c r="N43" s="300">
        <v>1097.6606134697108</v>
      </c>
      <c r="O43" s="300">
        <v>13.7630641296455</v>
      </c>
      <c r="P43" s="305">
        <v>1108.3195659549588</v>
      </c>
      <c r="Q43" s="300">
        <v>19.731940941027347</v>
      </c>
      <c r="R43" s="299">
        <v>1108.3195659549588</v>
      </c>
      <c r="S43" s="299">
        <v>19.731940941027347</v>
      </c>
      <c r="T43" s="305">
        <v>98.553116244117533</v>
      </c>
    </row>
    <row r="44" spans="1:20">
      <c r="A44" s="297" t="s">
        <v>4432</v>
      </c>
      <c r="B44" s="296">
        <v>161.20604530190636</v>
      </c>
      <c r="C44" s="320">
        <v>426379.6588963411</v>
      </c>
      <c r="D44" s="305">
        <v>2.3082769429852621</v>
      </c>
      <c r="E44" s="316">
        <v>12.898334819077347</v>
      </c>
      <c r="F44" s="305">
        <v>0.99909080235288739</v>
      </c>
      <c r="G44" s="313">
        <v>1.9450790743851749</v>
      </c>
      <c r="H44" s="319">
        <v>1.897718306646915</v>
      </c>
      <c r="I44" s="313">
        <v>0.18203657778987839</v>
      </c>
      <c r="J44" s="307">
        <v>1.6134287526992626</v>
      </c>
      <c r="K44" s="308">
        <v>0.85019401828400731</v>
      </c>
      <c r="L44" s="305">
        <v>1078.0909858618213</v>
      </c>
      <c r="M44" s="300">
        <v>16.017570269004636</v>
      </c>
      <c r="N44" s="300">
        <v>1096.7514516205954</v>
      </c>
      <c r="O44" s="300">
        <v>12.726960668917627</v>
      </c>
      <c r="P44" s="305">
        <v>1133.991996285358</v>
      </c>
      <c r="Q44" s="300">
        <v>19.867998603401134</v>
      </c>
      <c r="R44" s="299">
        <v>1133.991996285358</v>
      </c>
      <c r="S44" s="299">
        <v>19.867998603401134</v>
      </c>
      <c r="T44" s="305">
        <v>95.070422841902513</v>
      </c>
    </row>
    <row r="45" spans="1:20">
      <c r="A45" s="297" t="s">
        <v>4432</v>
      </c>
      <c r="B45" s="296">
        <v>328.23397099611037</v>
      </c>
      <c r="C45" s="320">
        <v>46123.906156135126</v>
      </c>
      <c r="D45" s="305">
        <v>1.9881125065359389</v>
      </c>
      <c r="E45" s="316">
        <v>13.175654330529628</v>
      </c>
      <c r="F45" s="305">
        <v>0.79103821850232636</v>
      </c>
      <c r="G45" s="313">
        <v>1.9651330376604128</v>
      </c>
      <c r="H45" s="319">
        <v>1.554349869083689</v>
      </c>
      <c r="I45" s="313">
        <v>0.18786760715220768</v>
      </c>
      <c r="J45" s="307">
        <v>1.338006746017802</v>
      </c>
      <c r="K45" s="308">
        <v>0.86081439747318644</v>
      </c>
      <c r="L45" s="305">
        <v>1109.8132018648471</v>
      </c>
      <c r="M45" s="300">
        <v>13.641465257791424</v>
      </c>
      <c r="N45" s="300">
        <v>1103.642078291914</v>
      </c>
      <c r="O45" s="300">
        <v>10.460244307703874</v>
      </c>
      <c r="P45" s="305">
        <v>1091.5162316518154</v>
      </c>
      <c r="Q45" s="300">
        <v>15.841463314078851</v>
      </c>
      <c r="R45" s="299">
        <v>1091.5162316518154</v>
      </c>
      <c r="S45" s="299">
        <v>15.841463314078851</v>
      </c>
      <c r="T45" s="305">
        <v>101.67628933793705</v>
      </c>
    </row>
    <row r="46" spans="1:20">
      <c r="A46" s="297" t="s">
        <v>4432</v>
      </c>
      <c r="B46" s="296">
        <v>112.81370152995564</v>
      </c>
      <c r="C46" s="320">
        <v>22860.934050715776</v>
      </c>
      <c r="D46" s="305">
        <v>2.5612852277231783</v>
      </c>
      <c r="E46" s="316">
        <v>13.308613483080366</v>
      </c>
      <c r="F46" s="305">
        <v>1.0181099096712833</v>
      </c>
      <c r="G46" s="313">
        <v>1.8936739061434167</v>
      </c>
      <c r="H46" s="319">
        <v>1.9005865401553967</v>
      </c>
      <c r="I46" s="313">
        <v>0.18286296676721622</v>
      </c>
      <c r="J46" s="307">
        <v>1.6048929585642131</v>
      </c>
      <c r="K46" s="308">
        <v>0.84441982759332423</v>
      </c>
      <c r="L46" s="305">
        <v>1082.5962477047979</v>
      </c>
      <c r="M46" s="300">
        <v>15.993978012443904</v>
      </c>
      <c r="N46" s="300">
        <v>1078.8718511179395</v>
      </c>
      <c r="O46" s="300">
        <v>12.62977353567851</v>
      </c>
      <c r="P46" s="305">
        <v>1071.3741241823732</v>
      </c>
      <c r="Q46" s="300">
        <v>20.455006541555917</v>
      </c>
      <c r="R46" s="299">
        <v>1071.3741241823732</v>
      </c>
      <c r="S46" s="299">
        <v>20.455006541555917</v>
      </c>
      <c r="T46" s="305">
        <v>101.04745142421551</v>
      </c>
    </row>
    <row r="47" spans="1:20">
      <c r="A47" s="297" t="s">
        <v>4432</v>
      </c>
      <c r="B47" s="296">
        <v>281.23888067384058</v>
      </c>
      <c r="C47" s="320">
        <v>52177.572091671253</v>
      </c>
      <c r="D47" s="305">
        <v>1.9986243484862325</v>
      </c>
      <c r="E47" s="316">
        <v>12.966050143756155</v>
      </c>
      <c r="F47" s="305">
        <v>0.97796076633654394</v>
      </c>
      <c r="G47" s="313">
        <v>1.9186634254196524</v>
      </c>
      <c r="H47" s="319">
        <v>1.5031611373387506</v>
      </c>
      <c r="I47" s="313">
        <v>0.18050708302845858</v>
      </c>
      <c r="J47" s="307">
        <v>1.1415279866529624</v>
      </c>
      <c r="K47" s="308">
        <v>0.75941824086402587</v>
      </c>
      <c r="L47" s="305">
        <v>1069.7442549527007</v>
      </c>
      <c r="M47" s="300">
        <v>11.252029470475122</v>
      </c>
      <c r="N47" s="300">
        <v>1087.6029653944267</v>
      </c>
      <c r="O47" s="300">
        <v>10.033775197479144</v>
      </c>
      <c r="P47" s="305">
        <v>1123.5439999104201</v>
      </c>
      <c r="Q47" s="300">
        <v>19.501731920281486</v>
      </c>
      <c r="R47" s="299">
        <v>1123.5439999104201</v>
      </c>
      <c r="S47" s="299">
        <v>19.501731920281486</v>
      </c>
      <c r="T47" s="305">
        <v>95.211603198271817</v>
      </c>
    </row>
    <row r="48" spans="1:20">
      <c r="A48" s="297" t="s">
        <v>4432</v>
      </c>
      <c r="B48" s="296">
        <v>263.61797057715131</v>
      </c>
      <c r="C48" s="320">
        <v>52072.385239886833</v>
      </c>
      <c r="D48" s="305">
        <v>2.0890491671698332</v>
      </c>
      <c r="E48" s="316">
        <v>13.113634949331699</v>
      </c>
      <c r="F48" s="305">
        <v>1.1389964137217965</v>
      </c>
      <c r="G48" s="313">
        <v>1.9869437916707435</v>
      </c>
      <c r="H48" s="319">
        <v>1.7528276003949534</v>
      </c>
      <c r="I48" s="313">
        <v>0.18905859489777321</v>
      </c>
      <c r="J48" s="307">
        <v>1.3323256982567051</v>
      </c>
      <c r="K48" s="308">
        <v>0.76010082107133681</v>
      </c>
      <c r="L48" s="305">
        <v>1116.2733106638786</v>
      </c>
      <c r="M48" s="300">
        <v>13.655966076773666</v>
      </c>
      <c r="N48" s="300">
        <v>1111.0836385276982</v>
      </c>
      <c r="O48" s="300">
        <v>11.839880743450294</v>
      </c>
      <c r="P48" s="305">
        <v>1100.9486407495194</v>
      </c>
      <c r="Q48" s="300">
        <v>22.773779400406056</v>
      </c>
      <c r="R48" s="299">
        <v>1100.9486407495194</v>
      </c>
      <c r="S48" s="299">
        <v>22.773779400406056</v>
      </c>
      <c r="T48" s="305">
        <v>101.39195139056862</v>
      </c>
    </row>
    <row r="49" spans="1:20">
      <c r="A49" s="297" t="s">
        <v>4432</v>
      </c>
      <c r="B49" s="296">
        <v>235.15180999622541</v>
      </c>
      <c r="C49" s="320">
        <v>57180.557920296123</v>
      </c>
      <c r="D49" s="305">
        <v>1.8717629222983894</v>
      </c>
      <c r="E49" s="316">
        <v>13.158690192542574</v>
      </c>
      <c r="F49" s="305">
        <v>0.85360462645443991</v>
      </c>
      <c r="G49" s="313">
        <v>1.9401396638776873</v>
      </c>
      <c r="H49" s="319">
        <v>1.2890612124267733</v>
      </c>
      <c r="I49" s="313">
        <v>0.18523941929495116</v>
      </c>
      <c r="J49" s="307">
        <v>0.96593889614134421</v>
      </c>
      <c r="K49" s="308">
        <v>0.74933516487000484</v>
      </c>
      <c r="L49" s="305">
        <v>1095.5345416828638</v>
      </c>
      <c r="M49" s="300">
        <v>9.731852404630672</v>
      </c>
      <c r="N49" s="300">
        <v>1095.0470477154679</v>
      </c>
      <c r="O49" s="300">
        <v>8.6373190074425565</v>
      </c>
      <c r="P49" s="305">
        <v>1094.062719247202</v>
      </c>
      <c r="Q49" s="300">
        <v>17.08564930137652</v>
      </c>
      <c r="R49" s="299">
        <v>1094.062719247202</v>
      </c>
      <c r="S49" s="299">
        <v>17.08564930137652</v>
      </c>
      <c r="T49" s="305">
        <v>100.1345281591054</v>
      </c>
    </row>
    <row r="50" spans="1:20">
      <c r="A50" s="297" t="s">
        <v>4432</v>
      </c>
      <c r="B50" s="296">
        <v>128.90675004479726</v>
      </c>
      <c r="C50" s="320">
        <v>498755.10072520736</v>
      </c>
      <c r="D50" s="305">
        <v>3.0557756183996538</v>
      </c>
      <c r="E50" s="316">
        <v>13.252062616502759</v>
      </c>
      <c r="F50" s="305">
        <v>1.3384947947474437</v>
      </c>
      <c r="G50" s="313">
        <v>1.8883556367439998</v>
      </c>
      <c r="H50" s="319">
        <v>1.915702384792507</v>
      </c>
      <c r="I50" s="313">
        <v>0.18157456929587451</v>
      </c>
      <c r="J50" s="307">
        <v>1.3705281140982468</v>
      </c>
      <c r="K50" s="308">
        <v>0.7154180758858798</v>
      </c>
      <c r="L50" s="305">
        <v>1075.5708605445873</v>
      </c>
      <c r="M50" s="300">
        <v>13.576902020996613</v>
      </c>
      <c r="N50" s="300">
        <v>1077.0039664578469</v>
      </c>
      <c r="O50" s="300">
        <v>12.717852494335602</v>
      </c>
      <c r="P50" s="305">
        <v>1079.9241246064762</v>
      </c>
      <c r="Q50" s="300">
        <v>26.839337856027328</v>
      </c>
      <c r="R50" s="299">
        <v>1079.9241246064762</v>
      </c>
      <c r="S50" s="299">
        <v>26.839337856027328</v>
      </c>
      <c r="T50" s="305">
        <v>99.596891673896522</v>
      </c>
    </row>
    <row r="51" spans="1:20">
      <c r="A51" s="297" t="s">
        <v>4432</v>
      </c>
      <c r="B51" s="296">
        <v>136.66997588990586</v>
      </c>
      <c r="C51" s="320">
        <v>55100.614442169739</v>
      </c>
      <c r="D51" s="305">
        <v>3.6607160031837074</v>
      </c>
      <c r="E51" s="316">
        <v>13.141163825940366</v>
      </c>
      <c r="F51" s="305">
        <v>1.0744968949136569</v>
      </c>
      <c r="G51" s="313">
        <v>1.951760512986308</v>
      </c>
      <c r="H51" s="319">
        <v>1.7306700112187179</v>
      </c>
      <c r="I51" s="313">
        <v>0.18610074481319464</v>
      </c>
      <c r="J51" s="307">
        <v>1.3567148228543489</v>
      </c>
      <c r="K51" s="308">
        <v>0.78392461535689628</v>
      </c>
      <c r="L51" s="305">
        <v>1100.2175149352381</v>
      </c>
      <c r="M51" s="300">
        <v>13.722522895507836</v>
      </c>
      <c r="N51" s="300">
        <v>1099.0524205819074</v>
      </c>
      <c r="O51" s="300">
        <v>11.620064704977267</v>
      </c>
      <c r="P51" s="305">
        <v>1096.7333479796625</v>
      </c>
      <c r="Q51" s="300">
        <v>21.517670399365102</v>
      </c>
      <c r="R51" s="299">
        <v>1096.7333479796625</v>
      </c>
      <c r="S51" s="299">
        <v>21.517670399365102</v>
      </c>
      <c r="T51" s="305">
        <v>100.31768587706337</v>
      </c>
    </row>
    <row r="52" spans="1:20">
      <c r="A52" s="297" t="s">
        <v>4432</v>
      </c>
      <c r="B52" s="296">
        <v>328.8571036443974</v>
      </c>
      <c r="C52" s="320">
        <v>58067.134597293771</v>
      </c>
      <c r="D52" s="305">
        <v>2.1242749498256348</v>
      </c>
      <c r="E52" s="316">
        <v>13.19269795497954</v>
      </c>
      <c r="F52" s="305">
        <v>0.87212206935102121</v>
      </c>
      <c r="G52" s="313">
        <v>1.9447235478141374</v>
      </c>
      <c r="H52" s="319">
        <v>1.4616832609868489</v>
      </c>
      <c r="I52" s="313">
        <v>0.18615694654076423</v>
      </c>
      <c r="J52" s="307">
        <v>1.1729966119303332</v>
      </c>
      <c r="K52" s="308">
        <v>0.8024971231718081</v>
      </c>
      <c r="L52" s="305">
        <v>1100.5229620332091</v>
      </c>
      <c r="M52" s="300">
        <v>11.867317016517859</v>
      </c>
      <c r="N52" s="300">
        <v>1096.6288683427476</v>
      </c>
      <c r="O52" s="300">
        <v>9.8018943690184415</v>
      </c>
      <c r="P52" s="305">
        <v>1088.8882611020099</v>
      </c>
      <c r="Q52" s="300">
        <v>17.456730369413208</v>
      </c>
      <c r="R52" s="299">
        <v>1088.8882611020099</v>
      </c>
      <c r="S52" s="299">
        <v>17.456730369413208</v>
      </c>
      <c r="T52" s="305">
        <v>101.06849355868933</v>
      </c>
    </row>
    <row r="53" spans="1:20">
      <c r="A53" s="297" t="s">
        <v>4432</v>
      </c>
      <c r="B53" s="296">
        <v>295.10850091584189</v>
      </c>
      <c r="C53" s="320">
        <v>37835.494993111177</v>
      </c>
      <c r="D53" s="305">
        <v>1.9468963516278275</v>
      </c>
      <c r="E53" s="316">
        <v>13.294863896431186</v>
      </c>
      <c r="F53" s="305">
        <v>1.0952519396272189</v>
      </c>
      <c r="G53" s="313">
        <v>1.8923929738249636</v>
      </c>
      <c r="H53" s="319">
        <v>1.9101899862037892</v>
      </c>
      <c r="I53" s="313">
        <v>0.18255047907100244</v>
      </c>
      <c r="J53" s="307">
        <v>1.5650076588106676</v>
      </c>
      <c r="K53" s="308">
        <v>0.81929424304065235</v>
      </c>
      <c r="L53" s="305">
        <v>1080.8930146975868</v>
      </c>
      <c r="M53" s="300">
        <v>15.57395108464334</v>
      </c>
      <c r="N53" s="300">
        <v>1078.4222756060221</v>
      </c>
      <c r="O53" s="300">
        <v>12.690628080161332</v>
      </c>
      <c r="P53" s="305">
        <v>1073.4516923652116</v>
      </c>
      <c r="Q53" s="300">
        <v>21.984294830798149</v>
      </c>
      <c r="R53" s="299">
        <v>1073.4516923652116</v>
      </c>
      <c r="S53" s="299">
        <v>21.984294830798149</v>
      </c>
      <c r="T53" s="305">
        <v>100.69321445811681</v>
      </c>
    </row>
    <row r="54" spans="1:20">
      <c r="A54" s="297" t="s">
        <v>4433</v>
      </c>
      <c r="B54" s="296">
        <v>1688.4171160255942</v>
      </c>
      <c r="C54" s="320">
        <v>328531.10777789826</v>
      </c>
      <c r="D54" s="305">
        <v>1.2775617857743633</v>
      </c>
      <c r="E54" s="316">
        <v>18.067222408306279</v>
      </c>
      <c r="F54" s="305">
        <v>0.93208397024757494</v>
      </c>
      <c r="G54" s="313">
        <v>0.51616884594448642</v>
      </c>
      <c r="H54" s="319">
        <v>1.6893797577077658</v>
      </c>
      <c r="I54" s="313">
        <v>6.7666066898257271E-2</v>
      </c>
      <c r="J54" s="307">
        <v>1.4089795733651596</v>
      </c>
      <c r="K54" s="308">
        <v>0.83402181595743319</v>
      </c>
      <c r="L54" s="305">
        <v>422.07909880751771</v>
      </c>
      <c r="M54" s="300">
        <v>5.7565000360031036</v>
      </c>
      <c r="N54" s="300">
        <v>422.58887848014052</v>
      </c>
      <c r="O54" s="300">
        <v>5.8399106907412488</v>
      </c>
      <c r="P54" s="305">
        <v>425.35016458647738</v>
      </c>
      <c r="Q54" s="300">
        <v>20.792390239414232</v>
      </c>
      <c r="R54" s="299">
        <v>422.07909880751771</v>
      </c>
      <c r="S54" s="299">
        <v>5.7565000360031036</v>
      </c>
      <c r="T54" s="305">
        <v>99.230971079524622</v>
      </c>
    </row>
    <row r="55" spans="1:20">
      <c r="A55" s="297" t="s">
        <v>4433</v>
      </c>
      <c r="B55" s="296">
        <v>2228.5778365060587</v>
      </c>
      <c r="C55" s="320">
        <v>54974.766222361766</v>
      </c>
      <c r="D55" s="305">
        <v>1.2942594999651154</v>
      </c>
      <c r="E55" s="316">
        <v>18.26053800419119</v>
      </c>
      <c r="F55" s="305">
        <v>0.91167104590708692</v>
      </c>
      <c r="G55" s="313">
        <v>0.49555801190683069</v>
      </c>
      <c r="H55" s="319">
        <v>1.7221044981841231</v>
      </c>
      <c r="I55" s="313">
        <v>6.5659236030373769E-2</v>
      </c>
      <c r="J55" s="307">
        <v>1.4609927469774342</v>
      </c>
      <c r="K55" s="308">
        <v>0.84837636073651779</v>
      </c>
      <c r="L55" s="305">
        <v>409.95074054342814</v>
      </c>
      <c r="M55" s="300">
        <v>5.8028835398299066</v>
      </c>
      <c r="N55" s="300">
        <v>408.69105885464927</v>
      </c>
      <c r="O55" s="300">
        <v>5.7940916949667098</v>
      </c>
      <c r="P55" s="305">
        <v>401.55913398170202</v>
      </c>
      <c r="Q55" s="300">
        <v>20.421222704910434</v>
      </c>
      <c r="R55" s="299">
        <v>409.95074054342814</v>
      </c>
      <c r="S55" s="299">
        <v>5.8028835398299066</v>
      </c>
      <c r="T55" s="305">
        <v>102.08975611599672</v>
      </c>
    </row>
    <row r="56" spans="1:20">
      <c r="A56" s="297" t="s">
        <v>4433</v>
      </c>
      <c r="B56" s="296">
        <v>1215.5344124542439</v>
      </c>
      <c r="C56" s="320">
        <v>111694.16850129921</v>
      </c>
      <c r="D56" s="305">
        <v>1.6552181585600763</v>
      </c>
      <c r="E56" s="316">
        <v>18.186681233571839</v>
      </c>
      <c r="F56" s="305">
        <v>1.0322464946186125</v>
      </c>
      <c r="G56" s="313">
        <v>0.520087088467446</v>
      </c>
      <c r="H56" s="319">
        <v>1.8238499888707025</v>
      </c>
      <c r="I56" s="313">
        <v>6.8630518732070225E-2</v>
      </c>
      <c r="J56" s="307">
        <v>1.5036275989257606</v>
      </c>
      <c r="K56" s="308">
        <v>0.82442503939525313</v>
      </c>
      <c r="L56" s="305">
        <v>427.89969173798164</v>
      </c>
      <c r="M56" s="300">
        <v>6.2251287426005604</v>
      </c>
      <c r="N56" s="300">
        <v>425.209552989043</v>
      </c>
      <c r="O56" s="300">
        <v>6.3362494263255087</v>
      </c>
      <c r="P56" s="305">
        <v>410.63070156021422</v>
      </c>
      <c r="Q56" s="300">
        <v>23.086655435406414</v>
      </c>
      <c r="R56" s="299">
        <v>427.89969173798164</v>
      </c>
      <c r="S56" s="299">
        <v>6.2251287426005604</v>
      </c>
      <c r="T56" s="305">
        <v>104.2054795494231</v>
      </c>
    </row>
    <row r="57" spans="1:20">
      <c r="A57" s="297" t="s">
        <v>4433</v>
      </c>
      <c r="B57" s="296">
        <v>1693.6638253124752</v>
      </c>
      <c r="C57" s="320">
        <v>115740.04618626194</v>
      </c>
      <c r="D57" s="305">
        <v>1.1709283699878605</v>
      </c>
      <c r="E57" s="316">
        <v>18.034077342244593</v>
      </c>
      <c r="F57" s="305">
        <v>0.90630166019203684</v>
      </c>
      <c r="G57" s="313">
        <v>0.50942107829565431</v>
      </c>
      <c r="H57" s="319">
        <v>1.8530480775288034</v>
      </c>
      <c r="I57" s="313">
        <v>6.6658969131863796E-2</v>
      </c>
      <c r="J57" s="307">
        <v>1.6162934381993734</v>
      </c>
      <c r="K57" s="308">
        <v>0.8722350260630245</v>
      </c>
      <c r="L57" s="305">
        <v>415.99551763194086</v>
      </c>
      <c r="M57" s="300">
        <v>6.5113578900470088</v>
      </c>
      <c r="N57" s="300">
        <v>418.05979129431086</v>
      </c>
      <c r="O57" s="300">
        <v>6.3502198400032341</v>
      </c>
      <c r="P57" s="305">
        <v>429.44398287201659</v>
      </c>
      <c r="Q57" s="300">
        <v>20.202487956645911</v>
      </c>
      <c r="R57" s="299">
        <v>415.99551763194086</v>
      </c>
      <c r="S57" s="299">
        <v>6.5113578900470088</v>
      </c>
      <c r="T57" s="305">
        <v>96.868400588562068</v>
      </c>
    </row>
    <row r="58" spans="1:20">
      <c r="A58" s="297" t="s">
        <v>4433</v>
      </c>
      <c r="B58" s="296">
        <v>566.97846644120523</v>
      </c>
      <c r="C58" s="320">
        <v>21272.01916071606</v>
      </c>
      <c r="D58" s="305">
        <v>2.0031454332660075</v>
      </c>
      <c r="E58" s="316">
        <v>18.359028521472432</v>
      </c>
      <c r="F58" s="305">
        <v>1.0241906903052993</v>
      </c>
      <c r="G58" s="313">
        <v>0.52470758310020815</v>
      </c>
      <c r="H58" s="319">
        <v>2.1004095344556166</v>
      </c>
      <c r="I58" s="313">
        <v>6.98963973557509E-2</v>
      </c>
      <c r="J58" s="307">
        <v>1.8337812416763386</v>
      </c>
      <c r="K58" s="308">
        <v>0.87305890189249102</v>
      </c>
      <c r="L58" s="305">
        <v>435.53146742829404</v>
      </c>
      <c r="M58" s="300">
        <v>7.7228750020638586</v>
      </c>
      <c r="N58" s="300">
        <v>428.2912554058762</v>
      </c>
      <c r="O58" s="300">
        <v>7.3395973645427262</v>
      </c>
      <c r="P58" s="305">
        <v>389.49740023913722</v>
      </c>
      <c r="Q58" s="300">
        <v>22.990595448813593</v>
      </c>
      <c r="R58" s="299">
        <v>435.53146742829404</v>
      </c>
      <c r="S58" s="299">
        <v>7.7228750020638586</v>
      </c>
      <c r="T58" s="305">
        <v>111.81883811314108</v>
      </c>
    </row>
    <row r="59" spans="1:20">
      <c r="A59" s="297" t="s">
        <v>4433</v>
      </c>
      <c r="B59" s="296">
        <v>1409.2205456712827</v>
      </c>
      <c r="C59" s="320">
        <v>342180.03248492611</v>
      </c>
      <c r="D59" s="305">
        <v>1.768817671488186</v>
      </c>
      <c r="E59" s="316">
        <v>17.986380178577235</v>
      </c>
      <c r="F59" s="305">
        <v>0.78911065253464474</v>
      </c>
      <c r="G59" s="313">
        <v>0.52736091283151065</v>
      </c>
      <c r="H59" s="319">
        <v>1.788984267501734</v>
      </c>
      <c r="I59" s="313">
        <v>6.8823928816638236E-2</v>
      </c>
      <c r="J59" s="307">
        <v>1.6055432374822745</v>
      </c>
      <c r="K59" s="308">
        <v>0.89746079194109996</v>
      </c>
      <c r="L59" s="305">
        <v>429.06631450924715</v>
      </c>
      <c r="M59" s="300">
        <v>6.6645933950999279</v>
      </c>
      <c r="N59" s="300">
        <v>430.05671167016612</v>
      </c>
      <c r="O59" s="300">
        <v>6.2720313551376421</v>
      </c>
      <c r="P59" s="305">
        <v>435.34514337993789</v>
      </c>
      <c r="Q59" s="300">
        <v>17.571927473334853</v>
      </c>
      <c r="R59" s="299">
        <v>429.06631450924715</v>
      </c>
      <c r="S59" s="299">
        <v>6.6645933950999279</v>
      </c>
      <c r="T59" s="305">
        <v>98.557735404616423</v>
      </c>
    </row>
    <row r="60" spans="1:20">
      <c r="A60" s="297" t="s">
        <v>4433</v>
      </c>
      <c r="B60" s="296">
        <v>1759.2917292098307</v>
      </c>
      <c r="C60" s="320">
        <v>136640.78502371826</v>
      </c>
      <c r="D60" s="305">
        <v>1.3788289695929801</v>
      </c>
      <c r="E60" s="316">
        <v>17.807799534833766</v>
      </c>
      <c r="F60" s="305">
        <v>0.87169113370419271</v>
      </c>
      <c r="G60" s="313">
        <v>0.51947315206343814</v>
      </c>
      <c r="H60" s="319">
        <v>1.6860168429374986</v>
      </c>
      <c r="I60" s="313">
        <v>6.712141746969906E-2</v>
      </c>
      <c r="J60" s="307">
        <v>1.4431934596894587</v>
      </c>
      <c r="K60" s="308">
        <v>0.85597807977708229</v>
      </c>
      <c r="L60" s="305">
        <v>418.78974480631121</v>
      </c>
      <c r="M60" s="300">
        <v>5.8518092320402957</v>
      </c>
      <c r="N60" s="300">
        <v>424.79937481881177</v>
      </c>
      <c r="O60" s="300">
        <v>5.8528407214930951</v>
      </c>
      <c r="P60" s="305">
        <v>457.53532875340812</v>
      </c>
      <c r="Q60" s="300">
        <v>19.337147709985771</v>
      </c>
      <c r="R60" s="299">
        <v>418.78974480631121</v>
      </c>
      <c r="S60" s="299">
        <v>5.8518092320402957</v>
      </c>
      <c r="T60" s="305">
        <v>91.531673837589253</v>
      </c>
    </row>
    <row r="61" spans="1:20">
      <c r="A61" s="297" t="s">
        <v>4434</v>
      </c>
      <c r="B61" s="296">
        <v>938.4488676440792</v>
      </c>
      <c r="C61" s="320">
        <v>54884.614040290151</v>
      </c>
      <c r="D61" s="305">
        <v>6.4257262166304567</v>
      </c>
      <c r="E61" s="316">
        <v>17.261357234380419</v>
      </c>
      <c r="F61" s="305">
        <v>1.0997290411312082</v>
      </c>
      <c r="G61" s="313">
        <v>0.72630135581112298</v>
      </c>
      <c r="H61" s="319">
        <v>1.8552104974154231</v>
      </c>
      <c r="I61" s="313">
        <v>9.0966094634092554E-2</v>
      </c>
      <c r="J61" s="307">
        <v>1.494122493577088</v>
      </c>
      <c r="K61" s="308">
        <v>0.80536548044473499</v>
      </c>
      <c r="L61" s="305">
        <v>561.2482129834159</v>
      </c>
      <c r="M61" s="300">
        <v>8.0310611075060478</v>
      </c>
      <c r="N61" s="300">
        <v>554.38003272136427</v>
      </c>
      <c r="O61" s="300">
        <v>7.9256003083764881</v>
      </c>
      <c r="P61" s="305">
        <v>526.29084615491388</v>
      </c>
      <c r="Q61" s="300">
        <v>24.11623806593883</v>
      </c>
      <c r="R61" s="299">
        <v>561.2482129834159</v>
      </c>
      <c r="S61" s="299">
        <v>8.0310611075060478</v>
      </c>
      <c r="T61" s="305">
        <v>106.64221448727464</v>
      </c>
    </row>
    <row r="62" spans="1:20">
      <c r="A62" s="297" t="s">
        <v>4434</v>
      </c>
      <c r="B62" s="296">
        <v>781.9671692760013</v>
      </c>
      <c r="C62" s="320">
        <v>49225.62935551894</v>
      </c>
      <c r="D62" s="305">
        <v>7.2368336375965603</v>
      </c>
      <c r="E62" s="316">
        <v>17.02591422444117</v>
      </c>
      <c r="F62" s="305">
        <v>1.0511662364313292</v>
      </c>
      <c r="G62" s="313">
        <v>0.72150563352638131</v>
      </c>
      <c r="H62" s="319">
        <v>1.9140397854173037</v>
      </c>
      <c r="I62" s="313">
        <v>8.9132876424838581E-2</v>
      </c>
      <c r="J62" s="307">
        <v>1.5995617660931736</v>
      </c>
      <c r="K62" s="308">
        <v>0.83569932990940066</v>
      </c>
      <c r="L62" s="305">
        <v>550.40679082293912</v>
      </c>
      <c r="M62" s="300">
        <v>8.4387189393686981</v>
      </c>
      <c r="N62" s="300">
        <v>551.55533963876712</v>
      </c>
      <c r="O62" s="300">
        <v>8.1455697331323336</v>
      </c>
      <c r="P62" s="305">
        <v>556.32092115506498</v>
      </c>
      <c r="Q62" s="300">
        <v>22.916458959468571</v>
      </c>
      <c r="R62" s="299">
        <v>550.40679082293912</v>
      </c>
      <c r="S62" s="299">
        <v>8.4387189393686981</v>
      </c>
      <c r="T62" s="305">
        <v>98.936921099453428</v>
      </c>
    </row>
    <row r="63" spans="1:20">
      <c r="A63" s="297" t="s">
        <v>4434</v>
      </c>
      <c r="B63" s="296">
        <v>244.74107515505693</v>
      </c>
      <c r="C63" s="320">
        <v>19387.529586339821</v>
      </c>
      <c r="D63" s="305">
        <v>9.1649220509444653</v>
      </c>
      <c r="E63" s="316">
        <v>17.006095995260861</v>
      </c>
      <c r="F63" s="305">
        <v>0.94112614605239819</v>
      </c>
      <c r="G63" s="313">
        <v>0.75539953713050101</v>
      </c>
      <c r="H63" s="319">
        <v>1.717990528804979</v>
      </c>
      <c r="I63" s="313">
        <v>9.3211413751392552E-2</v>
      </c>
      <c r="J63" s="307">
        <v>1.4372797341784831</v>
      </c>
      <c r="K63" s="308">
        <v>0.83660515589584994</v>
      </c>
      <c r="L63" s="305">
        <v>574.50195453529477</v>
      </c>
      <c r="M63" s="300">
        <v>7.8999558216481205</v>
      </c>
      <c r="N63" s="300">
        <v>571.35247752717657</v>
      </c>
      <c r="O63" s="300">
        <v>7.5068774047222178</v>
      </c>
      <c r="P63" s="305">
        <v>558.83817559432464</v>
      </c>
      <c r="Q63" s="300">
        <v>20.539652176413313</v>
      </c>
      <c r="R63" s="299">
        <v>574.50195453529477</v>
      </c>
      <c r="S63" s="299">
        <v>7.8999558216481205</v>
      </c>
      <c r="T63" s="305">
        <v>102.80291855944017</v>
      </c>
    </row>
    <row r="64" spans="1:20">
      <c r="A64" s="297" t="s">
        <v>4434</v>
      </c>
      <c r="B64" s="296">
        <v>1025.8566597866559</v>
      </c>
      <c r="C64" s="320">
        <v>149472.41339941978</v>
      </c>
      <c r="D64" s="305">
        <v>6.853855676933108</v>
      </c>
      <c r="E64" s="316">
        <v>17.053143064921208</v>
      </c>
      <c r="F64" s="305">
        <v>0.99636217369357116</v>
      </c>
      <c r="G64" s="313">
        <v>0.74126465846998346</v>
      </c>
      <c r="H64" s="319">
        <v>1.9337833279424719</v>
      </c>
      <c r="I64" s="313">
        <v>9.1720303801034589E-2</v>
      </c>
      <c r="J64" s="307">
        <v>1.657341358399314</v>
      </c>
      <c r="K64" s="308">
        <v>0.85704604774036941</v>
      </c>
      <c r="L64" s="305">
        <v>565.70322298122755</v>
      </c>
      <c r="M64" s="300">
        <v>8.9760352924832887</v>
      </c>
      <c r="N64" s="300">
        <v>563.14328520770482</v>
      </c>
      <c r="O64" s="300">
        <v>8.3590330517891402</v>
      </c>
      <c r="P64" s="305">
        <v>552.79425029528909</v>
      </c>
      <c r="Q64" s="300">
        <v>21.730471915485566</v>
      </c>
      <c r="R64" s="299">
        <v>565.70322298122755</v>
      </c>
      <c r="S64" s="299">
        <v>8.9760352924832887</v>
      </c>
      <c r="T64" s="305">
        <v>102.33522195266012</v>
      </c>
    </row>
    <row r="65" spans="1:20">
      <c r="A65" s="297" t="s">
        <v>4434</v>
      </c>
      <c r="B65" s="296">
        <v>680.26068815066617</v>
      </c>
      <c r="C65" s="320">
        <v>579918.88922189258</v>
      </c>
      <c r="D65" s="305">
        <v>6.5561733071628581</v>
      </c>
      <c r="E65" s="316">
        <v>17.400308711233816</v>
      </c>
      <c r="F65" s="305">
        <v>1.0798306108308491</v>
      </c>
      <c r="G65" s="313">
        <v>0.7252372971032528</v>
      </c>
      <c r="H65" s="319">
        <v>1.8865241686290606</v>
      </c>
      <c r="I65" s="313">
        <v>9.1564017257998814E-2</v>
      </c>
      <c r="J65" s="307">
        <v>1.5469128258354585</v>
      </c>
      <c r="K65" s="308">
        <v>0.81998039121841826</v>
      </c>
      <c r="L65" s="305">
        <v>564.78031268548443</v>
      </c>
      <c r="M65" s="300">
        <v>8.3648838915412398</v>
      </c>
      <c r="N65" s="300">
        <v>553.75397731679425</v>
      </c>
      <c r="O65" s="300">
        <v>8.0525361109578739</v>
      </c>
      <c r="P65" s="305">
        <v>508.66801838934401</v>
      </c>
      <c r="Q65" s="300">
        <v>23.748140805458803</v>
      </c>
      <c r="R65" s="299">
        <v>564.78031268548443</v>
      </c>
      <c r="S65" s="299">
        <v>8.3648838915412398</v>
      </c>
      <c r="T65" s="305">
        <v>111.03122120274348</v>
      </c>
    </row>
    <row r="66" spans="1:20">
      <c r="A66" s="297" t="s">
        <v>4434</v>
      </c>
      <c r="B66" s="296">
        <v>846.82188019795512</v>
      </c>
      <c r="C66" s="320">
        <v>583566.18047061632</v>
      </c>
      <c r="D66" s="305">
        <v>6.4094444843066682</v>
      </c>
      <c r="E66" s="316">
        <v>16.943212337974575</v>
      </c>
      <c r="F66" s="305">
        <v>0.66954810264431575</v>
      </c>
      <c r="G66" s="313">
        <v>0.73952858814421352</v>
      </c>
      <c r="H66" s="319">
        <v>1.5364010229641243</v>
      </c>
      <c r="I66" s="313">
        <v>9.0915613836380471E-2</v>
      </c>
      <c r="J66" s="307">
        <v>1.3828352908465289</v>
      </c>
      <c r="K66" s="308">
        <v>0.90004840544734432</v>
      </c>
      <c r="L66" s="305">
        <v>560.94991988247523</v>
      </c>
      <c r="M66" s="300">
        <v>7.4290994120324285</v>
      </c>
      <c r="N66" s="300">
        <v>562.13042612109723</v>
      </c>
      <c r="O66" s="300">
        <v>6.6322986095830174</v>
      </c>
      <c r="P66" s="305">
        <v>566.93258027742274</v>
      </c>
      <c r="Q66" s="300">
        <v>14.578206719786976</v>
      </c>
      <c r="R66" s="299">
        <v>560.94991988247523</v>
      </c>
      <c r="S66" s="299">
        <v>7.4290994120324285</v>
      </c>
      <c r="T66" s="305">
        <v>98.94473159541829</v>
      </c>
    </row>
    <row r="67" spans="1:20">
      <c r="A67" s="297" t="s">
        <v>4434</v>
      </c>
      <c r="B67" s="296">
        <v>869.32393702409775</v>
      </c>
      <c r="C67" s="320">
        <v>198357.52512142283</v>
      </c>
      <c r="D67" s="305">
        <v>6.4673083266554441</v>
      </c>
      <c r="E67" s="316">
        <v>17.067956144408186</v>
      </c>
      <c r="F67" s="305">
        <v>0.78339908440365047</v>
      </c>
      <c r="G67" s="313">
        <v>0.71885315465940669</v>
      </c>
      <c r="H67" s="319">
        <v>1.5934479681267648</v>
      </c>
      <c r="I67" s="313">
        <v>8.9024482063533805E-2</v>
      </c>
      <c r="J67" s="307">
        <v>1.3875742508719442</v>
      </c>
      <c r="K67" s="308">
        <v>0.87079984952577871</v>
      </c>
      <c r="L67" s="305">
        <v>549.76518892413162</v>
      </c>
      <c r="M67" s="300">
        <v>7.3121726375077856</v>
      </c>
      <c r="N67" s="300">
        <v>549.98964094853341</v>
      </c>
      <c r="O67" s="300">
        <v>6.7666799230420906</v>
      </c>
      <c r="P67" s="305">
        <v>550.90710719244362</v>
      </c>
      <c r="Q67" s="300">
        <v>17.105179262106333</v>
      </c>
      <c r="R67" s="299">
        <v>549.76518892413162</v>
      </c>
      <c r="S67" s="299">
        <v>7.3121726375077856</v>
      </c>
      <c r="T67" s="305">
        <v>99.792720360038288</v>
      </c>
    </row>
    <row r="68" spans="1:20">
      <c r="A68" s="297" t="s">
        <v>4434</v>
      </c>
      <c r="B68" s="296">
        <v>842.95466955009772</v>
      </c>
      <c r="C68" s="320">
        <v>231021.27702277718</v>
      </c>
      <c r="D68" s="305">
        <v>6.751580566053228</v>
      </c>
      <c r="E68" s="316">
        <v>16.866580614042068</v>
      </c>
      <c r="F68" s="305">
        <v>0.8894453527895082</v>
      </c>
      <c r="G68" s="313">
        <v>0.75259357540311278</v>
      </c>
      <c r="H68" s="319">
        <v>1.5482163240201463</v>
      </c>
      <c r="I68" s="313">
        <v>9.2103324692691557E-2</v>
      </c>
      <c r="J68" s="307">
        <v>1.2672256114692451</v>
      </c>
      <c r="K68" s="308">
        <v>0.81850681446035123</v>
      </c>
      <c r="L68" s="305">
        <v>567.96449655765116</v>
      </c>
      <c r="M68" s="300">
        <v>6.889439500077458</v>
      </c>
      <c r="N68" s="300">
        <v>569.72811482046313</v>
      </c>
      <c r="O68" s="300">
        <v>6.7506756663513556</v>
      </c>
      <c r="P68" s="305">
        <v>576.76974744200595</v>
      </c>
      <c r="Q68" s="300">
        <v>19.344586611030763</v>
      </c>
      <c r="R68" s="299">
        <v>567.96449655765116</v>
      </c>
      <c r="S68" s="299">
        <v>6.889439500077458</v>
      </c>
      <c r="T68" s="305">
        <v>98.473350774133635</v>
      </c>
    </row>
    <row r="69" spans="1:20">
      <c r="A69" s="297" t="s">
        <v>4434</v>
      </c>
      <c r="B69" s="296">
        <v>479.81127273326979</v>
      </c>
      <c r="C69" s="320">
        <v>257741.03749392007</v>
      </c>
      <c r="D69" s="305">
        <v>6.0916661550238311</v>
      </c>
      <c r="E69" s="316">
        <v>16.930164808426149</v>
      </c>
      <c r="F69" s="305">
        <v>0.96475431442174797</v>
      </c>
      <c r="G69" s="313">
        <v>0.75203440967213686</v>
      </c>
      <c r="H69" s="319">
        <v>1.8288860507248919</v>
      </c>
      <c r="I69" s="313">
        <v>9.2381849494679619E-2</v>
      </c>
      <c r="J69" s="307">
        <v>1.5537288371336597</v>
      </c>
      <c r="K69" s="308">
        <v>0.84954928521535211</v>
      </c>
      <c r="L69" s="305">
        <v>569.60834954832364</v>
      </c>
      <c r="M69" s="300">
        <v>8.4704378226114159</v>
      </c>
      <c r="N69" s="300">
        <v>569.40410473184272</v>
      </c>
      <c r="O69" s="300">
        <v>7.9711422734246185</v>
      </c>
      <c r="P69" s="305">
        <v>568.60896121712233</v>
      </c>
      <c r="Q69" s="300">
        <v>20.988825542669588</v>
      </c>
      <c r="R69" s="299">
        <v>569.60834954832364</v>
      </c>
      <c r="S69" s="299">
        <v>8.4704378226114159</v>
      </c>
      <c r="T69" s="305">
        <v>100.17576021472861</v>
      </c>
    </row>
    <row r="70" spans="1:20">
      <c r="A70" s="297" t="s">
        <v>4434</v>
      </c>
      <c r="B70" s="296">
        <v>865.41271776962731</v>
      </c>
      <c r="C70" s="320">
        <v>43666.20678270662</v>
      </c>
      <c r="D70" s="305">
        <v>6.4278801932133831</v>
      </c>
      <c r="E70" s="316">
        <v>17.103176547056417</v>
      </c>
      <c r="F70" s="305">
        <v>1.0109150725948131</v>
      </c>
      <c r="G70" s="313">
        <v>0.73860087336238023</v>
      </c>
      <c r="H70" s="319">
        <v>1.7971139493562964</v>
      </c>
      <c r="I70" s="313">
        <v>9.1658838593287259E-2</v>
      </c>
      <c r="J70" s="307">
        <v>1.4858227562436943</v>
      </c>
      <c r="K70" s="308">
        <v>0.82678271835567119</v>
      </c>
      <c r="L70" s="305">
        <v>565.34027164644579</v>
      </c>
      <c r="M70" s="300">
        <v>8.0421626250825398</v>
      </c>
      <c r="N70" s="300">
        <v>561.5887637704036</v>
      </c>
      <c r="O70" s="300">
        <v>7.7521807020432334</v>
      </c>
      <c r="P70" s="305">
        <v>546.39585784101394</v>
      </c>
      <c r="Q70" s="300">
        <v>22.107343641556724</v>
      </c>
      <c r="R70" s="299">
        <v>565.34027164644579</v>
      </c>
      <c r="S70" s="299">
        <v>8.0421626250825398</v>
      </c>
      <c r="T70" s="305">
        <v>103.46715911798587</v>
      </c>
    </row>
    <row r="71" spans="1:20">
      <c r="A71" s="297" t="s">
        <v>4434</v>
      </c>
      <c r="B71" s="296">
        <v>222.98721532217246</v>
      </c>
      <c r="C71" s="320">
        <v>15468.847493806115</v>
      </c>
      <c r="D71" s="305">
        <v>9.0920568317718757</v>
      </c>
      <c r="E71" s="316">
        <v>17.433183869098013</v>
      </c>
      <c r="F71" s="305">
        <v>1.3043734209848061</v>
      </c>
      <c r="G71" s="313">
        <v>0.72823665178790065</v>
      </c>
      <c r="H71" s="319">
        <v>1.9649480181624897</v>
      </c>
      <c r="I71" s="313">
        <v>9.2116408727577828E-2</v>
      </c>
      <c r="J71" s="307">
        <v>1.4695681994072576</v>
      </c>
      <c r="K71" s="308">
        <v>0.74789164182649281</v>
      </c>
      <c r="L71" s="305">
        <v>568.0417278973008</v>
      </c>
      <c r="M71" s="300">
        <v>7.9905420121285147</v>
      </c>
      <c r="N71" s="300">
        <v>555.51770550951073</v>
      </c>
      <c r="O71" s="300">
        <v>8.4073712050696372</v>
      </c>
      <c r="P71" s="305">
        <v>504.49411446191647</v>
      </c>
      <c r="Q71" s="300">
        <v>28.717174180478509</v>
      </c>
      <c r="R71" s="299">
        <v>568.0417278973008</v>
      </c>
      <c r="S71" s="299">
        <v>7.9905420121285147</v>
      </c>
      <c r="T71" s="305">
        <v>112.59630422114299</v>
      </c>
    </row>
    <row r="72" spans="1:20">
      <c r="A72" s="297" t="s">
        <v>4434</v>
      </c>
      <c r="B72" s="296">
        <v>918.34163918893114</v>
      </c>
      <c r="C72" s="320">
        <v>234503.8538610469</v>
      </c>
      <c r="D72" s="305">
        <v>6.7577378043634049</v>
      </c>
      <c r="E72" s="316">
        <v>16.833487600983901</v>
      </c>
      <c r="F72" s="305">
        <v>0.86405850565551523</v>
      </c>
      <c r="G72" s="313">
        <v>0.74334195433768546</v>
      </c>
      <c r="H72" s="319">
        <v>1.6490687005730249</v>
      </c>
      <c r="I72" s="313">
        <v>9.0792610445759467E-2</v>
      </c>
      <c r="J72" s="307">
        <v>1.4045748388797099</v>
      </c>
      <c r="K72" s="308">
        <v>0.8517382195124088</v>
      </c>
      <c r="L72" s="305">
        <v>560.2230300135534</v>
      </c>
      <c r="M72" s="300">
        <v>7.5365329724328944</v>
      </c>
      <c r="N72" s="300">
        <v>564.35389604840748</v>
      </c>
      <c r="O72" s="300">
        <v>7.1397315106102042</v>
      </c>
      <c r="P72" s="305">
        <v>581.03295124068688</v>
      </c>
      <c r="Q72" s="300">
        <v>18.768074058506841</v>
      </c>
      <c r="R72" s="299">
        <v>560.2230300135534</v>
      </c>
      <c r="S72" s="299">
        <v>7.5365329724328944</v>
      </c>
      <c r="T72" s="305">
        <v>96.418461090253516</v>
      </c>
    </row>
    <row r="73" spans="1:20">
      <c r="A73" s="297" t="s">
        <v>4434</v>
      </c>
      <c r="B73" s="296">
        <v>630.75176902985061</v>
      </c>
      <c r="C73" s="320">
        <v>29438.012174786654</v>
      </c>
      <c r="D73" s="305">
        <v>6.6903341251601391</v>
      </c>
      <c r="E73" s="316">
        <v>17.007605398228606</v>
      </c>
      <c r="F73" s="305">
        <v>1.0449243780264987</v>
      </c>
      <c r="G73" s="313">
        <v>0.72780369973213188</v>
      </c>
      <c r="H73" s="319">
        <v>2.159429830889728</v>
      </c>
      <c r="I73" s="313">
        <v>8.9814236920729623E-2</v>
      </c>
      <c r="J73" s="307">
        <v>1.8897804736906276</v>
      </c>
      <c r="K73" s="308">
        <v>0.87512937288265624</v>
      </c>
      <c r="L73" s="305">
        <v>554.4384004752369</v>
      </c>
      <c r="M73" s="300">
        <v>10.039743589168552</v>
      </c>
      <c r="N73" s="300">
        <v>555.26330328159304</v>
      </c>
      <c r="O73" s="300">
        <v>9.2363598542740988</v>
      </c>
      <c r="P73" s="305">
        <v>558.63928748850765</v>
      </c>
      <c r="Q73" s="300">
        <v>22.781940998235598</v>
      </c>
      <c r="R73" s="299">
        <v>554.4384004752369</v>
      </c>
      <c r="S73" s="299">
        <v>10.039743589168552</v>
      </c>
      <c r="T73" s="305">
        <v>99.248014397240695</v>
      </c>
    </row>
    <row r="74" spans="1:20">
      <c r="A74" s="297" t="s">
        <v>4434</v>
      </c>
      <c r="B74" s="296">
        <v>773.72393721857043</v>
      </c>
      <c r="C74" s="320">
        <v>342170.94949892745</v>
      </c>
      <c r="D74" s="305">
        <v>6.401763312762399</v>
      </c>
      <c r="E74" s="316">
        <v>16.964109243918521</v>
      </c>
      <c r="F74" s="305">
        <v>0.85914599268224578</v>
      </c>
      <c r="G74" s="313">
        <v>0.73225958264560165</v>
      </c>
      <c r="H74" s="319">
        <v>1.6947526928850525</v>
      </c>
      <c r="I74" s="313">
        <v>9.0133010846801406E-2</v>
      </c>
      <c r="J74" s="307">
        <v>1.4608404612753494</v>
      </c>
      <c r="K74" s="308">
        <v>0.86197854554725395</v>
      </c>
      <c r="L74" s="305">
        <v>556.32372019998627</v>
      </c>
      <c r="M74" s="300">
        <v>7.7862006912853303</v>
      </c>
      <c r="N74" s="300">
        <v>557.87853319478086</v>
      </c>
      <c r="O74" s="300">
        <v>7.2743763259118168</v>
      </c>
      <c r="P74" s="305">
        <v>564.20748536899714</v>
      </c>
      <c r="Q74" s="300">
        <v>18.713894832650112</v>
      </c>
      <c r="R74" s="299">
        <v>556.32372019998627</v>
      </c>
      <c r="S74" s="299">
        <v>7.7862006912853303</v>
      </c>
      <c r="T74" s="305">
        <v>98.602683343725076</v>
      </c>
    </row>
    <row r="75" spans="1:20">
      <c r="A75" s="297" t="s">
        <v>4434</v>
      </c>
      <c r="B75" s="296">
        <v>766.62245077337764</v>
      </c>
      <c r="C75" s="320">
        <v>535117.60296449834</v>
      </c>
      <c r="D75" s="305">
        <v>6.3212839264586487</v>
      </c>
      <c r="E75" s="316">
        <v>17.108619862998722</v>
      </c>
      <c r="F75" s="305">
        <v>1.2452509665368001</v>
      </c>
      <c r="G75" s="313">
        <v>0.74045940465145521</v>
      </c>
      <c r="H75" s="319">
        <v>2.086811920388115</v>
      </c>
      <c r="I75" s="313">
        <v>9.19187235391387E-2</v>
      </c>
      <c r="J75" s="307">
        <v>1.6745548726193171</v>
      </c>
      <c r="K75" s="308">
        <v>0.80244647649313583</v>
      </c>
      <c r="L75" s="305">
        <v>566.87474977776412</v>
      </c>
      <c r="M75" s="300">
        <v>9.0872305822589965</v>
      </c>
      <c r="N75" s="300">
        <v>562.67360921922352</v>
      </c>
      <c r="O75" s="300">
        <v>9.0149222605015211</v>
      </c>
      <c r="P75" s="305">
        <v>545.70195084662521</v>
      </c>
      <c r="Q75" s="300">
        <v>27.210522087774052</v>
      </c>
      <c r="R75" s="299">
        <v>566.87474977776412</v>
      </c>
      <c r="S75" s="299">
        <v>9.0872305822589965</v>
      </c>
      <c r="T75" s="305">
        <v>103.87991996332258</v>
      </c>
    </row>
    <row r="76" spans="1:20">
      <c r="A76" s="297" t="s">
        <v>4434</v>
      </c>
      <c r="B76" s="296">
        <v>740.26097882079137</v>
      </c>
      <c r="C76" s="320">
        <v>691862.522475695</v>
      </c>
      <c r="D76" s="305">
        <v>6.388153183766649</v>
      </c>
      <c r="E76" s="316">
        <v>16.73015431642277</v>
      </c>
      <c r="F76" s="305">
        <v>0.92349263725517239</v>
      </c>
      <c r="G76" s="313">
        <v>0.75829124810914172</v>
      </c>
      <c r="H76" s="319">
        <v>1.7931676936679031</v>
      </c>
      <c r="I76" s="313">
        <v>9.204998982483506E-2</v>
      </c>
      <c r="J76" s="307">
        <v>1.5370789591136018</v>
      </c>
      <c r="K76" s="308">
        <v>0.85718639954388487</v>
      </c>
      <c r="L76" s="305">
        <v>567.64966641607168</v>
      </c>
      <c r="M76" s="300">
        <v>8.3521031977293774</v>
      </c>
      <c r="N76" s="300">
        <v>573.02376573378854</v>
      </c>
      <c r="O76" s="300">
        <v>7.852441390239278</v>
      </c>
      <c r="P76" s="305">
        <v>594.37821595247169</v>
      </c>
      <c r="Q76" s="300">
        <v>19.999036631098591</v>
      </c>
      <c r="R76" s="299">
        <v>567.64966641607168</v>
      </c>
      <c r="S76" s="299">
        <v>8.3521031977293774</v>
      </c>
      <c r="T76" s="305">
        <v>95.50310747954174</v>
      </c>
    </row>
    <row r="77" spans="1:20">
      <c r="A77" s="297" t="s">
        <v>4434</v>
      </c>
      <c r="B77" s="296">
        <v>392.1073736347563</v>
      </c>
      <c r="C77" s="320">
        <v>69557.685610326997</v>
      </c>
      <c r="D77" s="305">
        <v>6.2781083975830878</v>
      </c>
      <c r="E77" s="316">
        <v>16.980322984334887</v>
      </c>
      <c r="F77" s="305">
        <v>0.80031671043660679</v>
      </c>
      <c r="G77" s="313">
        <v>0.74655444229049328</v>
      </c>
      <c r="H77" s="319">
        <v>1.4026265676549921</v>
      </c>
      <c r="I77" s="313">
        <v>9.1980376980718148E-2</v>
      </c>
      <c r="J77" s="307">
        <v>1.1518916838347053</v>
      </c>
      <c r="K77" s="308">
        <v>0.82123903139844079</v>
      </c>
      <c r="L77" s="305">
        <v>567.23872595247315</v>
      </c>
      <c r="M77" s="300">
        <v>6.2547554718666447</v>
      </c>
      <c r="N77" s="300">
        <v>566.22323907563305</v>
      </c>
      <c r="O77" s="300">
        <v>6.0877461060680957</v>
      </c>
      <c r="P77" s="305">
        <v>562.12449712403668</v>
      </c>
      <c r="Q77" s="300">
        <v>17.447476820387976</v>
      </c>
      <c r="R77" s="299">
        <v>567.23872595247315</v>
      </c>
      <c r="S77" s="299">
        <v>6.2547554718666447</v>
      </c>
      <c r="T77" s="305">
        <v>100.90980358525596</v>
      </c>
    </row>
    <row r="78" spans="1:20">
      <c r="A78" s="297" t="s">
        <v>4434</v>
      </c>
      <c r="B78" s="296">
        <v>748.16317945758487</v>
      </c>
      <c r="C78" s="320">
        <v>90246.770439388274</v>
      </c>
      <c r="D78" s="305">
        <v>6.4656110500619972</v>
      </c>
      <c r="E78" s="316">
        <v>16.93934495647564</v>
      </c>
      <c r="F78" s="305">
        <v>0.81298866028620376</v>
      </c>
      <c r="G78" s="313">
        <v>0.73618157478403479</v>
      </c>
      <c r="H78" s="319">
        <v>2.0526804725414052</v>
      </c>
      <c r="I78" s="313">
        <v>9.0483483136469561E-2</v>
      </c>
      <c r="J78" s="307">
        <v>1.8848200340082475</v>
      </c>
      <c r="K78" s="308">
        <v>0.91822378554352801</v>
      </c>
      <c r="L78" s="305">
        <v>558.39587691735585</v>
      </c>
      <c r="M78" s="300">
        <v>10.081813682766153</v>
      </c>
      <c r="N78" s="300">
        <v>560.17485356979921</v>
      </c>
      <c r="O78" s="300">
        <v>8.8379599584564517</v>
      </c>
      <c r="P78" s="305">
        <v>567.42893067381999</v>
      </c>
      <c r="Q78" s="300">
        <v>17.706238787009511</v>
      </c>
      <c r="R78" s="299">
        <v>558.39587691735585</v>
      </c>
      <c r="S78" s="299">
        <v>10.081813682766153</v>
      </c>
      <c r="T78" s="305">
        <v>98.408073105166238</v>
      </c>
    </row>
    <row r="79" spans="1:20">
      <c r="A79" s="297" t="s">
        <v>4434</v>
      </c>
      <c r="B79" s="296">
        <v>201.37465275438498</v>
      </c>
      <c r="C79" s="320">
        <v>11731.931890771579</v>
      </c>
      <c r="D79" s="305">
        <v>9.4630201587334266</v>
      </c>
      <c r="E79" s="316">
        <v>17.364879813433614</v>
      </c>
      <c r="F79" s="305">
        <v>1.0454816006294916</v>
      </c>
      <c r="G79" s="313">
        <v>0.73019806200378823</v>
      </c>
      <c r="H79" s="319">
        <v>1.84084961113323</v>
      </c>
      <c r="I79" s="313">
        <v>9.2002623615570517E-2</v>
      </c>
      <c r="J79" s="307">
        <v>1.5151552770440924</v>
      </c>
      <c r="K79" s="308">
        <v>0.82307390450617002</v>
      </c>
      <c r="L79" s="305">
        <v>567.3700557498039</v>
      </c>
      <c r="M79" s="300">
        <v>8.229095729677681</v>
      </c>
      <c r="N79" s="300">
        <v>556.66943053660623</v>
      </c>
      <c r="O79" s="300">
        <v>7.8886341147480721</v>
      </c>
      <c r="P79" s="305">
        <v>513.13511561889788</v>
      </c>
      <c r="Q79" s="300">
        <v>22.977939489920544</v>
      </c>
      <c r="R79" s="299">
        <v>567.3700557498039</v>
      </c>
      <c r="S79" s="299">
        <v>8.229095729677681</v>
      </c>
      <c r="T79" s="305">
        <v>110.56932930140488</v>
      </c>
    </row>
    <row r="80" spans="1:20">
      <c r="A80" s="297" t="s">
        <v>4434</v>
      </c>
      <c r="B80" s="296">
        <v>843.24103289871357</v>
      </c>
      <c r="C80" s="320">
        <v>419315.88587125886</v>
      </c>
      <c r="D80" s="305">
        <v>7.0948193153704855</v>
      </c>
      <c r="E80" s="316">
        <v>17.099379858119381</v>
      </c>
      <c r="F80" s="305">
        <v>1.0758501232164295</v>
      </c>
      <c r="G80" s="313">
        <v>0.72310033557190434</v>
      </c>
      <c r="H80" s="319">
        <v>2.1736085405540613</v>
      </c>
      <c r="I80" s="313">
        <v>8.9715333866475011E-2</v>
      </c>
      <c r="J80" s="307">
        <v>1.8886822390081264</v>
      </c>
      <c r="K80" s="308">
        <v>0.86891554011224759</v>
      </c>
      <c r="L80" s="305">
        <v>553.85334757154226</v>
      </c>
      <c r="M80" s="300">
        <v>10.023769407578357</v>
      </c>
      <c r="N80" s="300">
        <v>552.49549567532233</v>
      </c>
      <c r="O80" s="300">
        <v>9.2621387793091685</v>
      </c>
      <c r="P80" s="305">
        <v>546.88166438163705</v>
      </c>
      <c r="Q80" s="300">
        <v>23.507487054566695</v>
      </c>
      <c r="R80" s="299">
        <v>553.85334757154226</v>
      </c>
      <c r="S80" s="299">
        <v>10.023769407578357</v>
      </c>
      <c r="T80" s="305">
        <v>101.27480653383911</v>
      </c>
    </row>
    <row r="81" spans="1:20">
      <c r="A81" s="297" t="s">
        <v>4434</v>
      </c>
      <c r="B81" s="296">
        <v>582.27658096264543</v>
      </c>
      <c r="C81" s="320">
        <v>34997.36237966561</v>
      </c>
      <c r="D81" s="305">
        <v>6.5618478393819313</v>
      </c>
      <c r="E81" s="316">
        <v>17.004043800080009</v>
      </c>
      <c r="F81" s="305">
        <v>1.0135382908643717</v>
      </c>
      <c r="G81" s="313">
        <v>0.74069411861777623</v>
      </c>
      <c r="H81" s="319">
        <v>1.782149134592401</v>
      </c>
      <c r="I81" s="313">
        <v>9.1385831050923849E-2</v>
      </c>
      <c r="J81" s="307">
        <v>1.4658770995142028</v>
      </c>
      <c r="K81" s="308">
        <v>0.82253335091929125</v>
      </c>
      <c r="L81" s="305">
        <v>563.72791828825621</v>
      </c>
      <c r="M81" s="300">
        <v>7.9125512893814403</v>
      </c>
      <c r="N81" s="300">
        <v>562.8105319849293</v>
      </c>
      <c r="O81" s="300">
        <v>7.7001416471416064</v>
      </c>
      <c r="P81" s="305">
        <v>559.09796090124382</v>
      </c>
      <c r="Q81" s="300">
        <v>22.101228413281717</v>
      </c>
      <c r="R81" s="299">
        <v>563.72791828825621</v>
      </c>
      <c r="S81" s="299">
        <v>7.9125512893814403</v>
      </c>
      <c r="T81" s="305">
        <v>100.82811201449368</v>
      </c>
    </row>
    <row r="82" spans="1:20">
      <c r="A82" s="297" t="s">
        <v>4434</v>
      </c>
      <c r="B82" s="296">
        <v>715.92878200833525</v>
      </c>
      <c r="C82" s="320">
        <v>47919.962209033816</v>
      </c>
      <c r="D82" s="305">
        <v>6.3634973237306784</v>
      </c>
      <c r="E82" s="316">
        <v>16.916741332301768</v>
      </c>
      <c r="F82" s="305">
        <v>1.211919781939407</v>
      </c>
      <c r="G82" s="313">
        <v>0.73824177330303775</v>
      </c>
      <c r="H82" s="319">
        <v>2.1961983627765793</v>
      </c>
      <c r="I82" s="313">
        <v>9.0615622693856132E-2</v>
      </c>
      <c r="J82" s="307">
        <v>1.831539704949491</v>
      </c>
      <c r="K82" s="308">
        <v>0.83395914321415721</v>
      </c>
      <c r="L82" s="305">
        <v>559.17697514028362</v>
      </c>
      <c r="M82" s="300">
        <v>9.8099375651534615</v>
      </c>
      <c r="N82" s="300">
        <v>561.37901938273274</v>
      </c>
      <c r="O82" s="300">
        <v>9.4711453723870704</v>
      </c>
      <c r="P82" s="305">
        <v>570.3354156623966</v>
      </c>
      <c r="Q82" s="300">
        <v>26.364726837348371</v>
      </c>
      <c r="R82" s="299">
        <v>559.17697514028362</v>
      </c>
      <c r="S82" s="299">
        <v>9.8099375651534615</v>
      </c>
      <c r="T82" s="305">
        <v>98.043530137585194</v>
      </c>
    </row>
    <row r="83" spans="1:20">
      <c r="A83" s="297" t="s">
        <v>4434</v>
      </c>
      <c r="B83" s="296">
        <v>712.12885949352642</v>
      </c>
      <c r="C83" s="320">
        <v>68818.093569873454</v>
      </c>
      <c r="D83" s="305">
        <v>6.411176820406669</v>
      </c>
      <c r="E83" s="316">
        <v>16.887595011420775</v>
      </c>
      <c r="F83" s="305">
        <v>1.1831105912468862</v>
      </c>
      <c r="G83" s="313">
        <v>0.74343694524506954</v>
      </c>
      <c r="H83" s="319">
        <v>2.2537449705584987</v>
      </c>
      <c r="I83" s="313">
        <v>9.1096082192907671E-2</v>
      </c>
      <c r="J83" s="307">
        <v>1.9182324471234371</v>
      </c>
      <c r="K83" s="308">
        <v>0.85113110497505928</v>
      </c>
      <c r="L83" s="305">
        <v>562.01625126622423</v>
      </c>
      <c r="M83" s="300">
        <v>10.32420246552249</v>
      </c>
      <c r="N83" s="300">
        <v>564.40922055298495</v>
      </c>
      <c r="O83" s="300">
        <v>9.7585647280483272</v>
      </c>
      <c r="P83" s="305">
        <v>574.05268632873265</v>
      </c>
      <c r="Q83" s="300">
        <v>25.706849135691471</v>
      </c>
      <c r="R83" s="299">
        <v>562.01625126622423</v>
      </c>
      <c r="S83" s="299">
        <v>10.32420246552249</v>
      </c>
      <c r="T83" s="305">
        <v>97.90325254995571</v>
      </c>
    </row>
    <row r="84" spans="1:20">
      <c r="A84" s="297" t="s">
        <v>4434</v>
      </c>
      <c r="B84" s="296">
        <v>721.70794172710873</v>
      </c>
      <c r="C84" s="320">
        <v>59020.253672036022</v>
      </c>
      <c r="D84" s="305">
        <v>6.7287082916230654</v>
      </c>
      <c r="E84" s="316">
        <v>17.045005272907236</v>
      </c>
      <c r="F84" s="305">
        <v>1.2029261865404632</v>
      </c>
      <c r="G84" s="313">
        <v>0.74475165146639499</v>
      </c>
      <c r="H84" s="319">
        <v>1.9178490501117793</v>
      </c>
      <c r="I84" s="313">
        <v>9.2107791512487838E-2</v>
      </c>
      <c r="J84" s="307">
        <v>1.4936912561670408</v>
      </c>
      <c r="K84" s="308">
        <v>0.77883671610129235</v>
      </c>
      <c r="L84" s="305">
        <v>567.99086302952742</v>
      </c>
      <c r="M84" s="300">
        <v>8.1210117278704388</v>
      </c>
      <c r="N84" s="300">
        <v>565.17462095685937</v>
      </c>
      <c r="O84" s="300">
        <v>8.312504460455898</v>
      </c>
      <c r="P84" s="305">
        <v>553.85151298619064</v>
      </c>
      <c r="Q84" s="300">
        <v>26.228032811541595</v>
      </c>
      <c r="R84" s="299">
        <v>567.99086302952742</v>
      </c>
      <c r="S84" s="299">
        <v>8.1210117278704388</v>
      </c>
      <c r="T84" s="305">
        <v>102.55291349970354</v>
      </c>
    </row>
    <row r="85" spans="1:20">
      <c r="A85" s="297" t="s">
        <v>4434</v>
      </c>
      <c r="B85" s="296">
        <v>702.2720132097146</v>
      </c>
      <c r="C85" s="320">
        <v>85114.719586875377</v>
      </c>
      <c r="D85" s="305">
        <v>6.5621468609347335</v>
      </c>
      <c r="E85" s="316">
        <v>16.952477068771945</v>
      </c>
      <c r="F85" s="305">
        <v>1.3421615702010901</v>
      </c>
      <c r="G85" s="313">
        <v>0.74432295322802788</v>
      </c>
      <c r="H85" s="319">
        <v>2.2971395481256924</v>
      </c>
      <c r="I85" s="313">
        <v>9.1555055843555042E-2</v>
      </c>
      <c r="J85" s="307">
        <v>1.8642565335914623</v>
      </c>
      <c r="K85" s="308">
        <v>0.81155563018039845</v>
      </c>
      <c r="L85" s="305">
        <v>564.72738933386836</v>
      </c>
      <c r="M85" s="300">
        <v>10.080008993557669</v>
      </c>
      <c r="N85" s="300">
        <v>564.92510326078957</v>
      </c>
      <c r="O85" s="300">
        <v>9.9532684065547983</v>
      </c>
      <c r="P85" s="305">
        <v>565.74264076131396</v>
      </c>
      <c r="Q85" s="300">
        <v>29.238613861549084</v>
      </c>
      <c r="R85" s="299">
        <v>564.72738933386836</v>
      </c>
      <c r="S85" s="299">
        <v>10.080008993557669</v>
      </c>
      <c r="T85" s="305">
        <v>99.82054535856102</v>
      </c>
    </row>
    <row r="86" spans="1:20">
      <c r="A86" s="297" t="s">
        <v>4434</v>
      </c>
      <c r="B86" s="296">
        <v>708.8242712457776</v>
      </c>
      <c r="C86" s="320">
        <v>38907.255291556256</v>
      </c>
      <c r="D86" s="305">
        <v>6.617267298097727</v>
      </c>
      <c r="E86" s="316">
        <v>17.020532570415511</v>
      </c>
      <c r="F86" s="305">
        <v>1.0249470768143769</v>
      </c>
      <c r="G86" s="313">
        <v>0.73280770253383221</v>
      </c>
      <c r="H86" s="319">
        <v>2.0070855939488816</v>
      </c>
      <c r="I86" s="313">
        <v>9.0500488817504388E-2</v>
      </c>
      <c r="J86" s="307">
        <v>1.7256523610411221</v>
      </c>
      <c r="K86" s="308">
        <v>0.85978015399231278</v>
      </c>
      <c r="L86" s="305">
        <v>558.49640554554423</v>
      </c>
      <c r="M86" s="300">
        <v>9.2320228929978043</v>
      </c>
      <c r="N86" s="300">
        <v>558.19976889065606</v>
      </c>
      <c r="O86" s="300">
        <v>8.6187818885584306</v>
      </c>
      <c r="P86" s="305">
        <v>556.96862344453518</v>
      </c>
      <c r="Q86" s="300">
        <v>22.362235720543254</v>
      </c>
      <c r="R86" s="299">
        <v>558.49640554554423</v>
      </c>
      <c r="S86" s="299">
        <v>9.2320228929978043</v>
      </c>
      <c r="T86" s="305">
        <v>100.27430308220248</v>
      </c>
    </row>
    <row r="87" spans="1:20">
      <c r="A87" s="297" t="s">
        <v>4434</v>
      </c>
      <c r="B87" s="296">
        <v>646.28953950149332</v>
      </c>
      <c r="C87" s="320">
        <v>61163.539407221346</v>
      </c>
      <c r="D87" s="305">
        <v>7.3886583150231795</v>
      </c>
      <c r="E87" s="316">
        <v>16.986751433854181</v>
      </c>
      <c r="F87" s="305">
        <v>1.0733304915665614</v>
      </c>
      <c r="G87" s="313">
        <v>0.72621255091721404</v>
      </c>
      <c r="H87" s="319">
        <v>1.9491974045139233</v>
      </c>
      <c r="I87" s="313">
        <v>8.9507996593933312E-2</v>
      </c>
      <c r="J87" s="307">
        <v>1.6270624381495933</v>
      </c>
      <c r="K87" s="308">
        <v>0.83473456017418524</v>
      </c>
      <c r="L87" s="305">
        <v>552.62668858754307</v>
      </c>
      <c r="M87" s="300">
        <v>8.6169604152414649</v>
      </c>
      <c r="N87" s="300">
        <v>554.32779774894846</v>
      </c>
      <c r="O87" s="300">
        <v>8.3265472420118272</v>
      </c>
      <c r="P87" s="305">
        <v>561.30135569457809</v>
      </c>
      <c r="Q87" s="300">
        <v>23.40251669730111</v>
      </c>
      <c r="R87" s="299">
        <v>552.62668858754307</v>
      </c>
      <c r="S87" s="299">
        <v>8.6169604152414649</v>
      </c>
      <c r="T87" s="305">
        <v>98.454543710071647</v>
      </c>
    </row>
    <row r="88" spans="1:20">
      <c r="A88" s="297" t="s">
        <v>4434</v>
      </c>
      <c r="B88" s="296">
        <v>208.51047415859389</v>
      </c>
      <c r="C88" s="320">
        <v>14564.6353786039</v>
      </c>
      <c r="D88" s="305">
        <v>9.5632295341263855</v>
      </c>
      <c r="E88" s="316">
        <v>16.906664137385572</v>
      </c>
      <c r="F88" s="305">
        <v>1.4408326438541612</v>
      </c>
      <c r="G88" s="313">
        <v>0.7367950355887366</v>
      </c>
      <c r="H88" s="319">
        <v>2.1745322880064002</v>
      </c>
      <c r="I88" s="313">
        <v>9.0384169240979681E-2</v>
      </c>
      <c r="J88" s="307">
        <v>1.6286779804450535</v>
      </c>
      <c r="K88" s="308">
        <v>0.74897852261288644</v>
      </c>
      <c r="L88" s="305">
        <v>557.8087541691126</v>
      </c>
      <c r="M88" s="300">
        <v>8.7029507764336245</v>
      </c>
      <c r="N88" s="300">
        <v>560.53356471662903</v>
      </c>
      <c r="O88" s="300">
        <v>9.3671227870942744</v>
      </c>
      <c r="P88" s="305">
        <v>571.59058967541307</v>
      </c>
      <c r="Q88" s="300">
        <v>31.334229214279674</v>
      </c>
      <c r="R88" s="299">
        <v>557.8087541691126</v>
      </c>
      <c r="S88" s="299">
        <v>8.7029507764336245</v>
      </c>
      <c r="T88" s="305">
        <v>97.588862420893477</v>
      </c>
    </row>
    <row r="90" spans="1:20">
      <c r="A90" s="178" t="s">
        <v>4436</v>
      </c>
      <c r="B90" s="254" t="s">
        <v>4437</v>
      </c>
      <c r="C90" s="265" t="s">
        <v>2765</v>
      </c>
      <c r="D90" s="265" t="s">
        <v>307</v>
      </c>
      <c r="E90" s="265" t="s">
        <v>2765</v>
      </c>
      <c r="F90" s="265" t="s">
        <v>307</v>
      </c>
      <c r="G90" s="259" t="s">
        <v>4438</v>
      </c>
      <c r="H90" s="258" t="s">
        <v>4439</v>
      </c>
      <c r="I90" s="284" t="s">
        <v>4440</v>
      </c>
      <c r="J90" s="285"/>
      <c r="K90" s="286"/>
      <c r="L90" s="292" t="s">
        <v>4441</v>
      </c>
      <c r="M90" s="293"/>
    </row>
    <row r="91" spans="1:20">
      <c r="A91" s="178"/>
      <c r="B91" s="254"/>
      <c r="C91" s="265" t="s">
        <v>2776</v>
      </c>
      <c r="D91" s="265" t="s">
        <v>2777</v>
      </c>
      <c r="E91" s="265" t="s">
        <v>2766</v>
      </c>
      <c r="F91" s="265" t="s">
        <v>2777</v>
      </c>
      <c r="G91" s="259"/>
      <c r="H91" s="258"/>
      <c r="I91" s="260"/>
      <c r="J91" s="261"/>
      <c r="K91" s="256"/>
      <c r="L91" s="262"/>
      <c r="M91" s="262"/>
    </row>
    <row r="92" spans="1:20">
      <c r="A92" s="178" t="s">
        <v>4442</v>
      </c>
      <c r="B92" s="254" t="s">
        <v>4443</v>
      </c>
      <c r="C92" s="256">
        <v>1099.5</v>
      </c>
      <c r="D92" s="262">
        <v>0.5</v>
      </c>
      <c r="E92" s="256">
        <v>1099</v>
      </c>
      <c r="F92" s="260">
        <v>0.6</v>
      </c>
      <c r="G92" s="259" t="s">
        <v>4444</v>
      </c>
      <c r="H92" s="258" t="s">
        <v>4445</v>
      </c>
      <c r="I92" s="281" t="s">
        <v>4446</v>
      </c>
      <c r="J92" s="282"/>
      <c r="K92" s="283"/>
      <c r="L92" s="291" t="s">
        <v>4451</v>
      </c>
      <c r="M92" s="290"/>
    </row>
    <row r="93" spans="1:20">
      <c r="A93" s="178" t="s">
        <v>4447</v>
      </c>
      <c r="B93" s="254" t="s">
        <v>4447</v>
      </c>
      <c r="C93" s="256">
        <v>419.3</v>
      </c>
      <c r="D93" s="256">
        <v>0.4</v>
      </c>
      <c r="E93" s="262" t="s">
        <v>4448</v>
      </c>
      <c r="F93" s="256" t="s">
        <v>4448</v>
      </c>
      <c r="G93" s="258" t="s">
        <v>4444</v>
      </c>
      <c r="H93" s="259" t="s">
        <v>4445</v>
      </c>
      <c r="I93" s="289" t="s">
        <v>4449</v>
      </c>
      <c r="J93" s="287"/>
      <c r="K93" s="288"/>
      <c r="L93" s="291" t="s">
        <v>4450</v>
      </c>
      <c r="M93" s="290"/>
    </row>
    <row r="94" spans="1:20">
      <c r="A94" s="178" t="s">
        <v>4452</v>
      </c>
      <c r="B94" s="254" t="s">
        <v>4453</v>
      </c>
      <c r="C94" s="256">
        <v>563.20000000000005</v>
      </c>
      <c r="D94" s="256">
        <v>4.8</v>
      </c>
      <c r="E94" s="262">
        <v>568</v>
      </c>
      <c r="F94" s="256">
        <v>16</v>
      </c>
      <c r="G94" s="258" t="s">
        <v>4444</v>
      </c>
      <c r="H94" s="259" t="s">
        <v>4454</v>
      </c>
      <c r="I94" s="289" t="s">
        <v>4455</v>
      </c>
      <c r="J94" s="287"/>
      <c r="K94" s="288"/>
      <c r="L94" s="291" t="s">
        <v>4451</v>
      </c>
      <c r="M94" s="290"/>
    </row>
    <row r="126" spans="1:20">
      <c r="A126" s="297"/>
      <c r="B126" s="296"/>
      <c r="C126" s="322"/>
      <c r="D126" s="306"/>
      <c r="E126" s="318"/>
      <c r="F126" s="306"/>
      <c r="G126" s="315"/>
      <c r="H126" s="295"/>
      <c r="I126" s="315"/>
      <c r="J126" s="311"/>
      <c r="K126" s="312"/>
      <c r="L126" s="306"/>
      <c r="M126" s="304"/>
      <c r="N126" s="304"/>
      <c r="O126" s="304"/>
      <c r="P126" s="306"/>
      <c r="Q126" s="304"/>
      <c r="R126" s="303"/>
      <c r="S126" s="303"/>
      <c r="T126" s="306"/>
    </row>
  </sheetData>
  <mergeCells count="7">
    <mergeCell ref="L90:M90"/>
    <mergeCell ref="I92:K92"/>
    <mergeCell ref="L92:M92"/>
    <mergeCell ref="I93:K93"/>
    <mergeCell ref="L93:M93"/>
    <mergeCell ref="I94:K94"/>
    <mergeCell ref="L94:M9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39FFE-F380-4900-9DBF-D2E00DC2BBA0}">
  <dimension ref="A1:AE66"/>
  <sheetViews>
    <sheetView topLeftCell="A18" workbookViewId="0">
      <selection activeCell="C21" sqref="C21:C31"/>
    </sheetView>
  </sheetViews>
  <sheetFormatPr defaultRowHeight="14.4"/>
  <cols>
    <col min="1" max="1" width="11.68359375" bestFit="1" customWidth="1"/>
    <col min="2" max="2" width="39.15625" bestFit="1" customWidth="1"/>
  </cols>
  <sheetData>
    <row r="1" spans="1:31" ht="46.8">
      <c r="A1" s="18" t="s">
        <v>123</v>
      </c>
      <c r="B1" s="19" t="s">
        <v>124</v>
      </c>
      <c r="C1" s="20" t="s">
        <v>125</v>
      </c>
      <c r="D1" s="21" t="s">
        <v>126</v>
      </c>
      <c r="E1" s="20" t="s">
        <v>127</v>
      </c>
      <c r="F1" s="21" t="s">
        <v>128</v>
      </c>
      <c r="G1" s="22" t="s">
        <v>129</v>
      </c>
      <c r="H1" s="21" t="s">
        <v>128</v>
      </c>
      <c r="I1" s="22" t="s">
        <v>130</v>
      </c>
      <c r="J1" s="21" t="s">
        <v>128</v>
      </c>
      <c r="K1" s="22" t="s">
        <v>131</v>
      </c>
      <c r="L1" s="22" t="s">
        <v>132</v>
      </c>
      <c r="M1" s="22" t="s">
        <v>133</v>
      </c>
      <c r="N1" s="22" t="s">
        <v>134</v>
      </c>
      <c r="O1" s="22" t="s">
        <v>135</v>
      </c>
      <c r="P1" s="22" t="s">
        <v>136</v>
      </c>
      <c r="Q1" s="22" t="s">
        <v>137</v>
      </c>
      <c r="R1" s="22" t="s">
        <v>138</v>
      </c>
      <c r="S1" s="22" t="s">
        <v>139</v>
      </c>
      <c r="T1" s="20" t="s">
        <v>140</v>
      </c>
      <c r="U1" s="21" t="s">
        <v>141</v>
      </c>
      <c r="V1" s="22" t="s">
        <v>130</v>
      </c>
      <c r="W1" s="21" t="s">
        <v>141</v>
      </c>
      <c r="X1" s="20" t="s">
        <v>142</v>
      </c>
      <c r="Y1" s="20" t="s">
        <v>127</v>
      </c>
      <c r="Z1" s="21" t="s">
        <v>143</v>
      </c>
      <c r="AA1" s="22" t="s">
        <v>129</v>
      </c>
      <c r="AB1" s="21" t="s">
        <v>143</v>
      </c>
      <c r="AC1" s="20" t="s">
        <v>130</v>
      </c>
      <c r="AD1" s="21" t="s">
        <v>143</v>
      </c>
      <c r="AE1" s="36" t="s">
        <v>248</v>
      </c>
    </row>
    <row r="2" spans="1:31">
      <c r="A2" s="23" t="s">
        <v>7</v>
      </c>
      <c r="B2" s="24" t="s">
        <v>13</v>
      </c>
      <c r="C2" s="24" t="s">
        <v>144</v>
      </c>
      <c r="D2" s="25"/>
      <c r="E2" s="26"/>
      <c r="F2" s="27"/>
      <c r="G2" s="26"/>
      <c r="H2" s="27"/>
      <c r="I2" s="26"/>
      <c r="J2" s="27"/>
      <c r="K2" s="28"/>
      <c r="L2" s="25"/>
      <c r="M2" s="25"/>
      <c r="N2" s="25"/>
      <c r="O2" s="25"/>
      <c r="P2" s="25"/>
      <c r="Q2" s="25"/>
      <c r="R2" s="25"/>
      <c r="S2" s="25"/>
      <c r="T2" s="28"/>
      <c r="U2" s="28"/>
      <c r="V2" s="26"/>
      <c r="W2" s="26"/>
      <c r="X2" s="29"/>
      <c r="Y2" s="25"/>
      <c r="Z2" s="25"/>
      <c r="AA2" s="25"/>
      <c r="AB2" s="25"/>
      <c r="AC2" s="25"/>
      <c r="AD2" s="25"/>
    </row>
    <row r="3" spans="1:31">
      <c r="A3" s="30" t="s">
        <v>145</v>
      </c>
      <c r="B3" s="30" t="s">
        <v>146</v>
      </c>
      <c r="C3" s="31">
        <v>241.12118283162974</v>
      </c>
      <c r="D3" s="31">
        <v>5.1821492793328821</v>
      </c>
      <c r="E3" s="32">
        <v>3.8288314122647202E-2</v>
      </c>
      <c r="F3" s="33">
        <v>2.1707705427856452E-2</v>
      </c>
      <c r="G3" s="32">
        <v>6.5638126913277021E-3</v>
      </c>
      <c r="H3" s="33">
        <v>6.3359256866486663E-2</v>
      </c>
      <c r="I3" s="32">
        <v>5.4687708510549451E-2</v>
      </c>
      <c r="J3" s="33">
        <v>2.0447990609631671E-2</v>
      </c>
      <c r="K3" s="34">
        <v>2.0903851203561963E-2</v>
      </c>
      <c r="L3" s="31">
        <v>98.707016585631351</v>
      </c>
      <c r="M3" s="31">
        <v>5.4070408418933233</v>
      </c>
      <c r="N3" s="31">
        <v>3.6136915728807262</v>
      </c>
      <c r="O3" s="31">
        <v>587.87134886085732</v>
      </c>
      <c r="P3" s="31">
        <v>2681.5009358820939</v>
      </c>
      <c r="Q3" s="31">
        <v>49.113491385244004</v>
      </c>
      <c r="R3" s="31">
        <v>1409.7751290365222</v>
      </c>
      <c r="S3" s="31">
        <v>17593.736386423425</v>
      </c>
      <c r="T3" s="34">
        <v>26.117629436405736</v>
      </c>
      <c r="U3" s="34">
        <v>0.56695380627940828</v>
      </c>
      <c r="V3" s="32">
        <v>5.4687708510549451E-2</v>
      </c>
      <c r="W3" s="32">
        <v>1.1182537500859892E-3</v>
      </c>
      <c r="X3" s="35">
        <v>0.85158191725532861</v>
      </c>
      <c r="Y3" s="31">
        <v>242.21437837940542</v>
      </c>
      <c r="Z3" s="31">
        <v>5.2579183762514958</v>
      </c>
      <c r="AA3" s="31">
        <v>132.23576908510714</v>
      </c>
      <c r="AB3" s="31">
        <v>8.3783600604007198</v>
      </c>
      <c r="AC3" s="31">
        <v>399.47769719312737</v>
      </c>
      <c r="AD3" s="31">
        <v>22.910028233313461</v>
      </c>
      <c r="AE3" s="65">
        <f>(Y3/AA3)*100</f>
        <v>183.16857840749267</v>
      </c>
    </row>
    <row r="4" spans="1:31" s="3" customFormat="1">
      <c r="A4" s="68" t="s">
        <v>147</v>
      </c>
      <c r="B4" s="68" t="s">
        <v>148</v>
      </c>
      <c r="C4" s="69">
        <v>368.64318149804376</v>
      </c>
      <c r="D4" s="69">
        <v>5.4885490986608918</v>
      </c>
      <c r="E4" s="70">
        <v>5.9173671447385494E-2</v>
      </c>
      <c r="F4" s="52">
        <v>1.5085839036780686E-2</v>
      </c>
      <c r="G4" s="70">
        <v>1.958867655920369E-2</v>
      </c>
      <c r="H4" s="52">
        <v>2.4013586935012616E-2</v>
      </c>
      <c r="I4" s="70">
        <v>5.8319881847271764E-2</v>
      </c>
      <c r="J4" s="52">
        <v>1.99192906559141E-2</v>
      </c>
      <c r="K4" s="71">
        <v>2.5542121134402105E-3</v>
      </c>
      <c r="L4" s="72">
        <v>11.611717876223217</v>
      </c>
      <c r="M4" s="72">
        <v>0.66959014615715517</v>
      </c>
      <c r="N4" s="72">
        <v>1.9877921456577512</v>
      </c>
      <c r="O4" s="72">
        <v>102.26259524926861</v>
      </c>
      <c r="P4" s="72">
        <v>198.46294419325224</v>
      </c>
      <c r="Q4" s="72">
        <v>34.64551135070608</v>
      </c>
      <c r="R4" s="72">
        <v>124.32512553562003</v>
      </c>
      <c r="S4" s="72">
        <v>11777.500901999192</v>
      </c>
      <c r="T4" s="71">
        <v>16.899407718670187</v>
      </c>
      <c r="U4" s="71">
        <v>0.25494174466078756</v>
      </c>
      <c r="V4" s="70">
        <v>5.8319881847271764E-2</v>
      </c>
      <c r="W4" s="70">
        <v>1.1616906775343747E-3</v>
      </c>
      <c r="X4" s="73">
        <v>0.86047175718410329</v>
      </c>
      <c r="Y4" s="72">
        <v>370.59821998046328</v>
      </c>
      <c r="Z4" s="72">
        <v>5.5907850939427091</v>
      </c>
      <c r="AA4" s="72">
        <v>392.10283356049331</v>
      </c>
      <c r="AB4" s="72">
        <v>9.4157954811696882</v>
      </c>
      <c r="AC4" s="72">
        <v>541.79980820190951</v>
      </c>
      <c r="AD4" s="72">
        <v>21.776283174040039</v>
      </c>
      <c r="AE4" s="74">
        <f t="shared" ref="AE4:AE18" si="0">(Y4/AA4)*100</f>
        <v>94.515567922639789</v>
      </c>
    </row>
    <row r="5" spans="1:31" s="3" customFormat="1">
      <c r="A5" s="68" t="s">
        <v>149</v>
      </c>
      <c r="B5" s="68" t="s">
        <v>150</v>
      </c>
      <c r="C5" s="69">
        <v>369.04558405888417</v>
      </c>
      <c r="D5" s="69">
        <v>5.478041529068947</v>
      </c>
      <c r="E5" s="70">
        <v>5.8955787661823127E-2</v>
      </c>
      <c r="F5" s="52">
        <v>1.5060141098085978E-2</v>
      </c>
      <c r="G5" s="70">
        <v>1.8258480360127206E-2</v>
      </c>
      <c r="H5" s="52">
        <v>2.1719018553566179E-2</v>
      </c>
      <c r="I5" s="70">
        <v>5.4460684588088677E-2</v>
      </c>
      <c r="J5" s="52">
        <v>1.8161959329967753E-2</v>
      </c>
      <c r="K5" s="71">
        <v>7.1675398879863829E-3</v>
      </c>
      <c r="L5" s="72">
        <v>12.760121631637203</v>
      </c>
      <c r="M5" s="72">
        <v>0.69329171620270003</v>
      </c>
      <c r="N5" s="72">
        <v>2.0318240695739376</v>
      </c>
      <c r="O5" s="72">
        <v>111.1786811099123</v>
      </c>
      <c r="P5" s="72">
        <v>217.64191154917512</v>
      </c>
      <c r="Q5" s="72">
        <v>8.9858096133630472</v>
      </c>
      <c r="R5" s="72">
        <v>2.6755749192950402</v>
      </c>
      <c r="S5" s="72">
        <v>11954.173666165554</v>
      </c>
      <c r="T5" s="71">
        <v>16.961863112339536</v>
      </c>
      <c r="U5" s="71">
        <v>0.25544805175825319</v>
      </c>
      <c r="V5" s="70">
        <v>5.4460684588088677E-2</v>
      </c>
      <c r="W5" s="70">
        <v>9.8911273857106813E-4</v>
      </c>
      <c r="X5" s="73">
        <v>0.8603783569685205</v>
      </c>
      <c r="Y5" s="72">
        <v>369.27198458515835</v>
      </c>
      <c r="Z5" s="72">
        <v>5.5612881914227152</v>
      </c>
      <c r="AA5" s="72">
        <v>365.71593489895747</v>
      </c>
      <c r="AB5" s="72">
        <v>7.9429911754052585</v>
      </c>
      <c r="AC5" s="72">
        <v>390.14848309590502</v>
      </c>
      <c r="AD5" s="72">
        <v>20.382074116509212</v>
      </c>
      <c r="AE5" s="74">
        <f t="shared" si="0"/>
        <v>100.97235295125529</v>
      </c>
    </row>
    <row r="6" spans="1:31" s="3" customFormat="1">
      <c r="A6" s="68" t="s">
        <v>151</v>
      </c>
      <c r="B6" s="68" t="s">
        <v>148</v>
      </c>
      <c r="C6" s="69">
        <v>369.17713711500681</v>
      </c>
      <c r="D6" s="69">
        <v>5.3535304484031494</v>
      </c>
      <c r="E6" s="70">
        <v>5.8940207133527059E-2</v>
      </c>
      <c r="F6" s="52">
        <v>1.4733451733776583E-2</v>
      </c>
      <c r="G6" s="70">
        <v>1.8109990915966424E-2</v>
      </c>
      <c r="H6" s="52">
        <v>2.1760765336078722E-2</v>
      </c>
      <c r="I6" s="70">
        <v>5.385775429065072E-2</v>
      </c>
      <c r="J6" s="52">
        <v>1.3167214584360298E-2</v>
      </c>
      <c r="K6" s="71">
        <v>6.8702193377823983E-8</v>
      </c>
      <c r="L6" s="72">
        <v>25.365901028276816</v>
      </c>
      <c r="M6" s="72">
        <v>1.3680984243082059</v>
      </c>
      <c r="N6" s="72">
        <v>1.9975175760729287</v>
      </c>
      <c r="O6" s="72">
        <v>110.14200528507077</v>
      </c>
      <c r="P6" s="72">
        <v>432.81500922737956</v>
      </c>
      <c r="Q6" s="72">
        <v>4.1792049392475219</v>
      </c>
      <c r="R6" s="72">
        <v>0.56244344534582302</v>
      </c>
      <c r="S6" s="72">
        <v>13568.589012699838</v>
      </c>
      <c r="T6" s="71">
        <v>16.966346890070028</v>
      </c>
      <c r="U6" s="71">
        <v>0.2499728530033572</v>
      </c>
      <c r="V6" s="70">
        <v>5.385775429065072E-2</v>
      </c>
      <c r="W6" s="70">
        <v>7.0915660777674957E-4</v>
      </c>
      <c r="X6" s="73">
        <v>0.86037167859428698</v>
      </c>
      <c r="Y6" s="72">
        <v>369.17713711500681</v>
      </c>
      <c r="Z6" s="72">
        <v>5.4392535308977727</v>
      </c>
      <c r="AA6" s="72">
        <v>362.76823402089821</v>
      </c>
      <c r="AB6" s="72">
        <v>7.8941144119124553</v>
      </c>
      <c r="AC6" s="72">
        <v>365.10636721864768</v>
      </c>
      <c r="AD6" s="72">
        <v>14.842064059292206</v>
      </c>
      <c r="AE6" s="74">
        <f t="shared" si="0"/>
        <v>101.76666601236629</v>
      </c>
    </row>
    <row r="7" spans="1:31" s="3" customFormat="1">
      <c r="A7" s="68" t="s">
        <v>152</v>
      </c>
      <c r="B7" s="68" t="s">
        <v>153</v>
      </c>
      <c r="C7" s="69">
        <v>370.37743582765472</v>
      </c>
      <c r="D7" s="69">
        <v>6.4444188246056964</v>
      </c>
      <c r="E7" s="70">
        <v>6.0295096593344276E-2</v>
      </c>
      <c r="F7" s="52">
        <v>1.7577789001362528E-2</v>
      </c>
      <c r="G7" s="70">
        <v>2.2194516251468399E-2</v>
      </c>
      <c r="H7" s="52">
        <v>3.2842733841261358E-2</v>
      </c>
      <c r="I7" s="70">
        <v>6.9478149008555784E-2</v>
      </c>
      <c r="J7" s="52">
        <v>2.4713659033968705E-2</v>
      </c>
      <c r="K7" s="71">
        <v>3.4584948769757068E-2</v>
      </c>
      <c r="L7" s="72">
        <v>26.560756512818926</v>
      </c>
      <c r="M7" s="72">
        <v>1.8568090140505171</v>
      </c>
      <c r="N7" s="72">
        <v>8.1263858445899704</v>
      </c>
      <c r="O7" s="72">
        <v>390.50651372839604</v>
      </c>
      <c r="P7" s="72">
        <v>494.03249499696187</v>
      </c>
      <c r="Q7" s="72">
        <v>8.1621058623351637</v>
      </c>
      <c r="R7" s="72">
        <v>108.24660743743642</v>
      </c>
      <c r="S7" s="72">
        <v>9884.443876575966</v>
      </c>
      <c r="T7" s="71">
        <v>16.58509657500716</v>
      </c>
      <c r="U7" s="71">
        <v>0.29152932816269622</v>
      </c>
      <c r="V7" s="70">
        <v>6.9478149008555784E-2</v>
      </c>
      <c r="W7" s="70">
        <v>1.7170592849087185E-3</v>
      </c>
      <c r="X7" s="73">
        <v>0.86095269667726937</v>
      </c>
      <c r="Y7" s="72">
        <v>377.41990261028513</v>
      </c>
      <c r="Z7" s="72">
        <v>6.6342074129983866</v>
      </c>
      <c r="AA7" s="72">
        <v>443.69484960934903</v>
      </c>
      <c r="AB7" s="72">
        <v>14.572151852458337</v>
      </c>
      <c r="AC7" s="72">
        <v>912.96976886619609</v>
      </c>
      <c r="AD7" s="72">
        <v>25.433434938997568</v>
      </c>
      <c r="AE7" s="74">
        <f t="shared" si="0"/>
        <v>85.062944260584572</v>
      </c>
    </row>
    <row r="8" spans="1:31" s="3" customFormat="1">
      <c r="A8" s="68" t="s">
        <v>154</v>
      </c>
      <c r="B8" s="68" t="s">
        <v>155</v>
      </c>
      <c r="C8" s="69">
        <v>371.02525000876511</v>
      </c>
      <c r="D8" s="69">
        <v>5.5397693393156127</v>
      </c>
      <c r="E8" s="70">
        <v>5.9243836647956703E-2</v>
      </c>
      <c r="F8" s="52">
        <v>1.5153727127555919E-2</v>
      </c>
      <c r="G8" s="70">
        <v>1.899612035672453E-2</v>
      </c>
      <c r="H8" s="52">
        <v>2.4115793603877521E-2</v>
      </c>
      <c r="I8" s="70">
        <v>5.2944044999916819E-2</v>
      </c>
      <c r="J8" s="52">
        <v>1.3671162705454536E-2</v>
      </c>
      <c r="K8" s="71">
        <v>1.745370517658788E-2</v>
      </c>
      <c r="L8" s="72">
        <v>42.404590995784936</v>
      </c>
      <c r="M8" s="72">
        <v>2.2562885366135386</v>
      </c>
      <c r="N8" s="72">
        <v>3.0672136402495562</v>
      </c>
      <c r="O8" s="72">
        <v>172.87929055373584</v>
      </c>
      <c r="P8" s="72">
        <v>759.2000230923461</v>
      </c>
      <c r="Q8" s="72">
        <v>329.05958609522901</v>
      </c>
      <c r="R8" s="72">
        <v>180.55132720022183</v>
      </c>
      <c r="S8" s="72">
        <v>14183.003519773967</v>
      </c>
      <c r="T8" s="71">
        <v>16.87939297284673</v>
      </c>
      <c r="U8" s="71">
        <v>0.25578571518930426</v>
      </c>
      <c r="V8" s="70">
        <v>5.2944044999916819E-2</v>
      </c>
      <c r="W8" s="70">
        <v>7.2380665347876948E-4</v>
      </c>
      <c r="X8" s="73">
        <v>0.8605018378305942</v>
      </c>
      <c r="Y8" s="72">
        <v>371.02525000876511</v>
      </c>
      <c r="Z8" s="72">
        <v>5.6224153960660415</v>
      </c>
      <c r="AA8" s="72">
        <v>380.35264131076036</v>
      </c>
      <c r="AB8" s="72">
        <v>9.1725057945399548</v>
      </c>
      <c r="AC8" s="72">
        <v>326.39955803161416</v>
      </c>
      <c r="AD8" s="72">
        <v>15.516203190944587</v>
      </c>
      <c r="AE8" s="74">
        <f t="shared" si="0"/>
        <v>97.547699085287945</v>
      </c>
    </row>
    <row r="9" spans="1:31" s="3" customFormat="1">
      <c r="A9" s="68" t="s">
        <v>156</v>
      </c>
      <c r="B9" s="68" t="s">
        <v>157</v>
      </c>
      <c r="C9" s="69">
        <v>371.59309949688139</v>
      </c>
      <c r="D9" s="69">
        <v>5.5670989685734851</v>
      </c>
      <c r="E9" s="70">
        <v>5.9337147059944369E-2</v>
      </c>
      <c r="F9" s="52">
        <v>1.5219931061626231E-2</v>
      </c>
      <c r="G9" s="70">
        <v>1.8519652447248819E-2</v>
      </c>
      <c r="H9" s="52">
        <v>2.2972565432650728E-2</v>
      </c>
      <c r="I9" s="70">
        <v>5.3874763768106487E-2</v>
      </c>
      <c r="J9" s="52">
        <v>1.4205341626526494E-2</v>
      </c>
      <c r="K9" s="71">
        <v>2.5494239685614858E-2</v>
      </c>
      <c r="L9" s="72">
        <v>30.693384877838639</v>
      </c>
      <c r="M9" s="72">
        <v>1.6576527706775581</v>
      </c>
      <c r="N9" s="72">
        <v>3.1767946914384795</v>
      </c>
      <c r="O9" s="72">
        <v>176.32712620335039</v>
      </c>
      <c r="P9" s="72">
        <v>532.96039336383797</v>
      </c>
      <c r="Q9" s="72">
        <v>5.2253028498982941</v>
      </c>
      <c r="R9" s="72">
        <v>0.2001628669701149</v>
      </c>
      <c r="S9" s="72">
        <v>12996.008688180058</v>
      </c>
      <c r="T9" s="71">
        <v>16.852849345617621</v>
      </c>
      <c r="U9" s="71">
        <v>0.25649920523227293</v>
      </c>
      <c r="V9" s="70">
        <v>5.3874763768106487E-2</v>
      </c>
      <c r="W9" s="70">
        <v>7.6530942437436447E-4</v>
      </c>
      <c r="X9" s="73">
        <v>0.86054184331899486</v>
      </c>
      <c r="Y9" s="72">
        <v>371.59309949688139</v>
      </c>
      <c r="Z9" s="72">
        <v>5.6556213573185516</v>
      </c>
      <c r="AA9" s="72">
        <v>370.89948417223093</v>
      </c>
      <c r="AB9" s="72">
        <v>8.5205126690829776</v>
      </c>
      <c r="AC9" s="72">
        <v>365.8181988123593</v>
      </c>
      <c r="AD9" s="72">
        <v>16.010227508746432</v>
      </c>
      <c r="AE9" s="74">
        <f t="shared" si="0"/>
        <v>100.18700897527492</v>
      </c>
    </row>
    <row r="10" spans="1:31" s="3" customFormat="1">
      <c r="A10" s="68" t="s">
        <v>158</v>
      </c>
      <c r="B10" s="68" t="s">
        <v>148</v>
      </c>
      <c r="C10" s="69">
        <v>371.9152905864421</v>
      </c>
      <c r="D10" s="69">
        <v>5.856622118405105</v>
      </c>
      <c r="E10" s="70">
        <v>5.9393708986207619E-2</v>
      </c>
      <c r="F10" s="52">
        <v>1.5977408209304326E-2</v>
      </c>
      <c r="G10" s="70">
        <v>1.7947064635615687E-2</v>
      </c>
      <c r="H10" s="52">
        <v>2.8137036205331877E-2</v>
      </c>
      <c r="I10" s="70">
        <v>5.406985508449802E-2</v>
      </c>
      <c r="J10" s="52">
        <v>1.9646120565629834E-2</v>
      </c>
      <c r="K10" s="71">
        <v>6.2776802936404932E-8</v>
      </c>
      <c r="L10" s="72">
        <v>14.327306820581834</v>
      </c>
      <c r="M10" s="72">
        <v>0.77742480386796609</v>
      </c>
      <c r="N10" s="72">
        <v>2.031269656136351</v>
      </c>
      <c r="O10" s="72">
        <v>118.21826694590872</v>
      </c>
      <c r="P10" s="72">
        <v>252.69121806698755</v>
      </c>
      <c r="Q10" s="72">
        <v>8.0154188274570757</v>
      </c>
      <c r="R10" s="72">
        <v>2.1871700379964563</v>
      </c>
      <c r="S10" s="72">
        <v>12061.736229695915</v>
      </c>
      <c r="T10" s="71">
        <v>16.836800009109037</v>
      </c>
      <c r="U10" s="71">
        <v>0.26900842668395386</v>
      </c>
      <c r="V10" s="70">
        <v>5.406985508449802E-2</v>
      </c>
      <c r="W10" s="70">
        <v>1.0622628919561815E-3</v>
      </c>
      <c r="X10" s="73">
        <v>0.86056609465843348</v>
      </c>
      <c r="Y10" s="72">
        <v>371.93728819142586</v>
      </c>
      <c r="Z10" s="72">
        <v>5.9425938816960766</v>
      </c>
      <c r="AA10" s="72">
        <v>359.53344923079322</v>
      </c>
      <c r="AB10" s="72">
        <v>10.11620567803468</v>
      </c>
      <c r="AC10" s="72">
        <v>373.96020293909538</v>
      </c>
      <c r="AD10" s="72">
        <v>22.11052541874864</v>
      </c>
      <c r="AE10" s="74">
        <f t="shared" si="0"/>
        <v>103.44998191049264</v>
      </c>
    </row>
    <row r="11" spans="1:31" s="3" customFormat="1">
      <c r="A11" s="68" t="s">
        <v>159</v>
      </c>
      <c r="B11" s="68" t="s">
        <v>160</v>
      </c>
      <c r="C11" s="69">
        <v>372.66436181170513</v>
      </c>
      <c r="D11" s="69">
        <v>5.399238865480565</v>
      </c>
      <c r="E11" s="70">
        <v>5.9513201875863661E-2</v>
      </c>
      <c r="F11" s="52">
        <v>1.4698152740778967E-2</v>
      </c>
      <c r="G11" s="70">
        <v>1.774391068293505E-2</v>
      </c>
      <c r="H11" s="52">
        <v>2.1116207529983923E-2</v>
      </c>
      <c r="I11" s="70">
        <v>5.3056797713356869E-2</v>
      </c>
      <c r="J11" s="52">
        <v>1.5283947424443058E-2</v>
      </c>
      <c r="K11" s="71">
        <v>6.9239000478728241E-8</v>
      </c>
      <c r="L11" s="72">
        <v>17.724788600834696</v>
      </c>
      <c r="M11" s="72">
        <v>0.94231889872337427</v>
      </c>
      <c r="N11" s="72">
        <v>2.8883833914897825</v>
      </c>
      <c r="O11" s="72">
        <v>162.22347156510841</v>
      </c>
      <c r="P11" s="72">
        <v>299.66890101221759</v>
      </c>
      <c r="Q11" s="72">
        <v>8.2102778570737076</v>
      </c>
      <c r="R11" s="72">
        <v>1.2060478109220358</v>
      </c>
      <c r="S11" s="72">
        <v>11824.315317937091</v>
      </c>
      <c r="T11" s="71">
        <v>16.802994436190179</v>
      </c>
      <c r="U11" s="71">
        <v>0.24697297872558241</v>
      </c>
      <c r="V11" s="70">
        <v>5.3056797713356869E-2</v>
      </c>
      <c r="W11" s="70">
        <v>8.1091730676025704E-4</v>
      </c>
      <c r="X11" s="73">
        <v>0.86061733116656958</v>
      </c>
      <c r="Y11" s="72">
        <v>372.66436181170513</v>
      </c>
      <c r="Z11" s="72">
        <v>5.4774777109533579</v>
      </c>
      <c r="AA11" s="72">
        <v>355.49924742414464</v>
      </c>
      <c r="AB11" s="72">
        <v>7.506795885361341</v>
      </c>
      <c r="AC11" s="72">
        <v>331.22649189725109</v>
      </c>
      <c r="AD11" s="72">
        <v>17.331758826331246</v>
      </c>
      <c r="AE11" s="74">
        <f t="shared" si="0"/>
        <v>104.82845308729469</v>
      </c>
    </row>
    <row r="12" spans="1:31" s="3" customFormat="1">
      <c r="A12" s="68" t="s">
        <v>161</v>
      </c>
      <c r="B12" s="68" t="s">
        <v>148</v>
      </c>
      <c r="C12" s="69">
        <v>374.29026359428713</v>
      </c>
      <c r="D12" s="69">
        <v>5.7490328119568828</v>
      </c>
      <c r="E12" s="70">
        <v>5.9780463894202954E-2</v>
      </c>
      <c r="F12" s="52">
        <v>1.5567609169126084E-2</v>
      </c>
      <c r="G12" s="70">
        <v>1.8271434124479968E-2</v>
      </c>
      <c r="H12" s="52">
        <v>2.2458171730822863E-2</v>
      </c>
      <c r="I12" s="70">
        <v>5.2996382097616382E-2</v>
      </c>
      <c r="J12" s="52">
        <v>1.9082284288616625E-2</v>
      </c>
      <c r="K12" s="71">
        <v>2.9376494424050155E-3</v>
      </c>
      <c r="L12" s="72">
        <v>18.202121212696536</v>
      </c>
      <c r="M12" s="72">
        <v>0.96452241344846357</v>
      </c>
      <c r="N12" s="72">
        <v>3.0895480282940153</v>
      </c>
      <c r="O12" s="72">
        <v>175.22030123671999</v>
      </c>
      <c r="P12" s="72">
        <v>314.96933645710908</v>
      </c>
      <c r="Q12" s="72">
        <v>10.757538347020089</v>
      </c>
      <c r="R12" s="72">
        <v>3.5860944194278725</v>
      </c>
      <c r="S12" s="72">
        <v>11352.428221678285</v>
      </c>
      <c r="T12" s="71">
        <v>16.727872867794392</v>
      </c>
      <c r="U12" s="71">
        <v>0.26041298703665144</v>
      </c>
      <c r="V12" s="70">
        <v>5.2996382097616382E-2</v>
      </c>
      <c r="W12" s="70">
        <v>1.0112920294548685E-3</v>
      </c>
      <c r="X12" s="73">
        <v>0.86073194357426785</v>
      </c>
      <c r="Y12" s="72">
        <v>374.29026359428713</v>
      </c>
      <c r="Z12" s="72">
        <v>5.8268045394450434</v>
      </c>
      <c r="AA12" s="72">
        <v>365.97306291054167</v>
      </c>
      <c r="AB12" s="72">
        <v>8.219085895700184</v>
      </c>
      <c r="AC12" s="72">
        <v>328.64189718379657</v>
      </c>
      <c r="AD12" s="72">
        <v>21.648962550114252</v>
      </c>
      <c r="AE12" s="74">
        <f t="shared" si="0"/>
        <v>102.27262646534685</v>
      </c>
    </row>
    <row r="13" spans="1:31" s="3" customFormat="1">
      <c r="A13" s="68" t="s">
        <v>162</v>
      </c>
      <c r="B13" s="68" t="s">
        <v>163</v>
      </c>
      <c r="C13" s="69">
        <v>374.89430599058352</v>
      </c>
      <c r="D13" s="69">
        <v>5.7573402195981327</v>
      </c>
      <c r="E13" s="70">
        <v>5.9954190868964988E-2</v>
      </c>
      <c r="F13" s="52">
        <v>1.5609850691534416E-2</v>
      </c>
      <c r="G13" s="70">
        <v>1.9039865644180646E-2</v>
      </c>
      <c r="H13" s="52">
        <v>2.2505783866506885E-2</v>
      </c>
      <c r="I13" s="70">
        <v>5.5093641668873761E-2</v>
      </c>
      <c r="J13" s="52">
        <v>1.3363416067513113E-2</v>
      </c>
      <c r="K13" s="71">
        <v>1.7936723281373863E-2</v>
      </c>
      <c r="L13" s="72">
        <v>28.11681032487742</v>
      </c>
      <c r="M13" s="72">
        <v>1.5383355197515041</v>
      </c>
      <c r="N13" s="72">
        <v>3.5905088434463455</v>
      </c>
      <c r="O13" s="72">
        <v>191.5779801757223</v>
      </c>
      <c r="P13" s="72">
        <v>490.34840684851468</v>
      </c>
      <c r="Q13" s="72">
        <v>4.5123548821116772</v>
      </c>
      <c r="R13" s="72">
        <v>25.805497042600923</v>
      </c>
      <c r="S13" s="72">
        <v>13322.88667119495</v>
      </c>
      <c r="T13" s="71">
        <v>16.679401147879478</v>
      </c>
      <c r="U13" s="71">
        <v>0.26036296154260641</v>
      </c>
      <c r="V13" s="70">
        <v>5.5093641668873761E-2</v>
      </c>
      <c r="W13" s="70">
        <v>7.3623925629563757E-4</v>
      </c>
      <c r="X13" s="73">
        <v>0.86080645563003122</v>
      </c>
      <c r="Y13" s="72">
        <v>375.34692041113118</v>
      </c>
      <c r="Z13" s="72">
        <v>5.8591093851450093</v>
      </c>
      <c r="AA13" s="72">
        <v>381.22032936692199</v>
      </c>
      <c r="AB13" s="72">
        <v>8.5796623382505146</v>
      </c>
      <c r="AC13" s="72">
        <v>416.02525301923919</v>
      </c>
      <c r="AD13" s="72">
        <v>14.929160981465156</v>
      </c>
      <c r="AE13" s="74">
        <f t="shared" si="0"/>
        <v>98.459313813210187</v>
      </c>
    </row>
    <row r="14" spans="1:31" s="3" customFormat="1">
      <c r="A14" s="68" t="s">
        <v>164</v>
      </c>
      <c r="B14" s="68" t="s">
        <v>148</v>
      </c>
      <c r="C14" s="69">
        <v>375.77092858236637</v>
      </c>
      <c r="D14" s="69">
        <v>5.2831550093978699</v>
      </c>
      <c r="E14" s="70">
        <v>6.00239108723854E-2</v>
      </c>
      <c r="F14" s="52">
        <v>1.4288798546356622E-2</v>
      </c>
      <c r="G14" s="70">
        <v>1.8801972148683652E-2</v>
      </c>
      <c r="H14" s="52">
        <v>2.6010680628248673E-2</v>
      </c>
      <c r="I14" s="70">
        <v>5.3874506489706396E-2</v>
      </c>
      <c r="J14" s="52">
        <v>1.2078632404526746E-2</v>
      </c>
      <c r="K14" s="71">
        <v>6.9360540716004528E-8</v>
      </c>
      <c r="L14" s="72">
        <v>25.046366787401407</v>
      </c>
      <c r="M14" s="72">
        <v>1.3415964559900933</v>
      </c>
      <c r="N14" s="72">
        <v>1.4914415478862784</v>
      </c>
      <c r="O14" s="72">
        <v>79.187980780671566</v>
      </c>
      <c r="P14" s="72">
        <v>416.55790214636852</v>
      </c>
      <c r="Q14" s="72">
        <v>3.7560032691952938</v>
      </c>
      <c r="R14" s="72">
        <v>1.6781620127924675</v>
      </c>
      <c r="S14" s="72">
        <v>14094.725007104436</v>
      </c>
      <c r="T14" s="71">
        <v>16.660027403513624</v>
      </c>
      <c r="U14" s="71">
        <v>0.23805177534558694</v>
      </c>
      <c r="V14" s="70">
        <v>5.3874506489706396E-2</v>
      </c>
      <c r="W14" s="70">
        <v>6.5073035986445418E-4</v>
      </c>
      <c r="X14" s="73">
        <v>0.86083636122900697</v>
      </c>
      <c r="Y14" s="72">
        <v>375.77092858236637</v>
      </c>
      <c r="Z14" s="72">
        <v>5.3693150980907944</v>
      </c>
      <c r="AA14" s="72">
        <v>376.50126079339964</v>
      </c>
      <c r="AB14" s="72">
        <v>9.7930540506300812</v>
      </c>
      <c r="AC14" s="72">
        <v>365.80743427886449</v>
      </c>
      <c r="AD14" s="72">
        <v>13.613331188104844</v>
      </c>
      <c r="AE14" s="74">
        <f t="shared" si="0"/>
        <v>99.806021310660626</v>
      </c>
    </row>
    <row r="15" spans="1:31" s="3" customFormat="1">
      <c r="A15" s="68" t="s">
        <v>165</v>
      </c>
      <c r="B15" s="68" t="s">
        <v>166</v>
      </c>
      <c r="C15" s="69">
        <v>379.42984064618059</v>
      </c>
      <c r="D15" s="69">
        <v>5.711972579912147</v>
      </c>
      <c r="E15" s="70">
        <v>6.062573928121566E-2</v>
      </c>
      <c r="F15" s="52">
        <v>1.5272761118928542E-2</v>
      </c>
      <c r="G15" s="70">
        <v>1.9180420009470178E-2</v>
      </c>
      <c r="H15" s="52">
        <v>2.4234102110558525E-2</v>
      </c>
      <c r="I15" s="70">
        <v>5.222415600909637E-2</v>
      </c>
      <c r="J15" s="52">
        <v>1.2293332531345295E-2</v>
      </c>
      <c r="K15" s="71">
        <v>6.1577461260205213E-8</v>
      </c>
      <c r="L15" s="72">
        <v>40.182424756331102</v>
      </c>
      <c r="M15" s="72">
        <v>2.0989390265766517</v>
      </c>
      <c r="N15" s="72">
        <v>3.5991093108684202</v>
      </c>
      <c r="O15" s="72">
        <v>199.62939776877903</v>
      </c>
      <c r="P15" s="72">
        <v>708.45790169179907</v>
      </c>
      <c r="Q15" s="72">
        <v>3.4140360501803517</v>
      </c>
      <c r="R15" s="72">
        <v>2.3600583541604072</v>
      </c>
      <c r="S15" s="72">
        <v>13737.848172694288</v>
      </c>
      <c r="T15" s="71">
        <v>16.494644219700938</v>
      </c>
      <c r="U15" s="71">
        <v>0.25191876090920789</v>
      </c>
      <c r="V15" s="70">
        <v>5.222415600909637E-2</v>
      </c>
      <c r="W15" s="70">
        <v>6.420089159886763E-4</v>
      </c>
      <c r="X15" s="73">
        <v>0.86109456736195389</v>
      </c>
      <c r="Y15" s="72">
        <v>379.42984064618059</v>
      </c>
      <c r="Z15" s="72">
        <v>5.7949413175822393</v>
      </c>
      <c r="AA15" s="72">
        <v>384.00797401759723</v>
      </c>
      <c r="AB15" s="72">
        <v>9.3060884536111566</v>
      </c>
      <c r="AC15" s="72">
        <v>295.23691525355281</v>
      </c>
      <c r="AD15" s="72">
        <v>14.030275894740345</v>
      </c>
      <c r="AE15" s="74">
        <f t="shared" si="0"/>
        <v>98.807802524640593</v>
      </c>
    </row>
    <row r="16" spans="1:31" s="3" customFormat="1">
      <c r="A16" s="68" t="s">
        <v>167</v>
      </c>
      <c r="B16" s="68" t="s">
        <v>168</v>
      </c>
      <c r="C16" s="69">
        <v>380.86396582706436</v>
      </c>
      <c r="D16" s="69">
        <v>6.051340421661461</v>
      </c>
      <c r="E16" s="70">
        <v>6.0864053945954587E-2</v>
      </c>
      <c r="F16" s="52">
        <v>1.6152674124605169E-2</v>
      </c>
      <c r="G16" s="70">
        <v>1.8902956182629011E-2</v>
      </c>
      <c r="H16" s="52">
        <v>2.0909568422701849E-2</v>
      </c>
      <c r="I16" s="70">
        <v>5.4266974847814502E-2</v>
      </c>
      <c r="J16" s="52">
        <v>1.436175698118404E-2</v>
      </c>
      <c r="K16" s="71">
        <v>6.8539384751908877E-8</v>
      </c>
      <c r="L16" s="72">
        <v>37.021926030508084</v>
      </c>
      <c r="M16" s="72">
        <v>2.0119394272384379</v>
      </c>
      <c r="N16" s="72">
        <v>8.9266714131296307</v>
      </c>
      <c r="O16" s="72">
        <v>490.57466512427698</v>
      </c>
      <c r="P16" s="72">
        <v>623.29688932691613</v>
      </c>
      <c r="Q16" s="72">
        <v>10.944010179692819</v>
      </c>
      <c r="R16" s="72">
        <v>2.8154253377829437</v>
      </c>
      <c r="S16" s="72">
        <v>11193.43430968854</v>
      </c>
      <c r="T16" s="71">
        <v>16.430059044176868</v>
      </c>
      <c r="U16" s="71">
        <v>0.26538938958861086</v>
      </c>
      <c r="V16" s="70">
        <v>5.4266974847814502E-2</v>
      </c>
      <c r="W16" s="70">
        <v>7.7936910486833865E-4</v>
      </c>
      <c r="X16" s="73">
        <v>0.86119684204294755</v>
      </c>
      <c r="Y16" s="72">
        <v>380.87813895611771</v>
      </c>
      <c r="Z16" s="72">
        <v>6.1522004597442548</v>
      </c>
      <c r="AA16" s="72">
        <v>378.50460517556894</v>
      </c>
      <c r="AB16" s="72">
        <v>7.914367940226307</v>
      </c>
      <c r="AC16" s="72">
        <v>382.14529859391854</v>
      </c>
      <c r="AD16" s="72">
        <v>16.140019643420931</v>
      </c>
      <c r="AE16" s="74">
        <f t="shared" si="0"/>
        <v>100.62708187644054</v>
      </c>
    </row>
    <row r="17" spans="1:31" s="3" customFormat="1">
      <c r="A17" s="68" t="s">
        <v>169</v>
      </c>
      <c r="B17" s="68" t="s">
        <v>148</v>
      </c>
      <c r="C17" s="69">
        <v>398.29082396285116</v>
      </c>
      <c r="D17" s="69">
        <v>6.1934457136587371</v>
      </c>
      <c r="E17" s="70">
        <v>6.3800359803488429E-2</v>
      </c>
      <c r="F17" s="52">
        <v>1.5629905234565263E-2</v>
      </c>
      <c r="G17" s="70">
        <v>2.0304036100959572E-2</v>
      </c>
      <c r="H17" s="52">
        <v>2.55981443715197E-2</v>
      </c>
      <c r="I17" s="70">
        <v>5.5505633642424147E-2</v>
      </c>
      <c r="J17" s="52">
        <v>3.8127385306446111E-2</v>
      </c>
      <c r="K17" s="71">
        <v>8.2574233003211573E-5</v>
      </c>
      <c r="L17" s="72">
        <v>19.307464641332434</v>
      </c>
      <c r="M17" s="72">
        <v>1.0727085861569292</v>
      </c>
      <c r="N17" s="72">
        <v>2.1541393378797289</v>
      </c>
      <c r="O17" s="72">
        <v>111.21611888350645</v>
      </c>
      <c r="P17" s="72">
        <v>313.28628428486826</v>
      </c>
      <c r="Q17" s="72">
        <v>13.476733691631845</v>
      </c>
      <c r="R17" s="72">
        <v>0.63042638065517609</v>
      </c>
      <c r="S17" s="72">
        <v>10690.703178615102</v>
      </c>
      <c r="T17" s="71">
        <v>15.673892797471696</v>
      </c>
      <c r="U17" s="71">
        <v>0.24498145908121763</v>
      </c>
      <c r="V17" s="70">
        <v>5.5505633642424147E-2</v>
      </c>
      <c r="W17" s="70">
        <v>2.1162846805631436E-3</v>
      </c>
      <c r="X17" s="73">
        <v>0.86245833409949035</v>
      </c>
      <c r="Y17" s="72">
        <v>398.69615826444715</v>
      </c>
      <c r="Z17" s="72">
        <v>6.231583171058543</v>
      </c>
      <c r="AA17" s="72">
        <v>406.27908013245758</v>
      </c>
      <c r="AB17" s="72">
        <v>10.39999054835887</v>
      </c>
      <c r="AC17" s="72">
        <v>432.64738553397211</v>
      </c>
      <c r="AD17" s="72">
        <v>42.471412292851163</v>
      </c>
      <c r="AE17" s="74">
        <f t="shared" si="0"/>
        <v>98.133568219771945</v>
      </c>
    </row>
    <row r="18" spans="1:31" s="44" customFormat="1">
      <c r="A18" s="37" t="s">
        <v>170</v>
      </c>
      <c r="B18" s="37" t="s">
        <v>171</v>
      </c>
      <c r="C18" s="42">
        <v>303.57239345626573</v>
      </c>
      <c r="D18" s="42">
        <v>11.823563787726682</v>
      </c>
      <c r="E18" s="39">
        <v>4.9637064562710838E-2</v>
      </c>
      <c r="F18" s="40">
        <v>3.9490084926265552E-2</v>
      </c>
      <c r="G18" s="39">
        <v>2.4683575243224995E-2</v>
      </c>
      <c r="H18" s="40">
        <v>3.8869766599977686E-2</v>
      </c>
      <c r="I18" s="39">
        <v>7.5398732055546744E-2</v>
      </c>
      <c r="J18" s="40">
        <v>1.8951906494934622E-2</v>
      </c>
      <c r="K18" s="41">
        <v>8.8885678044988634E-2</v>
      </c>
      <c r="L18" s="42">
        <v>77.603857229893578</v>
      </c>
      <c r="M18" s="42">
        <v>5.3832876701422636</v>
      </c>
      <c r="N18" s="42">
        <v>10.853769921416765</v>
      </c>
      <c r="O18" s="42">
        <v>582.10037384553345</v>
      </c>
      <c r="P18" s="42">
        <v>2122.3917866739948</v>
      </c>
      <c r="Q18" s="42">
        <v>14.178995916291042</v>
      </c>
      <c r="R18" s="42">
        <v>1193.0666243686944</v>
      </c>
      <c r="S18" s="42">
        <v>13017.198218506432</v>
      </c>
      <c r="T18" s="41">
        <v>20.146235656957771</v>
      </c>
      <c r="U18" s="41">
        <v>0.7955765570378216</v>
      </c>
      <c r="V18" s="39">
        <v>7.5398732055546744E-2</v>
      </c>
      <c r="W18" s="39">
        <v>1.4289497197533516E-3</v>
      </c>
      <c r="X18" s="43">
        <v>0.85639665386150299</v>
      </c>
      <c r="Y18" s="42">
        <v>312.29299996980711</v>
      </c>
      <c r="Z18" s="42">
        <v>12.332477090685929</v>
      </c>
      <c r="AA18" s="42">
        <v>492.85210410816876</v>
      </c>
      <c r="AB18" s="42">
        <v>19.157046254992423</v>
      </c>
      <c r="AC18" s="42">
        <v>1079.1503366536081</v>
      </c>
      <c r="AD18" s="42">
        <v>19.0155962815988</v>
      </c>
      <c r="AE18" s="65">
        <f t="shared" si="0"/>
        <v>63.364444904807904</v>
      </c>
    </row>
    <row r="19" spans="1:31" s="44" customFormat="1">
      <c r="A19" s="45" t="s">
        <v>8</v>
      </c>
      <c r="B19" s="46" t="s">
        <v>14</v>
      </c>
      <c r="C19" s="46" t="s">
        <v>144</v>
      </c>
      <c r="D19" s="47"/>
      <c r="E19" s="48"/>
      <c r="F19" s="49"/>
      <c r="G19" s="48"/>
      <c r="H19" s="49"/>
      <c r="I19" s="48"/>
      <c r="J19" s="49"/>
      <c r="K19" s="50"/>
      <c r="L19" s="47"/>
      <c r="M19" s="47"/>
      <c r="N19" s="47"/>
      <c r="O19" s="47"/>
      <c r="P19" s="47"/>
      <c r="Q19" s="47"/>
      <c r="R19" s="47"/>
      <c r="S19" s="47"/>
      <c r="T19" s="50"/>
      <c r="U19" s="50"/>
      <c r="V19" s="48"/>
      <c r="W19" s="48"/>
      <c r="X19" s="51"/>
      <c r="Y19" s="47"/>
      <c r="Z19" s="47"/>
      <c r="AA19" s="47"/>
      <c r="AB19" s="47"/>
      <c r="AC19" s="47"/>
      <c r="AD19" s="47"/>
    </row>
    <row r="20" spans="1:31" s="14" customFormat="1">
      <c r="A20" s="66" t="s">
        <v>172</v>
      </c>
      <c r="B20" s="66" t="s">
        <v>173</v>
      </c>
      <c r="C20" s="47">
        <v>339.60314937229867</v>
      </c>
      <c r="D20" s="47">
        <v>5.4300459169255806</v>
      </c>
      <c r="E20" s="48">
        <v>5.4210962581789451E-2</v>
      </c>
      <c r="F20" s="49">
        <v>1.6233565048443768E-2</v>
      </c>
      <c r="G20" s="48">
        <v>1.7588689390411708E-2</v>
      </c>
      <c r="H20" s="49">
        <v>2.0228863478038976E-2</v>
      </c>
      <c r="I20" s="48">
        <v>5.5001124901941159E-2</v>
      </c>
      <c r="J20" s="49">
        <v>1.2365596794371726E-2</v>
      </c>
      <c r="K20" s="50">
        <v>1.3338839967725795E-2</v>
      </c>
      <c r="L20" s="47">
        <v>105.85820982701095</v>
      </c>
      <c r="M20" s="47">
        <v>5.8206234134718926</v>
      </c>
      <c r="N20" s="47">
        <v>17.425350143901959</v>
      </c>
      <c r="O20" s="47">
        <v>910.48199137200959</v>
      </c>
      <c r="P20" s="47">
        <v>1843.0083372273141</v>
      </c>
      <c r="Q20" s="47">
        <v>24.339431241441204</v>
      </c>
      <c r="R20" s="47">
        <v>199.26597648683364</v>
      </c>
      <c r="S20" s="47">
        <v>10567.310189563123</v>
      </c>
      <c r="T20" s="50">
        <v>18.446453491602824</v>
      </c>
      <c r="U20" s="50">
        <v>0.2994517026690271</v>
      </c>
      <c r="V20" s="48">
        <v>5.5001124901941159E-2</v>
      </c>
      <c r="W20" s="48">
        <v>6.8012173377428255E-4</v>
      </c>
      <c r="X20" s="51">
        <v>0.85834782148600242</v>
      </c>
      <c r="Y20" s="47">
        <v>340.32286442000242</v>
      </c>
      <c r="Z20" s="47">
        <v>5.5246533570348184</v>
      </c>
      <c r="AA20" s="47">
        <v>352.41634272079386</v>
      </c>
      <c r="AB20" s="47">
        <v>7.1289820843287339</v>
      </c>
      <c r="AC20" s="47">
        <v>412.26883222104021</v>
      </c>
      <c r="AD20" s="47">
        <v>13.823498352857708</v>
      </c>
      <c r="AE20" s="67">
        <f>(Y20/AA20)*100</f>
        <v>96.568411610135612</v>
      </c>
    </row>
    <row r="21" spans="1:31" s="3" customFormat="1">
      <c r="A21" s="68" t="s">
        <v>174</v>
      </c>
      <c r="B21" s="68" t="s">
        <v>175</v>
      </c>
      <c r="C21" s="69">
        <v>358.13753163675813</v>
      </c>
      <c r="D21" s="69">
        <v>5.5961159667262699</v>
      </c>
      <c r="E21" s="70">
        <v>5.7545040415507745E-2</v>
      </c>
      <c r="F21" s="52">
        <v>1.5876265169094135E-2</v>
      </c>
      <c r="G21" s="70">
        <v>1.8091616068924E-2</v>
      </c>
      <c r="H21" s="52">
        <v>2.1220530753547434E-2</v>
      </c>
      <c r="I21" s="70">
        <v>5.9529208364749599E-2</v>
      </c>
      <c r="J21" s="52">
        <v>1.1242514683839546E-2</v>
      </c>
      <c r="K21" s="71">
        <v>8.8725615971705533E-8</v>
      </c>
      <c r="L21" s="72">
        <v>69.93007504869523</v>
      </c>
      <c r="M21" s="72">
        <v>4.1643017945276268</v>
      </c>
      <c r="N21" s="72">
        <v>7.2788986703967815</v>
      </c>
      <c r="O21" s="72">
        <v>381.24172407573758</v>
      </c>
      <c r="P21" s="72">
        <v>1158.6705728889763</v>
      </c>
      <c r="Q21" s="72">
        <v>9.7094393967653279</v>
      </c>
      <c r="R21" s="72">
        <v>111.26185858440995</v>
      </c>
      <c r="S21" s="72">
        <v>11275.389215764208</v>
      </c>
      <c r="T21" s="71">
        <v>17.377692200395277</v>
      </c>
      <c r="U21" s="71">
        <v>0.27589284940037434</v>
      </c>
      <c r="V21" s="70">
        <v>5.9529208364749599E-2</v>
      </c>
      <c r="W21" s="70">
        <v>6.6925799915804128E-4</v>
      </c>
      <c r="X21" s="73">
        <v>0.8597739463259938</v>
      </c>
      <c r="Y21" s="72">
        <v>360.67830743446439</v>
      </c>
      <c r="Z21" s="72">
        <v>5.7262244495696129</v>
      </c>
      <c r="AA21" s="72">
        <v>362.40344047202956</v>
      </c>
      <c r="AB21" s="72">
        <v>7.6903933537281004</v>
      </c>
      <c r="AC21" s="72">
        <v>586.50500771005807</v>
      </c>
      <c r="AD21" s="72">
        <v>12.19809617037731</v>
      </c>
      <c r="AE21" s="74">
        <f t="shared" ref="AE21:AE35" si="1">(Y21/AA21)*100</f>
        <v>99.523974431556667</v>
      </c>
    </row>
    <row r="22" spans="1:31" s="3" customFormat="1">
      <c r="A22" s="68" t="s">
        <v>176</v>
      </c>
      <c r="B22" s="68" t="s">
        <v>177</v>
      </c>
      <c r="C22" s="69">
        <v>360.94862670059513</v>
      </c>
      <c r="D22" s="69">
        <v>6.0888088305362906</v>
      </c>
      <c r="E22" s="70">
        <v>5.8124163575231959E-2</v>
      </c>
      <c r="F22" s="52">
        <v>1.7119896609469575E-2</v>
      </c>
      <c r="G22" s="70">
        <v>2.1112032865270792E-2</v>
      </c>
      <c r="H22" s="52">
        <v>2.0864081461048827E-2</v>
      </c>
      <c r="I22" s="70">
        <v>6.1176643070744899E-2</v>
      </c>
      <c r="J22" s="52">
        <v>1.6281236546144544E-2</v>
      </c>
      <c r="K22" s="71">
        <v>3.1107856299303616E-2</v>
      </c>
      <c r="L22" s="72">
        <v>79.097440081205278</v>
      </c>
      <c r="M22" s="72">
        <v>4.8342629150839675</v>
      </c>
      <c r="N22" s="72">
        <v>13.312122030702358</v>
      </c>
      <c r="O22" s="72">
        <v>578.87382640234682</v>
      </c>
      <c r="P22" s="72">
        <v>1276.5530942175521</v>
      </c>
      <c r="Q22" s="72">
        <v>15.607084255917021</v>
      </c>
      <c r="R22" s="72">
        <v>104.06437649689754</v>
      </c>
      <c r="S22" s="72">
        <v>10628.997615483926</v>
      </c>
      <c r="T22" s="71">
        <v>17.204548650505192</v>
      </c>
      <c r="U22" s="71">
        <v>0.2945400941092382</v>
      </c>
      <c r="V22" s="70">
        <v>6.1176643070744899E-2</v>
      </c>
      <c r="W22" s="70">
        <v>9.9603139693385219E-4</v>
      </c>
      <c r="X22" s="73">
        <v>0.86002199171100768</v>
      </c>
      <c r="Y22" s="72">
        <v>364.20746769849336</v>
      </c>
      <c r="Z22" s="72">
        <v>6.2351941913949362</v>
      </c>
      <c r="AA22" s="72">
        <v>422.27916580469383</v>
      </c>
      <c r="AB22" s="72">
        <v>8.810466914652876</v>
      </c>
      <c r="AC22" s="72">
        <v>645.45053349063608</v>
      </c>
      <c r="AD22" s="72">
        <v>17.492015990334991</v>
      </c>
      <c r="AE22" s="74">
        <f t="shared" si="1"/>
        <v>86.248031442531797</v>
      </c>
    </row>
    <row r="23" spans="1:31" s="3" customFormat="1">
      <c r="A23" s="68" t="s">
        <v>178</v>
      </c>
      <c r="B23" s="68" t="s">
        <v>179</v>
      </c>
      <c r="C23" s="69">
        <v>362.2904333696394</v>
      </c>
      <c r="D23" s="69">
        <v>6.5510181196589148</v>
      </c>
      <c r="E23" s="70">
        <v>5.7872894494134207E-2</v>
      </c>
      <c r="F23" s="52">
        <v>1.8377276109986605E-2</v>
      </c>
      <c r="G23" s="70">
        <v>2.3141418928720878E-2</v>
      </c>
      <c r="H23" s="52">
        <v>2.4413946619805938E-2</v>
      </c>
      <c r="I23" s="70">
        <v>5.4672942373412269E-2</v>
      </c>
      <c r="J23" s="52">
        <v>1.3841305321152348E-2</v>
      </c>
      <c r="K23" s="71">
        <v>5.1075793686430497E-2</v>
      </c>
      <c r="L23" s="72">
        <v>146.33024099925285</v>
      </c>
      <c r="M23" s="72">
        <v>7.9420321158274048</v>
      </c>
      <c r="N23" s="72">
        <v>16.381423535802032</v>
      </c>
      <c r="O23" s="72">
        <v>626.97571094191858</v>
      </c>
      <c r="P23" s="72">
        <v>2333.9946721895535</v>
      </c>
      <c r="Q23" s="72">
        <v>8.1219098566835708</v>
      </c>
      <c r="R23" s="72">
        <v>768.18098449121737</v>
      </c>
      <c r="S23" s="72">
        <v>13252.47365668052</v>
      </c>
      <c r="T23" s="71">
        <v>17.279246333555278</v>
      </c>
      <c r="U23" s="71">
        <v>0.31754548084421902</v>
      </c>
      <c r="V23" s="70">
        <v>5.4672942373412269E-2</v>
      </c>
      <c r="W23" s="70">
        <v>7.5674488819616685E-4</v>
      </c>
      <c r="X23" s="73">
        <v>0.8599143581647799</v>
      </c>
      <c r="Y23" s="72">
        <v>362.67647825845586</v>
      </c>
      <c r="Z23" s="72">
        <v>6.665005779553197</v>
      </c>
      <c r="AA23" s="72">
        <v>462.40963794473163</v>
      </c>
      <c r="AB23" s="72">
        <v>11.289244217266468</v>
      </c>
      <c r="AC23" s="72">
        <v>398.87254610280075</v>
      </c>
      <c r="AD23" s="72">
        <v>15.509510557798542</v>
      </c>
      <c r="AE23" s="74">
        <f t="shared" si="1"/>
        <v>78.431859653799847</v>
      </c>
    </row>
    <row r="24" spans="1:31" s="3" customFormat="1">
      <c r="A24" s="68" t="s">
        <v>180</v>
      </c>
      <c r="B24" s="68" t="s">
        <v>181</v>
      </c>
      <c r="C24" s="69">
        <v>362.40933722798843</v>
      </c>
      <c r="D24" s="69">
        <v>6.3104853585584992</v>
      </c>
      <c r="E24" s="70">
        <v>5.794608172468306E-2</v>
      </c>
      <c r="F24" s="52">
        <v>1.7711326076598029E-2</v>
      </c>
      <c r="G24" s="70">
        <v>1.8531914391284172E-2</v>
      </c>
      <c r="H24" s="52">
        <v>1.7703391522962776E-2</v>
      </c>
      <c r="I24" s="70">
        <v>5.5421438447844563E-2</v>
      </c>
      <c r="J24" s="52">
        <v>8.0096686468394268E-3</v>
      </c>
      <c r="K24" s="71">
        <v>2.6949801738602171E-2</v>
      </c>
      <c r="L24" s="72">
        <v>144.30687456188309</v>
      </c>
      <c r="M24" s="72">
        <v>7.9995068202734805</v>
      </c>
      <c r="N24" s="72">
        <v>25.515371511415982</v>
      </c>
      <c r="O24" s="72">
        <v>1413.8968479679786</v>
      </c>
      <c r="P24" s="72">
        <v>2739.7650551364545</v>
      </c>
      <c r="Q24" s="72">
        <v>9.4028074198519338</v>
      </c>
      <c r="R24" s="72">
        <v>263.88146099590341</v>
      </c>
      <c r="S24" s="72">
        <v>10470.694404705539</v>
      </c>
      <c r="T24" s="71">
        <v>17.257422249035933</v>
      </c>
      <c r="U24" s="71">
        <v>0.30565183269421314</v>
      </c>
      <c r="V24" s="70">
        <v>5.5421438447844563E-2</v>
      </c>
      <c r="W24" s="70">
        <v>4.4390735789844174E-4</v>
      </c>
      <c r="X24" s="73">
        <v>0.8599457067276528</v>
      </c>
      <c r="Y24" s="72">
        <v>363.1224476031403</v>
      </c>
      <c r="Z24" s="72">
        <v>6.4313800752316004</v>
      </c>
      <c r="AA24" s="72">
        <v>371.14281744614885</v>
      </c>
      <c r="AB24" s="72">
        <v>6.5704866081846731</v>
      </c>
      <c r="AC24" s="72">
        <v>429.26442179633602</v>
      </c>
      <c r="AD24" s="72">
        <v>8.9275016709634727</v>
      </c>
      <c r="AE24" s="74">
        <f t="shared" si="1"/>
        <v>97.839007124481867</v>
      </c>
    </row>
    <row r="25" spans="1:31" s="3" customFormat="1">
      <c r="A25" s="68" t="s">
        <v>182</v>
      </c>
      <c r="B25" s="68" t="s">
        <v>148</v>
      </c>
      <c r="C25" s="69">
        <v>363.92360910068743</v>
      </c>
      <c r="D25" s="69">
        <v>5.3373686954871502</v>
      </c>
      <c r="E25" s="70">
        <v>5.8830858968801428E-2</v>
      </c>
      <c r="F25" s="52">
        <v>1.4910796754155926E-2</v>
      </c>
      <c r="G25" s="70">
        <v>2.3984752707941759E-2</v>
      </c>
      <c r="H25" s="52">
        <v>2.140977615479939E-2</v>
      </c>
      <c r="I25" s="70">
        <v>6.4156107729515285E-2</v>
      </c>
      <c r="J25" s="52">
        <v>8.134801571344592E-3</v>
      </c>
      <c r="K25" s="71">
        <v>0.12420443014213986</v>
      </c>
      <c r="L25" s="72">
        <v>189.56523901386032</v>
      </c>
      <c r="M25" s="72">
        <v>12.13863492621692</v>
      </c>
      <c r="N25" s="72">
        <v>24.371880319652014</v>
      </c>
      <c r="O25" s="72">
        <v>1020.3267766878894</v>
      </c>
      <c r="P25" s="72">
        <v>3476.0240579641536</v>
      </c>
      <c r="Q25" s="72">
        <v>43.264155212438567</v>
      </c>
      <c r="R25" s="72">
        <v>1048.34640328658</v>
      </c>
      <c r="S25" s="72">
        <v>12884.742085660908</v>
      </c>
      <c r="T25" s="71">
        <v>16.997882021921686</v>
      </c>
      <c r="U25" s="71">
        <v>0.25345196407999526</v>
      </c>
      <c r="V25" s="70">
        <v>6.4156107729515285E-2</v>
      </c>
      <c r="W25" s="70">
        <v>5.2189720596941384E-4</v>
      </c>
      <c r="X25" s="73">
        <v>0.86032481002856442</v>
      </c>
      <c r="Y25" s="72">
        <v>368.51143384633491</v>
      </c>
      <c r="Z25" s="72">
        <v>5.4947990916652767</v>
      </c>
      <c r="AA25" s="72">
        <v>479.06289182029815</v>
      </c>
      <c r="AB25" s="72">
        <v>10.256629277943459</v>
      </c>
      <c r="AC25" s="72">
        <v>746.78110679075223</v>
      </c>
      <c r="AD25" s="72">
        <v>8.5957308281950109</v>
      </c>
      <c r="AE25" s="74">
        <f t="shared" si="1"/>
        <v>76.923393595796952</v>
      </c>
    </row>
    <row r="26" spans="1:31" s="3" customFormat="1">
      <c r="A26" s="68" t="s">
        <v>183</v>
      </c>
      <c r="B26" s="68" t="s">
        <v>148</v>
      </c>
      <c r="C26" s="69">
        <v>364.61255966029171</v>
      </c>
      <c r="D26" s="69">
        <v>5.4337204042266132</v>
      </c>
      <c r="E26" s="70">
        <v>5.8329475283558918E-2</v>
      </c>
      <c r="F26" s="52">
        <v>1.5111605898542678E-2</v>
      </c>
      <c r="G26" s="70">
        <v>1.8253637587019172E-2</v>
      </c>
      <c r="H26" s="52">
        <v>2.0794181443180564E-2</v>
      </c>
      <c r="I26" s="70">
        <v>5.5764771381345481E-2</v>
      </c>
      <c r="J26" s="52">
        <v>1.8708218719478351E-2</v>
      </c>
      <c r="K26" s="71">
        <v>1.6849378001153808E-2</v>
      </c>
      <c r="L26" s="72">
        <v>16.18094392079977</v>
      </c>
      <c r="M26" s="72">
        <v>0.89948136946617063</v>
      </c>
      <c r="N26" s="72">
        <v>2.9715726647684115</v>
      </c>
      <c r="O26" s="72">
        <v>167.73474400868602</v>
      </c>
      <c r="P26" s="72">
        <v>286.97604045265462</v>
      </c>
      <c r="Q26" s="72">
        <v>8.3775666133327</v>
      </c>
      <c r="R26" s="72">
        <v>1.9568522661058001E-4</v>
      </c>
      <c r="S26" s="72">
        <v>11670.029830191033</v>
      </c>
      <c r="T26" s="71">
        <v>17.143991012068401</v>
      </c>
      <c r="U26" s="71">
        <v>0.25907323570253549</v>
      </c>
      <c r="V26" s="70">
        <v>5.5764771381345481E-2</v>
      </c>
      <c r="W26" s="70">
        <v>1.0432595398439182E-3</v>
      </c>
      <c r="X26" s="73">
        <v>0.8601099526115541</v>
      </c>
      <c r="Y26" s="72">
        <v>365.45816772627904</v>
      </c>
      <c r="Z26" s="72">
        <v>5.5226598030830374</v>
      </c>
      <c r="AA26" s="72">
        <v>365.61980658695359</v>
      </c>
      <c r="AB26" s="72">
        <v>7.6027645973896973</v>
      </c>
      <c r="AC26" s="72">
        <v>443.01502764366813</v>
      </c>
      <c r="AD26" s="72">
        <v>20.802216826414973</v>
      </c>
      <c r="AE26" s="74">
        <f t="shared" si="1"/>
        <v>99.955790452879612</v>
      </c>
    </row>
    <row r="27" spans="1:31" s="3" customFormat="1">
      <c r="A27" s="68" t="s">
        <v>184</v>
      </c>
      <c r="B27" s="68" t="s">
        <v>148</v>
      </c>
      <c r="C27" s="69">
        <v>367.99804673800219</v>
      </c>
      <c r="D27" s="69">
        <v>5.4075926609794394</v>
      </c>
      <c r="E27" s="70">
        <v>5.8976562392111721E-2</v>
      </c>
      <c r="F27" s="52">
        <v>1.4940221125119325E-2</v>
      </c>
      <c r="G27" s="70">
        <v>1.9882510767470187E-2</v>
      </c>
      <c r="H27" s="52">
        <v>1.728202601291497E-2</v>
      </c>
      <c r="I27" s="70">
        <v>5.7072311444514523E-2</v>
      </c>
      <c r="J27" s="52">
        <v>1.0111508460093338E-2</v>
      </c>
      <c r="K27" s="71">
        <v>3.1742474951267155E-2</v>
      </c>
      <c r="L27" s="72">
        <v>60.239068484552156</v>
      </c>
      <c r="M27" s="72">
        <v>3.4557756640473851</v>
      </c>
      <c r="N27" s="72">
        <v>17.020788497058955</v>
      </c>
      <c r="O27" s="72">
        <v>868.84976315992162</v>
      </c>
      <c r="P27" s="72">
        <v>1043.8830095684921</v>
      </c>
      <c r="Q27" s="72">
        <v>7.0155044601177821</v>
      </c>
      <c r="R27" s="72">
        <v>35.912275507471556</v>
      </c>
      <c r="S27" s="72">
        <v>10197.966632488115</v>
      </c>
      <c r="T27" s="71">
        <v>16.955888228130313</v>
      </c>
      <c r="U27" s="71">
        <v>0.25332471950107455</v>
      </c>
      <c r="V27" s="70">
        <v>5.7072311444514523E-2</v>
      </c>
      <c r="W27" s="70">
        <v>5.7708716000829047E-4</v>
      </c>
      <c r="X27" s="73">
        <v>0.8603872618741818</v>
      </c>
      <c r="Y27" s="72">
        <v>369.39844992382911</v>
      </c>
      <c r="Z27" s="72">
        <v>5.5188945251383243</v>
      </c>
      <c r="AA27" s="72">
        <v>397.92693561859596</v>
      </c>
      <c r="AB27" s="72">
        <v>6.8769836526001162</v>
      </c>
      <c r="AC27" s="72">
        <v>494.32848511104129</v>
      </c>
      <c r="AD27" s="72">
        <v>11.144130676366769</v>
      </c>
      <c r="AE27" s="74">
        <f t="shared" si="1"/>
        <v>92.830722642482598</v>
      </c>
    </row>
    <row r="28" spans="1:31" s="3" customFormat="1">
      <c r="A28" s="68" t="s">
        <v>185</v>
      </c>
      <c r="B28" s="68" t="s">
        <v>186</v>
      </c>
      <c r="C28" s="69">
        <v>368.10735819132151</v>
      </c>
      <c r="D28" s="69">
        <v>5.0692440722927659</v>
      </c>
      <c r="E28" s="70">
        <v>5.8764491163095386E-2</v>
      </c>
      <c r="F28" s="52">
        <v>1.4002957383138864E-2</v>
      </c>
      <c r="G28" s="70">
        <v>1.8036015298214865E-2</v>
      </c>
      <c r="H28" s="52">
        <v>1.778582118209255E-2</v>
      </c>
      <c r="I28" s="70">
        <v>5.3864121153005338E-2</v>
      </c>
      <c r="J28" s="52">
        <v>9.1969908851533312E-3</v>
      </c>
      <c r="K28" s="71">
        <v>6.9983438574280304E-8</v>
      </c>
      <c r="L28" s="72">
        <v>48.731899705175536</v>
      </c>
      <c r="M28" s="72">
        <v>2.6387888288423968</v>
      </c>
      <c r="N28" s="72">
        <v>6.4316944774859017</v>
      </c>
      <c r="O28" s="72">
        <v>357.38319672570634</v>
      </c>
      <c r="P28" s="72">
        <v>836.00972286476292</v>
      </c>
      <c r="Q28" s="72">
        <v>15.19061244288924</v>
      </c>
      <c r="R28" s="72">
        <v>26106.123583203764</v>
      </c>
      <c r="S28" s="72">
        <v>10245.353932027916</v>
      </c>
      <c r="T28" s="71">
        <v>17.017079195403785</v>
      </c>
      <c r="U28" s="71">
        <v>0.23828943475873818</v>
      </c>
      <c r="V28" s="70">
        <v>5.3864121153005338E-2</v>
      </c>
      <c r="W28" s="70">
        <v>4.9538783128098482E-4</v>
      </c>
      <c r="X28" s="73">
        <v>0.86029636530411957</v>
      </c>
      <c r="Y28" s="72">
        <v>368.10735819132151</v>
      </c>
      <c r="Z28" s="72">
        <v>5.1545916491729082</v>
      </c>
      <c r="AA28" s="72">
        <v>361.29956519461194</v>
      </c>
      <c r="AB28" s="72">
        <v>6.4260094597191575</v>
      </c>
      <c r="AC28" s="72">
        <v>365.37285157575275</v>
      </c>
      <c r="AD28" s="72">
        <v>10.366346359437141</v>
      </c>
      <c r="AE28" s="74">
        <f t="shared" si="1"/>
        <v>101.88425164393502</v>
      </c>
    </row>
    <row r="29" spans="1:31" s="3" customFormat="1">
      <c r="A29" s="68" t="s">
        <v>187</v>
      </c>
      <c r="B29" s="68" t="s">
        <v>188</v>
      </c>
      <c r="C29" s="69">
        <v>371.04949624589608</v>
      </c>
      <c r="D29" s="69">
        <v>5.5762159949331513</v>
      </c>
      <c r="E29" s="70">
        <v>5.924782068075618E-2</v>
      </c>
      <c r="F29" s="52">
        <v>1.5265813161103776E-2</v>
      </c>
      <c r="G29" s="70">
        <v>1.846461497314111E-2</v>
      </c>
      <c r="H29" s="52">
        <v>1.9888932786478786E-2</v>
      </c>
      <c r="I29" s="70">
        <v>5.3869117517918785E-2</v>
      </c>
      <c r="J29" s="52">
        <v>1.4527503692068689E-2</v>
      </c>
      <c r="K29" s="71">
        <v>2.3024194650443754E-3</v>
      </c>
      <c r="L29" s="72">
        <v>28.457259721656239</v>
      </c>
      <c r="M29" s="72">
        <v>1.5228402613894623</v>
      </c>
      <c r="N29" s="72">
        <v>5.5157517767089805</v>
      </c>
      <c r="O29" s="72">
        <v>307.29703820892763</v>
      </c>
      <c r="P29" s="72">
        <v>490.26763374031344</v>
      </c>
      <c r="Q29" s="72">
        <v>7.4324622343439044</v>
      </c>
      <c r="R29" s="72">
        <v>2.0672397213187551E-4</v>
      </c>
      <c r="S29" s="72">
        <v>12099.364717020213</v>
      </c>
      <c r="T29" s="71">
        <v>16.878257942824252</v>
      </c>
      <c r="U29" s="71">
        <v>0.25766033224007079</v>
      </c>
      <c r="V29" s="70">
        <v>5.3869117517918785E-2</v>
      </c>
      <c r="W29" s="70">
        <v>7.8258380363004727E-4</v>
      </c>
      <c r="X29" s="73">
        <v>0.86050354587524813</v>
      </c>
      <c r="Y29" s="72">
        <v>371.04949624589608</v>
      </c>
      <c r="Z29" s="72">
        <v>5.6643722832115264</v>
      </c>
      <c r="AA29" s="72">
        <v>369.80725188041856</v>
      </c>
      <c r="AB29" s="72">
        <v>7.355071576602076</v>
      </c>
      <c r="AC29" s="72">
        <v>365.58194307213887</v>
      </c>
      <c r="AD29" s="72">
        <v>16.374005248547903</v>
      </c>
      <c r="AE29" s="74">
        <f t="shared" si="1"/>
        <v>100.33591671314201</v>
      </c>
    </row>
    <row r="30" spans="1:31" s="3" customFormat="1">
      <c r="A30" s="68" t="s">
        <v>189</v>
      </c>
      <c r="B30" s="68" t="s">
        <v>190</v>
      </c>
      <c r="C30" s="69">
        <v>377.45916732889424</v>
      </c>
      <c r="D30" s="69">
        <v>6.0678150550091408</v>
      </c>
      <c r="E30" s="70">
        <v>6.0345819819953871E-2</v>
      </c>
      <c r="F30" s="52">
        <v>1.6335049183977293E-2</v>
      </c>
      <c r="G30" s="70">
        <v>1.9304995984806703E-2</v>
      </c>
      <c r="H30" s="52">
        <v>2.279985417202731E-2</v>
      </c>
      <c r="I30" s="70">
        <v>5.4745818237176058E-2</v>
      </c>
      <c r="J30" s="52">
        <v>1.5653414154968355E-2</v>
      </c>
      <c r="K30" s="71">
        <v>6.1524552339959631E-8</v>
      </c>
      <c r="L30" s="72">
        <v>35.487003922328903</v>
      </c>
      <c r="M30" s="72">
        <v>1.9355188050386538</v>
      </c>
      <c r="N30" s="72">
        <v>4.4458695733636739</v>
      </c>
      <c r="O30" s="72">
        <v>245.75736822112961</v>
      </c>
      <c r="P30" s="72">
        <v>629.58536530992774</v>
      </c>
      <c r="Q30" s="72">
        <v>8.7219562898455436</v>
      </c>
      <c r="R30" s="72">
        <v>13.875754102045285</v>
      </c>
      <c r="S30" s="72">
        <v>9882.207660910748</v>
      </c>
      <c r="T30" s="71">
        <v>16.571156096372086</v>
      </c>
      <c r="U30" s="71">
        <v>0.27069064986960317</v>
      </c>
      <c r="V30" s="70">
        <v>5.4745818237176058E-2</v>
      </c>
      <c r="W30" s="70">
        <v>8.5695896611913641E-4</v>
      </c>
      <c r="X30" s="73">
        <v>0.86097445871006828</v>
      </c>
      <c r="Y30" s="72">
        <v>377.72828384061052</v>
      </c>
      <c r="Z30" s="72">
        <v>6.1702100947157081</v>
      </c>
      <c r="AA30" s="72">
        <v>386.47839450704714</v>
      </c>
      <c r="AB30" s="72">
        <v>8.8116510353999153</v>
      </c>
      <c r="AC30" s="72">
        <v>401.85696284049419</v>
      </c>
      <c r="AD30" s="72">
        <v>17.53085270291049</v>
      </c>
      <c r="AE30" s="74">
        <f t="shared" si="1"/>
        <v>97.735937948718359</v>
      </c>
    </row>
    <row r="31" spans="1:31" s="3" customFormat="1">
      <c r="A31" s="68" t="s">
        <v>191</v>
      </c>
      <c r="B31" s="68" t="s">
        <v>155</v>
      </c>
      <c r="C31" s="69">
        <v>378.88374784994483</v>
      </c>
      <c r="D31" s="69">
        <v>7.1252371875004759</v>
      </c>
      <c r="E31" s="70">
        <v>6.0671579100723377E-2</v>
      </c>
      <c r="F31" s="52">
        <v>1.9133576590696592E-2</v>
      </c>
      <c r="G31" s="70">
        <v>1.9998460636847678E-2</v>
      </c>
      <c r="H31" s="52">
        <v>2.5053579896134111E-2</v>
      </c>
      <c r="I31" s="70">
        <v>5.5992896930251043E-2</v>
      </c>
      <c r="J31" s="52">
        <v>1.1793603805061987E-2</v>
      </c>
      <c r="K31" s="71">
        <v>2.3631115814197041E-2</v>
      </c>
      <c r="L31" s="72">
        <v>158.49744434469096</v>
      </c>
      <c r="M31" s="72">
        <v>8.793919502526597</v>
      </c>
      <c r="N31" s="72">
        <v>10.379560540874369</v>
      </c>
      <c r="O31" s="72">
        <v>553.9162466789179</v>
      </c>
      <c r="P31" s="72">
        <v>3073.7188275979111</v>
      </c>
      <c r="Q31" s="72">
        <v>3.0229523647429826</v>
      </c>
      <c r="R31" s="72">
        <v>33.376010996063876</v>
      </c>
      <c r="S31" s="72">
        <v>14084.522431162726</v>
      </c>
      <c r="T31" s="71">
        <v>16.482181852228685</v>
      </c>
      <c r="U31" s="71">
        <v>0.31536308885140696</v>
      </c>
      <c r="V31" s="70">
        <v>5.5992896930251043E-2</v>
      </c>
      <c r="W31" s="70">
        <v>6.6035804229305241E-4</v>
      </c>
      <c r="X31" s="73">
        <v>0.86111423861296144</v>
      </c>
      <c r="Y31" s="72">
        <v>379.70844606378455</v>
      </c>
      <c r="Z31" s="72">
        <v>7.2651806348958079</v>
      </c>
      <c r="AA31" s="72">
        <v>400.22472188943624</v>
      </c>
      <c r="AB31" s="72">
        <v>10.027062046265046</v>
      </c>
      <c r="AC31" s="72">
        <v>452.08680927404146</v>
      </c>
      <c r="AD31" s="72">
        <v>13.093039112933491</v>
      </c>
      <c r="AE31" s="74">
        <f t="shared" si="1"/>
        <v>94.873810960803311</v>
      </c>
    </row>
    <row r="32" spans="1:31" s="3" customFormat="1">
      <c r="A32" s="68" t="s">
        <v>192</v>
      </c>
      <c r="B32" s="68" t="s">
        <v>193</v>
      </c>
      <c r="C32" s="72">
        <v>386.80835516894007</v>
      </c>
      <c r="D32" s="72">
        <v>6.0925496751173069</v>
      </c>
      <c r="E32" s="70">
        <v>6.3567403367261702E-2</v>
      </c>
      <c r="F32" s="52">
        <v>1.5879878419645985E-2</v>
      </c>
      <c r="G32" s="70">
        <v>2.5740168593147022E-2</v>
      </c>
      <c r="H32" s="52">
        <v>2.2690516755478275E-2</v>
      </c>
      <c r="I32" s="70">
        <v>7.63307035770453E-2</v>
      </c>
      <c r="J32" s="52">
        <v>2.3411221762657055E-2</v>
      </c>
      <c r="K32" s="71">
        <v>0.10775587423097897</v>
      </c>
      <c r="L32" s="72">
        <v>82.213466118081612</v>
      </c>
      <c r="M32" s="72">
        <v>6.1993488057415771</v>
      </c>
      <c r="N32" s="72">
        <v>18.057446489304329</v>
      </c>
      <c r="O32" s="72">
        <v>643.75675873200089</v>
      </c>
      <c r="P32" s="72">
        <v>1213.989678209603</v>
      </c>
      <c r="Q32" s="72">
        <v>63.714142735316543</v>
      </c>
      <c r="R32" s="72">
        <v>10808.754025301314</v>
      </c>
      <c r="S32" s="72">
        <v>10279.203700257123</v>
      </c>
      <c r="T32" s="71">
        <v>15.731333152346712</v>
      </c>
      <c r="U32" s="71">
        <v>0.24981165783821199</v>
      </c>
      <c r="V32" s="70">
        <v>7.63307035770453E-2</v>
      </c>
      <c r="W32" s="70">
        <v>1.7869950287418477E-3</v>
      </c>
      <c r="X32" s="73">
        <v>0.8623581603483077</v>
      </c>
      <c r="Y32" s="72">
        <v>397.28433497154361</v>
      </c>
      <c r="Z32" s="72">
        <v>6.3088269373780221</v>
      </c>
      <c r="AA32" s="72">
        <v>513.68302558682831</v>
      </c>
      <c r="AB32" s="72">
        <v>11.655733299082703</v>
      </c>
      <c r="AC32" s="72">
        <v>1103.7573180590671</v>
      </c>
      <c r="AD32" s="72">
        <v>23.403960538675737</v>
      </c>
      <c r="AE32" s="74">
        <f t="shared" si="1"/>
        <v>77.340366565098861</v>
      </c>
    </row>
    <row r="33" spans="1:31" s="3" customFormat="1">
      <c r="A33" s="68" t="s">
        <v>194</v>
      </c>
      <c r="B33" s="68" t="s">
        <v>190</v>
      </c>
      <c r="C33" s="72">
        <v>393.43610750539841</v>
      </c>
      <c r="D33" s="72">
        <v>8.3759852711380312</v>
      </c>
      <c r="E33" s="70">
        <v>6.3023239240043813E-2</v>
      </c>
      <c r="F33" s="52">
        <v>2.1591303826256163E-2</v>
      </c>
      <c r="G33" s="70">
        <v>1.8230495268948595E-2</v>
      </c>
      <c r="H33" s="52">
        <v>4.0899948520812669E-2</v>
      </c>
      <c r="I33" s="70">
        <v>5.5700846788039882E-2</v>
      </c>
      <c r="J33" s="52">
        <v>3.0435399074660384E-2</v>
      </c>
      <c r="K33" s="71">
        <v>8.0060781711145719E-8</v>
      </c>
      <c r="L33" s="72">
        <v>9.6006926061705453</v>
      </c>
      <c r="M33" s="72">
        <v>0.51981349693048251</v>
      </c>
      <c r="N33" s="72">
        <v>1.1599968478293881</v>
      </c>
      <c r="O33" s="72">
        <v>59.193537435567528</v>
      </c>
      <c r="P33" s="72">
        <v>143.14961952173292</v>
      </c>
      <c r="Q33" s="72">
        <v>10.574052200731778</v>
      </c>
      <c r="R33" s="72">
        <v>1.2954776069801881</v>
      </c>
      <c r="S33" s="72">
        <v>10440.048993622455</v>
      </c>
      <c r="T33" s="71">
        <v>15.867162844346762</v>
      </c>
      <c r="U33" s="71">
        <v>0.34259273383297389</v>
      </c>
      <c r="V33" s="70">
        <v>5.5700846788039882E-2</v>
      </c>
      <c r="W33" s="70">
        <v>1.6952775007905089E-3</v>
      </c>
      <c r="X33" s="73">
        <v>0.8621242252416782</v>
      </c>
      <c r="Y33" s="72">
        <v>393.98524453695404</v>
      </c>
      <c r="Z33" s="72">
        <v>8.5066551178592054</v>
      </c>
      <c r="AA33" s="72">
        <v>365.16042876909268</v>
      </c>
      <c r="AB33" s="72">
        <v>14.935042738493772</v>
      </c>
      <c r="AC33" s="72">
        <v>440.46373398611405</v>
      </c>
      <c r="AD33" s="72">
        <v>33.857008045184514</v>
      </c>
      <c r="AE33" s="74">
        <f t="shared" si="1"/>
        <v>107.89374025685805</v>
      </c>
    </row>
    <row r="34" spans="1:31" s="44" customFormat="1">
      <c r="A34" s="37" t="s">
        <v>195</v>
      </c>
      <c r="B34" s="37" t="s">
        <v>196</v>
      </c>
      <c r="C34" s="42">
        <v>524.11312475017007</v>
      </c>
      <c r="D34" s="42">
        <v>9.6877254209205645</v>
      </c>
      <c r="E34" s="39">
        <v>8.5479011648617084E-2</v>
      </c>
      <c r="F34" s="40">
        <v>1.8925916039404033E-2</v>
      </c>
      <c r="G34" s="39">
        <v>9.5755053790362255E-2</v>
      </c>
      <c r="H34" s="40">
        <v>1.8865226067532898E-2</v>
      </c>
      <c r="I34" s="39">
        <v>6.5273242611548404E-2</v>
      </c>
      <c r="J34" s="40">
        <v>5.5957175391661233E-3</v>
      </c>
      <c r="K34" s="41">
        <v>0.24518547497997106</v>
      </c>
      <c r="L34" s="42">
        <v>320.86257532979624</v>
      </c>
      <c r="M34" s="42">
        <v>21.067555533452094</v>
      </c>
      <c r="N34" s="42">
        <v>128.01632472196522</v>
      </c>
      <c r="O34" s="42">
        <v>1420.840116987627</v>
      </c>
      <c r="P34" s="42">
        <v>4335.6369008179145</v>
      </c>
      <c r="Q34" s="42">
        <v>5.013623375541461</v>
      </c>
      <c r="R34" s="42">
        <v>128.57777873765428</v>
      </c>
      <c r="S34" s="42">
        <v>12464.609359590288</v>
      </c>
      <c r="T34" s="41">
        <v>11.69877822301866</v>
      </c>
      <c r="U34" s="41">
        <v>0.22141009441245948</v>
      </c>
      <c r="V34" s="39">
        <v>6.5273242611548404E-2</v>
      </c>
      <c r="W34" s="39">
        <v>3.6525062851968699E-4</v>
      </c>
      <c r="X34" s="43">
        <v>0.87184875315907429</v>
      </c>
      <c r="Y34" s="42">
        <v>528.74375475811166</v>
      </c>
      <c r="Z34" s="42">
        <v>10.006959908911258</v>
      </c>
      <c r="AA34" s="42">
        <v>1848.2803937500928</v>
      </c>
      <c r="AB34" s="42">
        <v>34.868227464284217</v>
      </c>
      <c r="AC34" s="42">
        <v>783.15606012289095</v>
      </c>
      <c r="AD34" s="42">
        <v>5.8781747349354667</v>
      </c>
      <c r="AE34" s="65">
        <f t="shared" si="1"/>
        <v>28.607334501087795</v>
      </c>
    </row>
    <row r="35" spans="1:31" s="44" customFormat="1">
      <c r="A35" s="37" t="s">
        <v>197</v>
      </c>
      <c r="B35" s="37" t="s">
        <v>198</v>
      </c>
      <c r="C35" s="42">
        <v>318.79289765539323</v>
      </c>
      <c r="D35" s="42">
        <v>6.1756787941618798</v>
      </c>
      <c r="E35" s="39">
        <v>5.3992683155089767E-2</v>
      </c>
      <c r="F35" s="40">
        <v>1.9518775299006239E-2</v>
      </c>
      <c r="G35" s="39">
        <v>2.5647003694495525E-2</v>
      </c>
      <c r="H35" s="40">
        <v>3.4397517066214536E-2</v>
      </c>
      <c r="I35" s="39">
        <v>0.10194930645224116</v>
      </c>
      <c r="J35" s="40">
        <v>1.7478641948955848E-2</v>
      </c>
      <c r="K35" s="41">
        <v>0.26823608401691501</v>
      </c>
      <c r="L35" s="42">
        <v>84.256788580311664</v>
      </c>
      <c r="M35" s="42">
        <v>8.5997180295462421</v>
      </c>
      <c r="N35" s="42">
        <v>21.92416702262339</v>
      </c>
      <c r="O35" s="42">
        <v>758.56006714220734</v>
      </c>
      <c r="P35" s="42">
        <v>1436.9975155127022</v>
      </c>
      <c r="Q35" s="42">
        <v>12.171715798547583</v>
      </c>
      <c r="R35" s="42">
        <v>10894.79687959299</v>
      </c>
      <c r="S35" s="42">
        <v>13530.99405725141</v>
      </c>
      <c r="T35" s="41">
        <v>18.521028064628275</v>
      </c>
      <c r="U35" s="41">
        <v>0.3615077851000677</v>
      </c>
      <c r="V35" s="39">
        <v>0.10194930645224116</v>
      </c>
      <c r="W35" s="39">
        <v>1.7819354244230975E-3</v>
      </c>
      <c r="X35" s="43">
        <v>0.85825456730181149</v>
      </c>
      <c r="Y35" s="42">
        <v>338.98796529883543</v>
      </c>
      <c r="Z35" s="42">
        <v>6.6166299237352932</v>
      </c>
      <c r="AA35" s="42">
        <v>511.8471262139833</v>
      </c>
      <c r="AB35" s="42">
        <v>17.606270259238357</v>
      </c>
      <c r="AC35" s="42">
        <v>1659.9107417841071</v>
      </c>
      <c r="AD35" s="42">
        <v>16.181396762460206</v>
      </c>
      <c r="AE35" s="65">
        <f t="shared" si="1"/>
        <v>66.228361543465581</v>
      </c>
    </row>
    <row r="36" spans="1:31" s="44" customFormat="1">
      <c r="A36" s="45" t="s">
        <v>9</v>
      </c>
      <c r="B36" s="46" t="s">
        <v>15</v>
      </c>
      <c r="C36" s="46" t="s">
        <v>144</v>
      </c>
      <c r="D36" s="47"/>
      <c r="E36" s="48"/>
      <c r="F36" s="49"/>
      <c r="G36" s="48"/>
      <c r="H36" s="49"/>
      <c r="I36" s="48"/>
      <c r="J36" s="49"/>
      <c r="K36" s="50"/>
      <c r="L36" s="47"/>
      <c r="M36" s="47"/>
      <c r="N36" s="47"/>
      <c r="O36" s="47"/>
      <c r="P36" s="47"/>
      <c r="Q36" s="47"/>
      <c r="R36" s="47"/>
      <c r="S36" s="47"/>
      <c r="T36" s="50"/>
      <c r="U36" s="50"/>
      <c r="V36" s="48"/>
      <c r="W36" s="48"/>
      <c r="X36" s="51"/>
      <c r="Y36" s="47"/>
      <c r="Z36" s="47"/>
      <c r="AA36" s="47"/>
      <c r="AB36" s="47"/>
      <c r="AC36" s="47"/>
      <c r="AD36" s="47"/>
    </row>
    <row r="37" spans="1:31" s="44" customFormat="1">
      <c r="A37" s="37" t="s">
        <v>199</v>
      </c>
      <c r="B37" s="37" t="s">
        <v>200</v>
      </c>
      <c r="C37" s="42">
        <v>177.21987211067</v>
      </c>
      <c r="D37" s="42">
        <v>3.2049021456191737</v>
      </c>
      <c r="E37" s="39">
        <v>2.8756981659439563E-2</v>
      </c>
      <c r="F37" s="52">
        <v>1.7901415873405453E-2</v>
      </c>
      <c r="G37" s="39">
        <v>1.6958739407000781E-2</v>
      </c>
      <c r="H37" s="52">
        <v>4.6140354571517467E-2</v>
      </c>
      <c r="I37" s="39">
        <v>7.4159452723919037E-2</v>
      </c>
      <c r="J37" s="52">
        <v>3.6712437712883343E-2</v>
      </c>
      <c r="K37" s="41">
        <v>0.25640191138448021</v>
      </c>
      <c r="L37" s="42">
        <v>137.44624422583681</v>
      </c>
      <c r="M37" s="42">
        <v>10.926401465743277</v>
      </c>
      <c r="N37" s="42">
        <v>14.753279665701804</v>
      </c>
      <c r="O37" s="42">
        <v>851.24373444738455</v>
      </c>
      <c r="P37" s="42">
        <v>5664.1216130175335</v>
      </c>
      <c r="Q37" s="42">
        <v>48.189791277847917</v>
      </c>
      <c r="R37" s="42">
        <v>3553.9841150256998</v>
      </c>
      <c r="S37" s="42">
        <v>19215.920747423181</v>
      </c>
      <c r="T37" s="41">
        <v>34.774164126218274</v>
      </c>
      <c r="U37" s="41">
        <v>0.62250677367349028</v>
      </c>
      <c r="V37" s="39">
        <v>7.4159452723919037E-2</v>
      </c>
      <c r="W37" s="39">
        <v>2.7225742889483945E-3</v>
      </c>
      <c r="X37" s="43">
        <v>0.84756756581693338</v>
      </c>
      <c r="Y37" s="42">
        <v>182.76396153005172</v>
      </c>
      <c r="Z37" s="42">
        <v>3.2717336820205314</v>
      </c>
      <c r="AA37" s="42">
        <v>339.89985559367989</v>
      </c>
      <c r="AB37" s="42">
        <v>15.683099855899975</v>
      </c>
      <c r="AC37" s="42">
        <v>1045.8099744286142</v>
      </c>
      <c r="AD37" s="42">
        <v>37.020549033168294</v>
      </c>
    </row>
    <row r="38" spans="1:31" s="44" customFormat="1">
      <c r="A38" s="37" t="s">
        <v>201</v>
      </c>
      <c r="B38" s="37" t="s">
        <v>202</v>
      </c>
      <c r="C38" s="42">
        <v>192.88581143719404</v>
      </c>
      <c r="D38" s="42">
        <v>3.5270877787306594</v>
      </c>
      <c r="E38" s="39">
        <v>3.335015245245173E-2</v>
      </c>
      <c r="F38" s="40">
        <v>1.6803327604350105E-2</v>
      </c>
      <c r="G38" s="39">
        <v>2.8124263211192466E-2</v>
      </c>
      <c r="H38" s="40">
        <v>5.4535065970126605E-2</v>
      </c>
      <c r="I38" s="39">
        <v>0.12131630745380469</v>
      </c>
      <c r="J38" s="40">
        <v>4.5372645406138161E-2</v>
      </c>
      <c r="K38" s="41">
        <v>0.92628671095318804</v>
      </c>
      <c r="L38" s="42">
        <v>180.0214542986518</v>
      </c>
      <c r="M38" s="42">
        <v>22.813578520395176</v>
      </c>
      <c r="N38" s="42">
        <v>41.27240537836709</v>
      </c>
      <c r="O38" s="42">
        <v>1214.7715288701415</v>
      </c>
      <c r="P38" s="42">
        <v>5436.3392287061142</v>
      </c>
      <c r="Q38" s="42">
        <v>69.615787482816046</v>
      </c>
      <c r="R38" s="42">
        <v>2590.43798469888</v>
      </c>
      <c r="S38" s="42">
        <v>18555.332261927218</v>
      </c>
      <c r="T38" s="41">
        <v>29.984870426776272</v>
      </c>
      <c r="U38" s="41">
        <v>0.50384560095511088</v>
      </c>
      <c r="V38" s="39">
        <v>0.12131630745380469</v>
      </c>
      <c r="W38" s="39">
        <v>5.5044418000835156E-3</v>
      </c>
      <c r="X38" s="43">
        <v>0.84949873623869343</v>
      </c>
      <c r="Y38" s="42">
        <v>211.48170351276585</v>
      </c>
      <c r="Z38" s="42">
        <v>3.5535963464510427</v>
      </c>
      <c r="AA38" s="42">
        <v>560.60714174537111</v>
      </c>
      <c r="AB38" s="42">
        <v>30.572747458407928</v>
      </c>
      <c r="AC38" s="42">
        <v>1975.6743064661287</v>
      </c>
      <c r="AD38" s="42">
        <v>40.413918303449613</v>
      </c>
    </row>
    <row r="39" spans="1:31" s="44" customFormat="1">
      <c r="A39" s="37" t="s">
        <v>203</v>
      </c>
      <c r="B39" s="37" t="s">
        <v>204</v>
      </c>
      <c r="C39" s="42">
        <v>201.4944894541967</v>
      </c>
      <c r="D39" s="42">
        <v>5.1261777102518087</v>
      </c>
      <c r="E39" s="39">
        <v>3.3662425069614837E-2</v>
      </c>
      <c r="F39" s="40">
        <v>2.5502827250493798E-2</v>
      </c>
      <c r="G39" s="39">
        <v>1.1747064454150635E-2</v>
      </c>
      <c r="H39" s="40">
        <v>4.2841243860333729E-2</v>
      </c>
      <c r="I39" s="39">
        <v>9.5549797866949712E-2</v>
      </c>
      <c r="J39" s="40">
        <v>2.449086593776878E-2</v>
      </c>
      <c r="K39" s="41">
        <v>0.26924501059593414</v>
      </c>
      <c r="L39" s="42">
        <v>75.630919125681757</v>
      </c>
      <c r="M39" s="42">
        <v>7.6249063051409589</v>
      </c>
      <c r="N39" s="42">
        <v>12.64429228130729</v>
      </c>
      <c r="O39" s="42">
        <v>1057.1344511996385</v>
      </c>
      <c r="P39" s="42">
        <v>2641.3561874096567</v>
      </c>
      <c r="Q39" s="42">
        <v>59.420408747430905</v>
      </c>
      <c r="R39" s="42">
        <v>2334.7017618711352</v>
      </c>
      <c r="S39" s="42">
        <v>16805.768799561447</v>
      </c>
      <c r="T39" s="41">
        <v>29.706712987313658</v>
      </c>
      <c r="U39" s="41">
        <v>0.75760516949546075</v>
      </c>
      <c r="V39" s="39">
        <v>9.5549797866949712E-2</v>
      </c>
      <c r="W39" s="39">
        <v>2.3400972899403705E-3</v>
      </c>
      <c r="X39" s="43">
        <v>0.84963025609422527</v>
      </c>
      <c r="Y39" s="42">
        <v>213.42947941424936</v>
      </c>
      <c r="Z39" s="42">
        <v>5.4430551436644237</v>
      </c>
      <c r="AA39" s="42">
        <v>236.05059759193693</v>
      </c>
      <c r="AB39" s="42">
        <v>10.112701214813676</v>
      </c>
      <c r="AC39" s="42">
        <v>1538.9358025875467</v>
      </c>
      <c r="AD39" s="42">
        <v>23.032808374858689</v>
      </c>
    </row>
    <row r="40" spans="1:31" s="44" customFormat="1">
      <c r="A40" s="37" t="s">
        <v>205</v>
      </c>
      <c r="B40" s="37" t="s">
        <v>206</v>
      </c>
      <c r="C40" s="42">
        <v>205.21989671612801</v>
      </c>
      <c r="D40" s="42">
        <v>3.2663923321497501</v>
      </c>
      <c r="E40" s="39">
        <v>3.2854527989341818E-2</v>
      </c>
      <c r="F40" s="40">
        <v>1.6055924302079902E-2</v>
      </c>
      <c r="G40" s="39">
        <v>5.3510287936903165E-3</v>
      </c>
      <c r="H40" s="40">
        <v>2.2837933583844994E-2</v>
      </c>
      <c r="I40" s="39">
        <v>6.2567362956686592E-2</v>
      </c>
      <c r="J40" s="40">
        <v>1.1412439796184145E-2</v>
      </c>
      <c r="K40" s="41">
        <v>5.3512581013318919E-2</v>
      </c>
      <c r="L40" s="42">
        <v>60.873293598577327</v>
      </c>
      <c r="M40" s="42">
        <v>3.8171584249238006</v>
      </c>
      <c r="N40" s="42">
        <v>4.4347274746859764</v>
      </c>
      <c r="O40" s="42">
        <v>791.04871956469458</v>
      </c>
      <c r="P40" s="42">
        <v>1776.3992503229108</v>
      </c>
      <c r="Q40" s="42">
        <v>26.908752904697206</v>
      </c>
      <c r="R40" s="42">
        <v>583.26395513090904</v>
      </c>
      <c r="S40" s="42">
        <v>14228.376384586472</v>
      </c>
      <c r="T40" s="41">
        <v>30.437204890735465</v>
      </c>
      <c r="U40" s="41">
        <v>0.4886974576925448</v>
      </c>
      <c r="V40" s="39">
        <v>6.2567362956686592E-2</v>
      </c>
      <c r="W40" s="39">
        <v>7.1404626294918768E-4</v>
      </c>
      <c r="X40" s="43">
        <v>0.84929005331603513</v>
      </c>
      <c r="Y40" s="42">
        <v>208.3890760886627</v>
      </c>
      <c r="Z40" s="42">
        <v>3.3458792310599375</v>
      </c>
      <c r="AA40" s="42">
        <v>107.86787080201516</v>
      </c>
      <c r="AB40" s="42">
        <v>2.4634792692071952</v>
      </c>
      <c r="AC40" s="42">
        <v>693.55863660058822</v>
      </c>
      <c r="AD40" s="42">
        <v>12.164201444947773</v>
      </c>
    </row>
    <row r="41" spans="1:31" s="44" customFormat="1">
      <c r="A41" s="37" t="s">
        <v>207</v>
      </c>
      <c r="B41" s="37" t="s">
        <v>190</v>
      </c>
      <c r="C41" s="42">
        <v>233.98540344129549</v>
      </c>
      <c r="D41" s="42">
        <v>3.9029156300840158</v>
      </c>
      <c r="E41" s="39">
        <v>3.8231389483423535E-2</v>
      </c>
      <c r="F41" s="40">
        <v>1.6827808371600732E-2</v>
      </c>
      <c r="G41" s="39">
        <v>1.06026502866971E-2</v>
      </c>
      <c r="H41" s="40">
        <v>2.6504302208608554E-2</v>
      </c>
      <c r="I41" s="39">
        <v>7.7397720780798276E-2</v>
      </c>
      <c r="J41" s="40">
        <v>1.2191233723168453E-2</v>
      </c>
      <c r="K41" s="41">
        <v>0.16907134724947206</v>
      </c>
      <c r="L41" s="42">
        <v>106.07018866970543</v>
      </c>
      <c r="M41" s="42">
        <v>8.2474190203786453</v>
      </c>
      <c r="N41" s="42">
        <v>11.670812739238491</v>
      </c>
      <c r="O41" s="42">
        <v>1031.274740010917</v>
      </c>
      <c r="P41" s="42">
        <v>2719.7430358590309</v>
      </c>
      <c r="Q41" s="42">
        <v>36.694373191734606</v>
      </c>
      <c r="R41" s="42">
        <v>664.5883796682914</v>
      </c>
      <c r="S41" s="42">
        <v>16310.117375986743</v>
      </c>
      <c r="T41" s="41">
        <v>26.156517288851941</v>
      </c>
      <c r="U41" s="41">
        <v>0.44015686060526199</v>
      </c>
      <c r="V41" s="39">
        <v>7.7397720780798276E-2</v>
      </c>
      <c r="W41" s="39">
        <v>9.4357370367924374E-4</v>
      </c>
      <c r="X41" s="43">
        <v>0.85155786237114184</v>
      </c>
      <c r="Y41" s="42">
        <v>241.86094103801506</v>
      </c>
      <c r="Z41" s="42">
        <v>4.0699895683627405</v>
      </c>
      <c r="AA41" s="42">
        <v>213.17506539774413</v>
      </c>
      <c r="AB41" s="42">
        <v>5.650056356641703</v>
      </c>
      <c r="AC41" s="42">
        <v>1131.4559427799913</v>
      </c>
      <c r="AD41" s="42">
        <v>12.137607084605014</v>
      </c>
    </row>
    <row r="42" spans="1:31" s="44" customFormat="1">
      <c r="A42" s="37" t="s">
        <v>208</v>
      </c>
      <c r="B42" s="37" t="s">
        <v>209</v>
      </c>
      <c r="C42" s="38">
        <v>354.66426387808156</v>
      </c>
      <c r="D42" s="38">
        <v>8.8543091756955921</v>
      </c>
      <c r="E42" s="39">
        <v>5.7046248126977159E-2</v>
      </c>
      <c r="F42" s="40">
        <v>2.5198324462908296E-2</v>
      </c>
      <c r="G42" s="39">
        <v>1.6893710288504345E-2</v>
      </c>
      <c r="H42" s="40">
        <v>5.5505193072043844E-2</v>
      </c>
      <c r="I42" s="39">
        <v>6.0494557360531206E-2</v>
      </c>
      <c r="J42" s="40">
        <v>4.1920402990824113E-2</v>
      </c>
      <c r="K42" s="41">
        <v>9.0358046559655198E-8</v>
      </c>
      <c r="L42" s="42">
        <v>18.379716778197967</v>
      </c>
      <c r="M42" s="42">
        <v>1.0833703852882839</v>
      </c>
      <c r="N42" s="42">
        <v>1.7116668788986404</v>
      </c>
      <c r="O42" s="42">
        <v>87.753586515738164</v>
      </c>
      <c r="P42" s="42">
        <v>299.40982055087642</v>
      </c>
      <c r="Q42" s="42">
        <v>20.284907679287667</v>
      </c>
      <c r="R42" s="42">
        <v>8.8458816259048252</v>
      </c>
      <c r="S42" s="42">
        <v>12092.119491128766</v>
      </c>
      <c r="T42" s="41">
        <v>17.529636616489423</v>
      </c>
      <c r="U42" s="41">
        <v>0.44171747117917842</v>
      </c>
      <c r="V42" s="39">
        <v>6.0494557360531206E-2</v>
      </c>
      <c r="W42" s="39">
        <v>2.5359562233049932E-3</v>
      </c>
      <c r="X42" s="43">
        <v>0.85956038588236405</v>
      </c>
      <c r="Y42" s="42">
        <v>357.63713180892455</v>
      </c>
      <c r="Z42" s="42">
        <v>9.0118564873051827</v>
      </c>
      <c r="AA42" s="42">
        <v>338.6073494472995</v>
      </c>
      <c r="AB42" s="42">
        <v>18.794466306685376</v>
      </c>
      <c r="AC42" s="42">
        <v>621.3104249399023</v>
      </c>
      <c r="AD42" s="42">
        <v>45.219129426889808</v>
      </c>
    </row>
    <row r="43" spans="1:31" s="44" customFormat="1">
      <c r="A43" s="53" t="s">
        <v>210</v>
      </c>
      <c r="B43" s="53" t="s">
        <v>211</v>
      </c>
      <c r="C43" s="54">
        <v>356.25718247898931</v>
      </c>
      <c r="D43" s="54">
        <v>6.5262715329253869</v>
      </c>
      <c r="E43" s="55">
        <v>5.7237016077970319E-2</v>
      </c>
      <c r="F43" s="40">
        <v>1.857246768506161E-2</v>
      </c>
      <c r="G43" s="55">
        <v>2.003911975535947E-2</v>
      </c>
      <c r="H43" s="40">
        <v>2.187052513537031E-2</v>
      </c>
      <c r="I43" s="55">
        <v>5.9519279920672886E-2</v>
      </c>
      <c r="J43" s="40">
        <v>2.0869869850420414E-2</v>
      </c>
      <c r="K43" s="56">
        <v>1.6602178095150794E-4</v>
      </c>
      <c r="L43" s="57">
        <v>38.083099825870256</v>
      </c>
      <c r="M43" s="57">
        <v>2.2535497738095476</v>
      </c>
      <c r="N43" s="57">
        <v>6.7097285048410527</v>
      </c>
      <c r="O43" s="57">
        <v>363.3495443760691</v>
      </c>
      <c r="P43" s="57">
        <v>723.14938157061931</v>
      </c>
      <c r="Q43" s="57">
        <v>11.154599516291352</v>
      </c>
      <c r="R43" s="57">
        <v>31.01370424785166</v>
      </c>
      <c r="S43" s="57">
        <v>12158.682199863273</v>
      </c>
      <c r="T43" s="56">
        <v>17.471211263664831</v>
      </c>
      <c r="U43" s="56">
        <v>0.3244835066132995</v>
      </c>
      <c r="V43" s="55">
        <v>5.9519279920672886E-2</v>
      </c>
      <c r="W43" s="55">
        <v>1.2421596255351843E-3</v>
      </c>
      <c r="X43" s="58">
        <v>0.85964205559052409</v>
      </c>
      <c r="Y43" s="57">
        <v>358.80042837275965</v>
      </c>
      <c r="Z43" s="57">
        <v>6.6638093613393412</v>
      </c>
      <c r="AA43" s="57">
        <v>401.03040448845996</v>
      </c>
      <c r="AB43" s="57">
        <v>8.7707455414125857</v>
      </c>
      <c r="AC43" s="57">
        <v>586.14304893644635</v>
      </c>
      <c r="AD43" s="57">
        <v>22.645127235782489</v>
      </c>
    </row>
    <row r="44" spans="1:31" s="44" customFormat="1">
      <c r="A44" s="37" t="s">
        <v>212</v>
      </c>
      <c r="B44" s="37" t="s">
        <v>190</v>
      </c>
      <c r="C44" s="38">
        <v>356.4242310910513</v>
      </c>
      <c r="D44" s="38">
        <v>5.5719763481361877</v>
      </c>
      <c r="E44" s="39">
        <v>5.6983423290485315E-2</v>
      </c>
      <c r="F44" s="40">
        <v>1.5854509478063789E-2</v>
      </c>
      <c r="G44" s="39">
        <v>1.7532788777196842E-2</v>
      </c>
      <c r="H44" s="40">
        <v>2.0601846365151812E-2</v>
      </c>
      <c r="I44" s="39">
        <v>5.5574841273980949E-2</v>
      </c>
      <c r="J44" s="40">
        <v>1.8287573340270383E-2</v>
      </c>
      <c r="K44" s="41">
        <v>1.6583078514766071E-2</v>
      </c>
      <c r="L44" s="42">
        <v>22.675150161659818</v>
      </c>
      <c r="M44" s="42">
        <v>1.2621603293483554</v>
      </c>
      <c r="N44" s="42">
        <v>7.0015856830498944</v>
      </c>
      <c r="O44" s="42">
        <v>419.58182869926526</v>
      </c>
      <c r="P44" s="42">
        <v>423.76552963809559</v>
      </c>
      <c r="Q44" s="42">
        <v>18.406694729938323</v>
      </c>
      <c r="R44" s="42">
        <v>0.4580184788111234</v>
      </c>
      <c r="S44" s="42">
        <v>10852.085708918461</v>
      </c>
      <c r="T44" s="41">
        <v>17.548963229223418</v>
      </c>
      <c r="U44" s="41">
        <v>0.27823020384791558</v>
      </c>
      <c r="V44" s="39">
        <v>5.5574841273980949E-2</v>
      </c>
      <c r="W44" s="39">
        <v>1.0163289856718121E-3</v>
      </c>
      <c r="X44" s="43">
        <v>0.85953349224831388</v>
      </c>
      <c r="Y44" s="42">
        <v>357.25398210904638</v>
      </c>
      <c r="Z44" s="42">
        <v>5.6640866454239074</v>
      </c>
      <c r="AA44" s="42">
        <v>351.30596579803438</v>
      </c>
      <c r="AB44" s="42">
        <v>7.2375515345323809</v>
      </c>
      <c r="AC44" s="42">
        <v>435.42282108393692</v>
      </c>
      <c r="AD44" s="42">
        <v>20.361328526813214</v>
      </c>
    </row>
    <row r="45" spans="1:31" s="44" customFormat="1">
      <c r="A45" s="37" t="s">
        <v>213</v>
      </c>
      <c r="B45" s="37" t="s">
        <v>214</v>
      </c>
      <c r="C45" s="38">
        <v>359.27224634114384</v>
      </c>
      <c r="D45" s="38">
        <v>6.7020028871104236</v>
      </c>
      <c r="E45" s="39">
        <v>5.7314398892976119E-2</v>
      </c>
      <c r="F45" s="40">
        <v>1.8883282741127758E-2</v>
      </c>
      <c r="G45" s="39">
        <v>1.8598194938385083E-2</v>
      </c>
      <c r="H45" s="40">
        <v>2.8414733124184195E-2</v>
      </c>
      <c r="I45" s="39">
        <v>5.361780262207512E-2</v>
      </c>
      <c r="J45" s="40">
        <v>2.8577130965885732E-2</v>
      </c>
      <c r="K45" s="41">
        <v>6.4462218469856318E-8</v>
      </c>
      <c r="L45" s="42">
        <v>11.991208540820409</v>
      </c>
      <c r="M45" s="42">
        <v>0.63717226111701319</v>
      </c>
      <c r="N45" s="42">
        <v>1.72116462215148</v>
      </c>
      <c r="O45" s="42">
        <v>96.509030298840941</v>
      </c>
      <c r="P45" s="42">
        <v>218.06146068329346</v>
      </c>
      <c r="Q45" s="42">
        <v>28.485551274964038</v>
      </c>
      <c r="R45" s="42">
        <v>2.7576295913945055</v>
      </c>
      <c r="S45" s="42">
        <v>11337.965219673457</v>
      </c>
      <c r="T45" s="41">
        <v>17.447622575041088</v>
      </c>
      <c r="U45" s="41">
        <v>0.32946839024498442</v>
      </c>
      <c r="V45" s="39">
        <v>5.361780262207512E-2</v>
      </c>
      <c r="W45" s="39">
        <v>1.5322429676340522E-3</v>
      </c>
      <c r="X45" s="43">
        <v>0.85967518698545609</v>
      </c>
      <c r="Y45" s="42">
        <v>359.27224634114384</v>
      </c>
      <c r="Z45" s="42">
        <v>6.7842394086999214</v>
      </c>
      <c r="AA45" s="42">
        <v>372.4580771349622</v>
      </c>
      <c r="AB45" s="42">
        <v>10.583296861736763</v>
      </c>
      <c r="AC45" s="42">
        <v>355.03098340994177</v>
      </c>
      <c r="AD45" s="42">
        <v>32.269501706892129</v>
      </c>
    </row>
    <row r="46" spans="1:31" s="44" customFormat="1">
      <c r="A46" s="37" t="s">
        <v>215</v>
      </c>
      <c r="B46" s="37" t="s">
        <v>216</v>
      </c>
      <c r="C46" s="38">
        <v>367.83272254157055</v>
      </c>
      <c r="D46" s="38">
        <v>5.878703316747691</v>
      </c>
      <c r="E46" s="39">
        <v>5.87300224293364E-2</v>
      </c>
      <c r="F46" s="40">
        <v>1.6198711485439287E-2</v>
      </c>
      <c r="G46" s="39">
        <v>1.7254502521141111E-2</v>
      </c>
      <c r="H46" s="40">
        <v>2.953566915353998E-2</v>
      </c>
      <c r="I46" s="39">
        <v>5.4068983273644892E-2</v>
      </c>
      <c r="J46" s="40">
        <v>2.2338351046923718E-2</v>
      </c>
      <c r="K46" s="41">
        <v>6.4754719711339196E-4</v>
      </c>
      <c r="L46" s="42">
        <v>7.3178648836495555</v>
      </c>
      <c r="M46" s="42">
        <v>0.39626689034773649</v>
      </c>
      <c r="N46" s="42">
        <v>0.97453402624261454</v>
      </c>
      <c r="O46" s="42">
        <v>55.74986829258922</v>
      </c>
      <c r="P46" s="42">
        <v>124.11854086305861</v>
      </c>
      <c r="Q46" s="42">
        <v>36.693783814400376</v>
      </c>
      <c r="R46" s="42">
        <v>1.3087512029355399</v>
      </c>
      <c r="S46" s="42">
        <v>10423.428895630257</v>
      </c>
      <c r="T46" s="41">
        <v>17.027066543405358</v>
      </c>
      <c r="U46" s="41">
        <v>0.27581653837999937</v>
      </c>
      <c r="V46" s="39">
        <v>5.4068983273644892E-2</v>
      </c>
      <c r="W46" s="39">
        <v>1.2078119291169264E-3</v>
      </c>
      <c r="X46" s="43">
        <v>0.86028159277887084</v>
      </c>
      <c r="Y46" s="42">
        <v>367.89748776876621</v>
      </c>
      <c r="Z46" s="42">
        <v>5.9594652605841727</v>
      </c>
      <c r="AA46" s="42">
        <v>345.77734329621597</v>
      </c>
      <c r="AB46" s="42">
        <v>10.212765212387051</v>
      </c>
      <c r="AC46" s="42">
        <v>373.92390982708156</v>
      </c>
      <c r="AD46" s="42">
        <v>25.140629437358044</v>
      </c>
    </row>
    <row r="47" spans="1:31" s="44" customFormat="1">
      <c r="A47" s="37" t="s">
        <v>217</v>
      </c>
      <c r="B47" s="37" t="s">
        <v>218</v>
      </c>
      <c r="C47" s="38">
        <v>368.59103281386649</v>
      </c>
      <c r="D47" s="38">
        <v>5.7251932450880059</v>
      </c>
      <c r="E47" s="39">
        <v>5.9014866894986501E-2</v>
      </c>
      <c r="F47" s="40">
        <v>1.5760961886771712E-2</v>
      </c>
      <c r="G47" s="39">
        <v>1.6902482672708705E-2</v>
      </c>
      <c r="H47" s="40">
        <v>3.0216931785951247E-2</v>
      </c>
      <c r="I47" s="39">
        <v>5.6276972039457973E-2</v>
      </c>
      <c r="J47" s="40">
        <v>1.7946679463909581E-2</v>
      </c>
      <c r="K47" s="41">
        <v>1.125013780006289E-2</v>
      </c>
      <c r="L47" s="42">
        <v>59.998776875871926</v>
      </c>
      <c r="M47" s="42">
        <v>3.3324988948222414</v>
      </c>
      <c r="N47" s="42">
        <v>5.929883621040525</v>
      </c>
      <c r="O47" s="42">
        <v>319.3504400256142</v>
      </c>
      <c r="P47" s="42">
        <v>950.09353554318261</v>
      </c>
      <c r="Q47" s="42">
        <v>12.294832299986558</v>
      </c>
      <c r="R47" s="42">
        <v>212.22598079089767</v>
      </c>
      <c r="S47" s="42">
        <v>13243.436385861924</v>
      </c>
      <c r="T47" s="41">
        <v>16.94488274928149</v>
      </c>
      <c r="U47" s="41">
        <v>0.26706765118724102</v>
      </c>
      <c r="V47" s="39">
        <v>5.6276972039457973E-2</v>
      </c>
      <c r="W47" s="39">
        <v>1.0099847783915541E-3</v>
      </c>
      <c r="X47" s="43">
        <v>0.86040368109195398</v>
      </c>
      <c r="Y47" s="42">
        <v>369.63162054688632</v>
      </c>
      <c r="Z47" s="42">
        <v>5.8257498835851393</v>
      </c>
      <c r="AA47" s="42">
        <v>338.78171247713527</v>
      </c>
      <c r="AB47" s="42">
        <v>10.236943896249345</v>
      </c>
      <c r="AC47" s="42">
        <v>463.3122340353749</v>
      </c>
      <c r="AD47" s="42">
        <v>19.885405581979942</v>
      </c>
    </row>
    <row r="48" spans="1:31" s="44" customFormat="1">
      <c r="A48" s="37" t="s">
        <v>219</v>
      </c>
      <c r="B48" s="37" t="s">
        <v>220</v>
      </c>
      <c r="C48" s="38">
        <f>AC48</f>
        <v>370.91020142969762</v>
      </c>
      <c r="D48" s="38">
        <f>AD48</f>
        <v>7.2685443173661444</v>
      </c>
      <c r="E48" s="39">
        <v>5.3070672078363794E-2</v>
      </c>
      <c r="F48" s="40">
        <v>1.4125903667781783E-2</v>
      </c>
      <c r="G48" s="39">
        <v>1.5663708083732002E-2</v>
      </c>
      <c r="H48" s="40">
        <v>1.6325456197969306E-2</v>
      </c>
      <c r="I48" s="39">
        <v>5.3996658272578296E-2</v>
      </c>
      <c r="J48" s="40">
        <v>6.4549327836547253E-3</v>
      </c>
      <c r="K48" s="41"/>
      <c r="L48" s="42"/>
      <c r="M48" s="42"/>
      <c r="N48" s="42"/>
      <c r="O48" s="42"/>
      <c r="P48" s="42"/>
      <c r="Q48" s="42"/>
      <c r="R48" s="42"/>
      <c r="S48" s="42"/>
      <c r="T48" s="41">
        <v>18.842798872480959</v>
      </c>
      <c r="U48" s="41">
        <v>0.26617156170405321</v>
      </c>
      <c r="V48" s="39">
        <v>5.3996658272578296E-2</v>
      </c>
      <c r="W48" s="39">
        <v>3.4854479969146675E-4</v>
      </c>
      <c r="X48" s="43">
        <v>0.85786081563762229</v>
      </c>
      <c r="Y48" s="42">
        <v>333.34630706804063</v>
      </c>
      <c r="Z48" s="42">
        <v>4.7088178216539474</v>
      </c>
      <c r="AA48" s="42">
        <v>314.14448477920388</v>
      </c>
      <c r="AB48" s="42">
        <v>5.1285520260965285</v>
      </c>
      <c r="AC48" s="42">
        <v>370.91020142969762</v>
      </c>
      <c r="AD48" s="42">
        <v>7.2685443173661444</v>
      </c>
    </row>
    <row r="49" spans="1:30" s="44" customFormat="1">
      <c r="A49" s="37" t="s">
        <v>221</v>
      </c>
      <c r="B49" s="37" t="s">
        <v>160</v>
      </c>
      <c r="C49" s="38">
        <v>377.73716983046143</v>
      </c>
      <c r="D49" s="38">
        <v>6.9723204526933316</v>
      </c>
      <c r="E49" s="39">
        <v>6.0431936272730045E-2</v>
      </c>
      <c r="F49" s="40">
        <v>1.8626467182257016E-2</v>
      </c>
      <c r="G49" s="39">
        <v>1.9069453962607102E-2</v>
      </c>
      <c r="H49" s="40">
        <v>3.484510369689052E-2</v>
      </c>
      <c r="I49" s="39">
        <v>5.529095064708129E-2</v>
      </c>
      <c r="J49" s="40">
        <v>3.6718143202953739E-2</v>
      </c>
      <c r="K49" s="41">
        <v>2.387843457768127E-3</v>
      </c>
      <c r="L49" s="42">
        <v>3.6978423994537826</v>
      </c>
      <c r="M49" s="42">
        <v>0.2030845696074465</v>
      </c>
      <c r="N49" s="42">
        <v>0.61142224669880263</v>
      </c>
      <c r="O49" s="42">
        <v>32.127920973560158</v>
      </c>
      <c r="P49" s="42">
        <v>62.186347865256543</v>
      </c>
      <c r="Q49" s="42">
        <v>45.244861718778296</v>
      </c>
      <c r="R49" s="42">
        <v>3.2579016221590975</v>
      </c>
      <c r="S49" s="42">
        <v>10275.548802291727</v>
      </c>
      <c r="T49" s="41">
        <v>16.547541940191824</v>
      </c>
      <c r="U49" s="41">
        <v>0.30822224689600458</v>
      </c>
      <c r="V49" s="39">
        <v>5.529095064708129E-2</v>
      </c>
      <c r="W49" s="39">
        <v>2.0301810436869783E-3</v>
      </c>
      <c r="X49" s="43">
        <v>0.8610114073826437</v>
      </c>
      <c r="Y49" s="42">
        <v>378.2518109487205</v>
      </c>
      <c r="Z49" s="42">
        <v>7.0454949432656271</v>
      </c>
      <c r="AA49" s="42">
        <v>381.80719273508663</v>
      </c>
      <c r="AB49" s="42">
        <v>13.304111223072759</v>
      </c>
      <c r="AC49" s="42">
        <v>424.00729936080342</v>
      </c>
      <c r="AD49" s="42">
        <v>40.96319731267905</v>
      </c>
    </row>
    <row r="50" spans="1:30" s="44" customFormat="1">
      <c r="A50" s="37" t="s">
        <v>222</v>
      </c>
      <c r="B50" s="37" t="s">
        <v>223</v>
      </c>
      <c r="C50" s="42">
        <v>385.25141325429547</v>
      </c>
      <c r="D50" s="42">
        <v>6.3999581507101855</v>
      </c>
      <c r="E50" s="39">
        <v>6.1849417672812323E-2</v>
      </c>
      <c r="F50" s="40">
        <v>1.6795354709876753E-2</v>
      </c>
      <c r="G50" s="39">
        <v>1.8302001799860169E-2</v>
      </c>
      <c r="H50" s="40">
        <v>2.8155006823056578E-2</v>
      </c>
      <c r="I50" s="39">
        <v>5.7806450238609079E-2</v>
      </c>
      <c r="J50" s="40">
        <v>2.8722579477709655E-2</v>
      </c>
      <c r="K50" s="41">
        <v>1.1482859402938523E-7</v>
      </c>
      <c r="L50" s="42">
        <v>46.007693316731547</v>
      </c>
      <c r="M50" s="42">
        <v>2.655035837343775</v>
      </c>
      <c r="N50" s="42">
        <v>7.8961997265768957</v>
      </c>
      <c r="O50" s="42">
        <v>389.40909061322111</v>
      </c>
      <c r="P50" s="42">
        <v>695.39268149878956</v>
      </c>
      <c r="Q50" s="42">
        <v>215.01972631005015</v>
      </c>
      <c r="R50" s="42">
        <v>7969.1654654645672</v>
      </c>
      <c r="S50" s="42">
        <v>13076.190957494106</v>
      </c>
      <c r="T50" s="41">
        <v>16.168300973989258</v>
      </c>
      <c r="U50" s="41">
        <v>0.27155234991419536</v>
      </c>
      <c r="V50" s="39">
        <v>5.7806450238609079E-2</v>
      </c>
      <c r="W50" s="39">
        <v>1.6603503613027175E-3</v>
      </c>
      <c r="X50" s="43">
        <v>0.86161989395381844</v>
      </c>
      <c r="Y50" s="42">
        <v>386.86299112249219</v>
      </c>
      <c r="Z50" s="42">
        <v>6.4975011600261574</v>
      </c>
      <c r="AA50" s="42">
        <v>366.57980836398826</v>
      </c>
      <c r="AB50" s="42">
        <v>10.321057005682862</v>
      </c>
      <c r="AC50" s="42">
        <v>522.43381752451137</v>
      </c>
      <c r="AD50" s="42">
        <v>31.503948148340289</v>
      </c>
    </row>
    <row r="51" spans="1:30" s="44" customFormat="1">
      <c r="A51" s="45" t="s">
        <v>10</v>
      </c>
      <c r="B51" s="46" t="s">
        <v>16</v>
      </c>
      <c r="C51" s="46" t="s">
        <v>144</v>
      </c>
      <c r="D51" s="47"/>
      <c r="E51" s="48"/>
      <c r="F51" s="49"/>
      <c r="G51" s="48"/>
      <c r="H51" s="49"/>
      <c r="I51" s="48"/>
      <c r="J51" s="49"/>
      <c r="K51" s="50"/>
      <c r="L51" s="47"/>
      <c r="M51" s="47"/>
      <c r="N51" s="47"/>
      <c r="O51" s="47"/>
      <c r="P51" s="47"/>
      <c r="Q51" s="47"/>
      <c r="R51" s="47"/>
      <c r="S51" s="47"/>
      <c r="T51" s="50"/>
      <c r="U51" s="50"/>
      <c r="V51" s="48"/>
      <c r="W51" s="48"/>
      <c r="X51" s="51"/>
      <c r="Y51" s="47"/>
      <c r="Z51" s="47"/>
      <c r="AA51" s="47"/>
      <c r="AB51" s="47"/>
      <c r="AC51" s="47"/>
      <c r="AD51" s="47"/>
    </row>
    <row r="52" spans="1:30" s="44" customFormat="1">
      <c r="A52" s="37" t="s">
        <v>224</v>
      </c>
      <c r="B52" s="37" t="s">
        <v>225</v>
      </c>
      <c r="C52" s="42">
        <v>324.58359084902213</v>
      </c>
      <c r="D52" s="42">
        <v>5.6124179488087567</v>
      </c>
      <c r="E52" s="39">
        <v>5.2509128366486787E-2</v>
      </c>
      <c r="F52" s="52">
        <v>1.7485714002238317E-2</v>
      </c>
      <c r="G52" s="39">
        <v>1.9759582070820139E-2</v>
      </c>
      <c r="H52" s="52">
        <v>2.3001127103148052E-2</v>
      </c>
      <c r="I52" s="39">
        <v>6.6218500140841699E-2</v>
      </c>
      <c r="J52" s="52">
        <v>2.0094624706522689E-2</v>
      </c>
      <c r="K52" s="41">
        <v>1.8062370641485508E-2</v>
      </c>
      <c r="L52" s="42">
        <v>30.29363015664762</v>
      </c>
      <c r="M52" s="42">
        <v>2.0054394971221399</v>
      </c>
      <c r="N52" s="42">
        <v>6.7611097159058167</v>
      </c>
      <c r="O52" s="42">
        <v>361.29282686209376</v>
      </c>
      <c r="P52" s="42">
        <v>611.90952210086289</v>
      </c>
      <c r="Q52" s="42">
        <v>12.182304289524774</v>
      </c>
      <c r="R52" s="42">
        <v>1489.1336432984263</v>
      </c>
      <c r="S52" s="42">
        <v>11881.051207814937</v>
      </c>
      <c r="T52" s="41">
        <v>19.044307744369949</v>
      </c>
      <c r="U52" s="41">
        <v>0.33300331858866522</v>
      </c>
      <c r="V52" s="39">
        <v>6.6218500140841699E-2</v>
      </c>
      <c r="W52" s="39">
        <v>1.3306359089590338E-3</v>
      </c>
      <c r="X52" s="43">
        <v>0.85762112590515438</v>
      </c>
      <c r="Y52" s="42">
        <v>329.9078779634508</v>
      </c>
      <c r="Z52" s="42">
        <v>5.7686748011542415</v>
      </c>
      <c r="AA52" s="42">
        <v>395.49056415409507</v>
      </c>
      <c r="AB52" s="42">
        <v>9.0967287342040688</v>
      </c>
      <c r="AC52" s="42">
        <v>813.29004585409018</v>
      </c>
      <c r="AD52" s="42">
        <v>21.007357336644247</v>
      </c>
    </row>
    <row r="53" spans="1:30" s="44" customFormat="1">
      <c r="A53" s="37" t="s">
        <v>226</v>
      </c>
      <c r="B53" s="37" t="s">
        <v>155</v>
      </c>
      <c r="C53" s="42">
        <v>352.65927955878129</v>
      </c>
      <c r="D53" s="42">
        <v>5.7068597093749833</v>
      </c>
      <c r="E53" s="39">
        <v>5.6480135698440272E-2</v>
      </c>
      <c r="F53" s="40">
        <v>1.6427301398045002E-2</v>
      </c>
      <c r="G53" s="39">
        <v>1.9401541296427752E-2</v>
      </c>
      <c r="H53" s="40">
        <v>2.4510708946912964E-2</v>
      </c>
      <c r="I53" s="39">
        <v>5.7125407765511317E-2</v>
      </c>
      <c r="J53" s="40">
        <v>1.4791942684938469E-2</v>
      </c>
      <c r="K53" s="41">
        <v>2.3048408581342182E-2</v>
      </c>
      <c r="L53" s="42">
        <v>44.625572655904378</v>
      </c>
      <c r="M53" s="42">
        <v>2.5756059431788452</v>
      </c>
      <c r="N53" s="42">
        <v>7.400934366080147</v>
      </c>
      <c r="O53" s="42">
        <v>407.85622014684583</v>
      </c>
      <c r="P53" s="42">
        <v>846.0302751338287</v>
      </c>
      <c r="Q53" s="42">
        <v>5.4089160520048756</v>
      </c>
      <c r="R53" s="42">
        <v>43.490347235344117</v>
      </c>
      <c r="S53" s="42">
        <v>12543.492809015797</v>
      </c>
      <c r="T53" s="41">
        <v>17.705339897538799</v>
      </c>
      <c r="U53" s="41">
        <v>0.29085095485170104</v>
      </c>
      <c r="V53" s="39">
        <v>5.7125407765511317E-2</v>
      </c>
      <c r="W53" s="39">
        <v>8.4499575752118236E-4</v>
      </c>
      <c r="X53" s="43">
        <v>0.85931808977536073</v>
      </c>
      <c r="Y53" s="42">
        <v>354.18376088988407</v>
      </c>
      <c r="Z53" s="42">
        <v>5.8182833904312288</v>
      </c>
      <c r="AA53" s="42">
        <v>388.39274152564218</v>
      </c>
      <c r="AB53" s="42">
        <v>9.5197814446286113</v>
      </c>
      <c r="AC53" s="42">
        <v>496.37785754424112</v>
      </c>
      <c r="AD53" s="42">
        <v>16.296814407115836</v>
      </c>
    </row>
    <row r="54" spans="1:30" s="44" customFormat="1">
      <c r="A54" s="37" t="s">
        <v>227</v>
      </c>
      <c r="B54" s="37" t="s">
        <v>228</v>
      </c>
      <c r="C54" s="38">
        <v>361.61746000822825</v>
      </c>
      <c r="D54" s="38">
        <v>6.2450632510729456</v>
      </c>
      <c r="E54" s="39">
        <v>5.865490310057974E-2</v>
      </c>
      <c r="F54" s="40">
        <v>1.7485745766157097E-2</v>
      </c>
      <c r="G54" s="39">
        <v>1.9682097838608026E-2</v>
      </c>
      <c r="H54" s="40">
        <v>2.3370454888917744E-2</v>
      </c>
      <c r="I54" s="39">
        <v>6.6916006267050659E-2</v>
      </c>
      <c r="J54" s="40">
        <v>2.072603981769194E-2</v>
      </c>
      <c r="K54" s="41">
        <v>3.5826866103764642E-2</v>
      </c>
      <c r="L54" s="42">
        <v>50.020392706295581</v>
      </c>
      <c r="M54" s="42">
        <v>3.3134066797564881</v>
      </c>
      <c r="N54" s="42">
        <v>8.966073964909155</v>
      </c>
      <c r="O54" s="42">
        <v>415.66367216397663</v>
      </c>
      <c r="P54" s="42">
        <v>797.69402307104997</v>
      </c>
      <c r="Q54" s="42">
        <v>15.644739511858395</v>
      </c>
      <c r="R54" s="42">
        <v>595.6453336126026</v>
      </c>
      <c r="S54" s="42">
        <v>10012.252013519246</v>
      </c>
      <c r="T54" s="41">
        <v>17.048873105889012</v>
      </c>
      <c r="U54" s="41">
        <v>0.2981122607290484</v>
      </c>
      <c r="V54" s="39">
        <v>6.6916006267050659E-2</v>
      </c>
      <c r="W54" s="39">
        <v>1.3869038103318154E-3</v>
      </c>
      <c r="X54" s="43">
        <v>0.86024939951877111</v>
      </c>
      <c r="Y54" s="42">
        <v>367.44008363727141</v>
      </c>
      <c r="Z54" s="42">
        <v>6.4249638867768279</v>
      </c>
      <c r="AA54" s="42">
        <v>393.95472322772002</v>
      </c>
      <c r="AB54" s="42">
        <v>9.2069010874695056</v>
      </c>
      <c r="AC54" s="42">
        <v>835.16042929730133</v>
      </c>
      <c r="AD54" s="42">
        <v>21.592187343761211</v>
      </c>
    </row>
    <row r="55" spans="1:30" s="44" customFormat="1">
      <c r="A55" s="37" t="s">
        <v>229</v>
      </c>
      <c r="B55" s="37" t="s">
        <v>230</v>
      </c>
      <c r="C55" s="38">
        <v>361.76676582388279</v>
      </c>
      <c r="D55" s="38">
        <v>5.4079681908298491</v>
      </c>
      <c r="E55" s="39">
        <v>5.7890097622123597E-2</v>
      </c>
      <c r="F55" s="40">
        <v>1.5170577902088894E-2</v>
      </c>
      <c r="G55" s="39">
        <v>1.8686194162598445E-2</v>
      </c>
      <c r="H55" s="40">
        <v>2.5281937430546252E-2</v>
      </c>
      <c r="I55" s="39">
        <v>5.6096338680503434E-2</v>
      </c>
      <c r="J55" s="40">
        <v>1.6108699269484491E-2</v>
      </c>
      <c r="K55" s="41">
        <v>6.2751249575737169E-8</v>
      </c>
      <c r="L55" s="42">
        <v>25.976169191954902</v>
      </c>
      <c r="M55" s="42">
        <v>1.4545332267106608</v>
      </c>
      <c r="N55" s="42">
        <v>2.2736144968218843</v>
      </c>
      <c r="O55" s="42">
        <v>128.1475681002035</v>
      </c>
      <c r="P55" s="42">
        <v>470.01520506216298</v>
      </c>
      <c r="Q55" s="42">
        <v>26.31914599824346</v>
      </c>
      <c r="R55" s="42">
        <v>404.30303475823337</v>
      </c>
      <c r="S55" s="42">
        <v>10953.548206616206</v>
      </c>
      <c r="T55" s="41">
        <v>17.274111481508964</v>
      </c>
      <c r="U55" s="41">
        <v>0.26205825391959991</v>
      </c>
      <c r="V55" s="39">
        <v>5.6096338680503434E-2</v>
      </c>
      <c r="W55" s="39">
        <v>9.0363904992338023E-4</v>
      </c>
      <c r="X55" s="43">
        <v>0.85992172670540012</v>
      </c>
      <c r="Y55" s="42">
        <v>362.78130898728728</v>
      </c>
      <c r="Z55" s="42">
        <v>5.5036021094134231</v>
      </c>
      <c r="AA55" s="42">
        <v>374.20418624892193</v>
      </c>
      <c r="AB55" s="42">
        <v>9.4606068229937197</v>
      </c>
      <c r="AC55" s="42">
        <v>456.18348808239921</v>
      </c>
      <c r="AD55" s="42">
        <v>17.870894975190776</v>
      </c>
    </row>
    <row r="56" spans="1:30" s="44" customFormat="1">
      <c r="A56" s="37" t="s">
        <v>231</v>
      </c>
      <c r="B56" s="37" t="s">
        <v>232</v>
      </c>
      <c r="C56" s="38">
        <v>362.20072707060979</v>
      </c>
      <c r="D56" s="38">
        <v>6.7770454850450648</v>
      </c>
      <c r="E56" s="39">
        <v>5.7938709113819251E-2</v>
      </c>
      <c r="F56" s="40">
        <v>1.8981922546811424E-2</v>
      </c>
      <c r="G56" s="39">
        <v>2.0187475748035207E-2</v>
      </c>
      <c r="H56" s="40">
        <v>3.36316361798423E-2</v>
      </c>
      <c r="I56" s="39">
        <v>5.5790386220381856E-2</v>
      </c>
      <c r="J56" s="40">
        <v>2.1568633200840515E-2</v>
      </c>
      <c r="K56" s="41">
        <v>2.5388551865587968E-2</v>
      </c>
      <c r="L56" s="42">
        <v>40.759289639224498</v>
      </c>
      <c r="M56" s="42">
        <v>2.287701547284597</v>
      </c>
      <c r="N56" s="42">
        <v>2.4960961647790736</v>
      </c>
      <c r="O56" s="42">
        <v>113.07062399340911</v>
      </c>
      <c r="P56" s="42">
        <v>660.26492930279153</v>
      </c>
      <c r="Q56" s="42">
        <v>9.3100859905590969</v>
      </c>
      <c r="R56" s="42">
        <v>118.45164759753888</v>
      </c>
      <c r="S56" s="42">
        <v>13682.772264306834</v>
      </c>
      <c r="T56" s="41">
        <v>17.259618229248485</v>
      </c>
      <c r="U56" s="41">
        <v>0.32762073641512929</v>
      </c>
      <c r="V56" s="39">
        <v>5.5790386220381856E-2</v>
      </c>
      <c r="W56" s="39">
        <v>1.2033223765206432E-3</v>
      </c>
      <c r="X56" s="43">
        <v>0.85994254871878095</v>
      </c>
      <c r="Y56" s="42">
        <v>363.07752369855189</v>
      </c>
      <c r="Z56" s="42">
        <v>6.8919094333340016</v>
      </c>
      <c r="AA56" s="42">
        <v>403.96988701465773</v>
      </c>
      <c r="AB56" s="42">
        <v>13.586168267688969</v>
      </c>
      <c r="AC56" s="42">
        <v>444.03620379830318</v>
      </c>
      <c r="AD56" s="42">
        <v>23.978544999079062</v>
      </c>
    </row>
    <row r="57" spans="1:30" s="44" customFormat="1">
      <c r="A57" s="37" t="s">
        <v>233</v>
      </c>
      <c r="B57" s="37" t="s">
        <v>148</v>
      </c>
      <c r="C57" s="38">
        <v>362.28534631839324</v>
      </c>
      <c r="D57" s="38">
        <v>4.8915525285278498</v>
      </c>
      <c r="E57" s="39">
        <v>5.7808710699301623E-2</v>
      </c>
      <c r="F57" s="40">
        <v>1.372354436286885E-2</v>
      </c>
      <c r="G57" s="39">
        <v>1.7648705292734965E-2</v>
      </c>
      <c r="H57" s="40">
        <v>1.8804929464670803E-2</v>
      </c>
      <c r="I57" s="39">
        <v>5.3494857487323758E-2</v>
      </c>
      <c r="J57" s="40">
        <v>8.504143598570945E-3</v>
      </c>
      <c r="K57" s="41">
        <v>6.9838576802348166E-8</v>
      </c>
      <c r="L57" s="42">
        <v>71.289050828528104</v>
      </c>
      <c r="M57" s="42">
        <v>3.8110619673337909</v>
      </c>
      <c r="N57" s="42">
        <v>4.9895882640364384</v>
      </c>
      <c r="O57" s="42">
        <v>281.56305541029013</v>
      </c>
      <c r="P57" s="42">
        <v>1234.6304778629014</v>
      </c>
      <c r="Q57" s="42">
        <v>4.5853802393680292</v>
      </c>
      <c r="R57" s="42">
        <v>1.5192615958417111</v>
      </c>
      <c r="S57" s="42">
        <v>13932.323909829511</v>
      </c>
      <c r="T57" s="41">
        <v>17.298431117096005</v>
      </c>
      <c r="U57" s="41">
        <v>0.23739578684349799</v>
      </c>
      <c r="V57" s="39">
        <v>5.3494857487323758E-2</v>
      </c>
      <c r="W57" s="39">
        <v>4.5492794985728933E-4</v>
      </c>
      <c r="X57" s="43">
        <v>0.85988686736073017</v>
      </c>
      <c r="Y57" s="42">
        <v>362.28534631839324</v>
      </c>
      <c r="Z57" s="42">
        <v>4.9718390222177744</v>
      </c>
      <c r="AA57" s="42">
        <v>353.60839543051674</v>
      </c>
      <c r="AB57" s="42">
        <v>6.6495809341862886</v>
      </c>
      <c r="AC57" s="42">
        <v>349.84413370243959</v>
      </c>
      <c r="AD57" s="42">
        <v>9.6117603529544926</v>
      </c>
    </row>
    <row r="58" spans="1:30" s="44" customFormat="1">
      <c r="A58" s="37" t="s">
        <v>234</v>
      </c>
      <c r="B58" s="37" t="s">
        <v>148</v>
      </c>
      <c r="C58" s="38">
        <v>366.02110205450185</v>
      </c>
      <c r="D58" s="38">
        <v>5.2536709697911705</v>
      </c>
      <c r="E58" s="39">
        <v>5.8421898138962911E-2</v>
      </c>
      <c r="F58" s="40">
        <v>1.4569587113702098E-2</v>
      </c>
      <c r="G58" s="39">
        <v>1.8149154734419755E-2</v>
      </c>
      <c r="H58" s="40">
        <v>2.0391787438051333E-2</v>
      </c>
      <c r="I58" s="39">
        <v>5.3405788432035764E-2</v>
      </c>
      <c r="J58" s="40">
        <v>1.4337892430959231E-2</v>
      </c>
      <c r="K58" s="41">
        <v>1.6831994629600414E-3</v>
      </c>
      <c r="L58" s="42">
        <v>23.488312710641832</v>
      </c>
      <c r="M58" s="42">
        <v>1.2506311287453611</v>
      </c>
      <c r="N58" s="42">
        <v>3.4713049859839669</v>
      </c>
      <c r="O58" s="42">
        <v>190.77692915274719</v>
      </c>
      <c r="P58" s="42">
        <v>403.29282225436231</v>
      </c>
      <c r="Q58" s="42">
        <v>7.0088046452568351</v>
      </c>
      <c r="R58" s="42">
        <v>0.23240996742502654</v>
      </c>
      <c r="S58" s="42">
        <v>12781.349950839634</v>
      </c>
      <c r="T58" s="41">
        <v>17.116869390675909</v>
      </c>
      <c r="U58" s="41">
        <v>0.2493857197013136</v>
      </c>
      <c r="V58" s="39">
        <v>5.3405788432035764E-2</v>
      </c>
      <c r="W58" s="39">
        <v>7.6572644972909565E-4</v>
      </c>
      <c r="X58" s="43">
        <v>0.86014955298129236</v>
      </c>
      <c r="Y58" s="42">
        <v>366.02110205450185</v>
      </c>
      <c r="Z58" s="42">
        <v>5.3327763318363104</v>
      </c>
      <c r="AA58" s="42">
        <v>363.5457264587472</v>
      </c>
      <c r="AB58" s="42">
        <v>7.4133471779587268</v>
      </c>
      <c r="AC58" s="42">
        <v>346.07602089583133</v>
      </c>
      <c r="AD58" s="42">
        <v>16.216144215393843</v>
      </c>
    </row>
    <row r="59" spans="1:30" s="44" customFormat="1">
      <c r="A59" s="37" t="s">
        <v>235</v>
      </c>
      <c r="B59" s="37" t="s">
        <v>236</v>
      </c>
      <c r="C59" s="38">
        <v>367.01997898175745</v>
      </c>
      <c r="D59" s="38">
        <v>5.2545459616812886</v>
      </c>
      <c r="E59" s="39">
        <v>5.8586502116122062E-2</v>
      </c>
      <c r="F59" s="40">
        <v>1.4547715990760386E-2</v>
      </c>
      <c r="G59" s="39">
        <v>1.6912809183005955E-2</v>
      </c>
      <c r="H59" s="40">
        <v>2.4193697958081552E-2</v>
      </c>
      <c r="I59" s="39">
        <v>5.3911589901247683E-2</v>
      </c>
      <c r="J59" s="40">
        <v>1.2663979991960794E-2</v>
      </c>
      <c r="K59" s="41">
        <v>1.9523378154467598E-3</v>
      </c>
      <c r="L59" s="42">
        <v>51.17459841274767</v>
      </c>
      <c r="M59" s="42">
        <v>2.7650780780600539</v>
      </c>
      <c r="N59" s="42">
        <v>4.23938216402225</v>
      </c>
      <c r="O59" s="42">
        <v>236.98245023449545</v>
      </c>
      <c r="P59" s="42">
        <v>837.11145815144209</v>
      </c>
      <c r="Q59" s="42">
        <v>3.9435411004218666</v>
      </c>
      <c r="R59" s="42">
        <v>15.140571137534506</v>
      </c>
      <c r="S59" s="42">
        <v>14042.227065231407</v>
      </c>
      <c r="T59" s="41">
        <v>17.068778027026401</v>
      </c>
      <c r="U59" s="41">
        <v>0.24831173504651149</v>
      </c>
      <c r="V59" s="39">
        <v>5.3911589901247683E-2</v>
      </c>
      <c r="W59" s="39">
        <v>6.8273529584419622E-4</v>
      </c>
      <c r="X59" s="43">
        <v>0.86022008691094509</v>
      </c>
      <c r="Y59" s="42">
        <v>367.02355949850789</v>
      </c>
      <c r="Z59" s="42">
        <v>5.3393545055022393</v>
      </c>
      <c r="AA59" s="42">
        <v>338.98696394271622</v>
      </c>
      <c r="AB59" s="42">
        <v>8.2013482173571575</v>
      </c>
      <c r="AC59" s="42">
        <v>367.35826415610023</v>
      </c>
      <c r="AD59" s="42">
        <v>14.269146809931856</v>
      </c>
    </row>
    <row r="60" spans="1:30" s="44" customFormat="1">
      <c r="A60" s="53" t="s">
        <v>237</v>
      </c>
      <c r="B60" s="53" t="s">
        <v>238</v>
      </c>
      <c r="C60" s="54">
        <v>370.58087837830146</v>
      </c>
      <c r="D60" s="54">
        <v>7.0286892274687887</v>
      </c>
      <c r="E60" s="55">
        <v>5.9198555244061986E-2</v>
      </c>
      <c r="F60" s="40">
        <v>1.9235388182729456E-2</v>
      </c>
      <c r="G60" s="55">
        <v>1.9017342345435416E-2</v>
      </c>
      <c r="H60" s="40">
        <v>3.5622146021575415E-2</v>
      </c>
      <c r="I60" s="55">
        <v>5.4366585944926937E-2</v>
      </c>
      <c r="J60" s="40">
        <v>2.4831338021606392E-2</v>
      </c>
      <c r="K60" s="56">
        <v>6.8011392401292942E-8</v>
      </c>
      <c r="L60" s="57">
        <v>13.480207697965541</v>
      </c>
      <c r="M60" s="57">
        <v>0.72735405031977229</v>
      </c>
      <c r="N60" s="57">
        <v>0.85135728361749297</v>
      </c>
      <c r="O60" s="57">
        <v>45.53972590936155</v>
      </c>
      <c r="P60" s="57">
        <v>246.14735258572699</v>
      </c>
      <c r="Q60" s="57">
        <v>15.011101911399068</v>
      </c>
      <c r="R60" s="57">
        <v>1.9303432941331291</v>
      </c>
      <c r="S60" s="57">
        <v>11765.781395531631</v>
      </c>
      <c r="T60" s="56">
        <v>16.892304142849952</v>
      </c>
      <c r="U60" s="56">
        <v>0.32493002748844779</v>
      </c>
      <c r="V60" s="55">
        <v>5.4366585944926937E-2</v>
      </c>
      <c r="W60" s="55">
        <v>1.3499950726791959E-3</v>
      </c>
      <c r="X60" s="58">
        <v>0.86048242499650651</v>
      </c>
      <c r="Y60" s="57">
        <v>370.74966764182005</v>
      </c>
      <c r="Z60" s="57">
        <v>7.1315137757083384</v>
      </c>
      <c r="AA60" s="57">
        <v>380.77358424440808</v>
      </c>
      <c r="AB60" s="57">
        <v>13.563972219112953</v>
      </c>
      <c r="AC60" s="57">
        <v>386.26573268609388</v>
      </c>
      <c r="AD60" s="57">
        <v>27.885729012114105</v>
      </c>
    </row>
    <row r="61" spans="1:30" s="44" customFormat="1">
      <c r="A61" s="53" t="s">
        <v>239</v>
      </c>
      <c r="B61" s="53" t="s">
        <v>148</v>
      </c>
      <c r="C61" s="54">
        <v>372.96297633547942</v>
      </c>
      <c r="D61" s="54">
        <v>5.4546150849707917</v>
      </c>
      <c r="E61" s="55">
        <v>5.9562282395559406E-2</v>
      </c>
      <c r="F61" s="40">
        <v>1.4848432936542933E-2</v>
      </c>
      <c r="G61" s="55">
        <v>1.7963614516374942E-2</v>
      </c>
      <c r="H61" s="40">
        <v>2.8718770439425875E-2</v>
      </c>
      <c r="I61" s="55">
        <v>5.3672828777444628E-2</v>
      </c>
      <c r="J61" s="40">
        <v>1.5243377498730908E-2</v>
      </c>
      <c r="K61" s="56">
        <v>6.5464179104111583E-8</v>
      </c>
      <c r="L61" s="57">
        <v>28.459504838541889</v>
      </c>
      <c r="M61" s="57">
        <v>1.5278130907965244</v>
      </c>
      <c r="N61" s="57">
        <v>1.8911449784812624</v>
      </c>
      <c r="O61" s="57">
        <v>108.26800762418837</v>
      </c>
      <c r="P61" s="57">
        <v>501.15012583802161</v>
      </c>
      <c r="Q61" s="57">
        <v>4.4323485777894494</v>
      </c>
      <c r="R61" s="57">
        <v>1.4130096245840864</v>
      </c>
      <c r="S61" s="57">
        <v>13942.344725538305</v>
      </c>
      <c r="T61" s="56">
        <v>16.789148430526797</v>
      </c>
      <c r="U61" s="56">
        <v>0.2492925445323422</v>
      </c>
      <c r="V61" s="55">
        <v>5.3672828777444628E-2</v>
      </c>
      <c r="W61" s="55">
        <v>8.1815519047933618E-4</v>
      </c>
      <c r="X61" s="58">
        <v>0.86063837725689973</v>
      </c>
      <c r="Y61" s="57">
        <v>372.96297633547942</v>
      </c>
      <c r="Z61" s="57">
        <v>5.5379157419308154</v>
      </c>
      <c r="AA61" s="57">
        <v>359.86205890242536</v>
      </c>
      <c r="AB61" s="57">
        <v>10.334795859477907</v>
      </c>
      <c r="AC61" s="57">
        <v>357.34705550625614</v>
      </c>
      <c r="AD61" s="57">
        <v>17.205882125216153</v>
      </c>
    </row>
    <row r="62" spans="1:30" s="44" customFormat="1">
      <c r="A62" s="37" t="s">
        <v>240</v>
      </c>
      <c r="B62" s="37" t="s">
        <v>241</v>
      </c>
      <c r="C62" s="42">
        <v>387.02420150150107</v>
      </c>
      <c r="D62" s="42">
        <v>6.4076408137582943</v>
      </c>
      <c r="E62" s="39">
        <v>6.1994258205793143E-2</v>
      </c>
      <c r="F62" s="40">
        <v>1.6824780990694978E-2</v>
      </c>
      <c r="G62" s="39">
        <v>1.8913540117032925E-2</v>
      </c>
      <c r="H62" s="40">
        <v>2.6431315223502335E-2</v>
      </c>
      <c r="I62" s="39">
        <v>5.5925281479621052E-2</v>
      </c>
      <c r="J62" s="40">
        <v>1.6959713726794168E-2</v>
      </c>
      <c r="K62" s="41">
        <v>5.2852523084531526E-3</v>
      </c>
      <c r="L62" s="42">
        <v>60.213540343374383</v>
      </c>
      <c r="M62" s="42">
        <v>3.3746037891220144</v>
      </c>
      <c r="N62" s="42">
        <v>5.6749099056355412</v>
      </c>
      <c r="O62" s="42">
        <v>269.71756334991238</v>
      </c>
      <c r="P62" s="42">
        <v>910.31070832705404</v>
      </c>
      <c r="Q62" s="42">
        <v>4.4962906195439629</v>
      </c>
      <c r="R62" s="42">
        <v>20.871201085958599</v>
      </c>
      <c r="S62" s="42">
        <v>13996.967044281342</v>
      </c>
      <c r="T62" s="41">
        <v>16.130526099375984</v>
      </c>
      <c r="U62" s="41">
        <v>0.27139256888669028</v>
      </c>
      <c r="V62" s="39">
        <v>5.5925281479621052E-2</v>
      </c>
      <c r="W62" s="39">
        <v>9.4847676398475682E-4</v>
      </c>
      <c r="X62" s="43">
        <v>0.86168210293264136</v>
      </c>
      <c r="Y62" s="42">
        <v>387.74224798871381</v>
      </c>
      <c r="Z62" s="42">
        <v>6.5236784032498507</v>
      </c>
      <c r="AA62" s="42">
        <v>378.714560193512</v>
      </c>
      <c r="AB62" s="42">
        <v>10.009923920204765</v>
      </c>
      <c r="AC62" s="42">
        <v>449.40331755151317</v>
      </c>
      <c r="AD62" s="42">
        <v>18.837116228538701</v>
      </c>
    </row>
    <row r="63" spans="1:30" s="44" customFormat="1">
      <c r="A63" s="37" t="s">
        <v>242</v>
      </c>
      <c r="B63" s="37" t="s">
        <v>228</v>
      </c>
      <c r="C63" s="42">
        <v>390.14381365176979</v>
      </c>
      <c r="D63" s="42">
        <v>7.8380505320833418</v>
      </c>
      <c r="E63" s="39">
        <v>6.2605345932606332E-2</v>
      </c>
      <c r="F63" s="40">
        <v>2.0372547719424886E-2</v>
      </c>
      <c r="G63" s="39">
        <v>2.0053214023441006E-2</v>
      </c>
      <c r="H63" s="40">
        <v>4.412055562175593E-2</v>
      </c>
      <c r="I63" s="39">
        <v>5.7238487212365331E-2</v>
      </c>
      <c r="J63" s="40">
        <v>2.785349191149428E-2</v>
      </c>
      <c r="K63" s="41">
        <v>2.5251277271072459E-2</v>
      </c>
      <c r="L63" s="42">
        <v>17.761459092869554</v>
      </c>
      <c r="M63" s="42">
        <v>1.008369477203048</v>
      </c>
      <c r="N63" s="42">
        <v>1.3743432122854018</v>
      </c>
      <c r="O63" s="42">
        <v>63.163405167246843</v>
      </c>
      <c r="P63" s="42">
        <v>266.94377981306036</v>
      </c>
      <c r="Q63" s="42">
        <v>17.534763503476505</v>
      </c>
      <c r="R63" s="42">
        <v>10.952707846376256</v>
      </c>
      <c r="S63" s="42">
        <v>12591.158175346909</v>
      </c>
      <c r="T63" s="41">
        <v>15.973076821210832</v>
      </c>
      <c r="U63" s="41">
        <v>0.32541226976615722</v>
      </c>
      <c r="V63" s="39">
        <v>5.7238487212365331E-2</v>
      </c>
      <c r="W63" s="39">
        <v>1.5942917405957866E-3</v>
      </c>
      <c r="X63" s="43">
        <v>0.86194463198523041</v>
      </c>
      <c r="Y63" s="42">
        <v>391.45054642725347</v>
      </c>
      <c r="Z63" s="42">
        <v>7.9748449368841676</v>
      </c>
      <c r="AA63" s="42">
        <v>401.30968259843229</v>
      </c>
      <c r="AB63" s="42">
        <v>17.706006172633352</v>
      </c>
      <c r="AC63" s="42">
        <v>500.73367961261505</v>
      </c>
      <c r="AD63" s="42">
        <v>30.664277631478452</v>
      </c>
    </row>
    <row r="64" spans="1:30" s="44" customFormat="1">
      <c r="A64" s="37" t="s">
        <v>243</v>
      </c>
      <c r="B64" s="37" t="s">
        <v>244</v>
      </c>
      <c r="C64" s="42">
        <v>396.58326591870417</v>
      </c>
      <c r="D64" s="42">
        <v>6.5684962082372724</v>
      </c>
      <c r="E64" s="39">
        <v>6.3568594255787592E-2</v>
      </c>
      <c r="F64" s="40">
        <v>1.6820238633922995E-2</v>
      </c>
      <c r="G64" s="39">
        <v>1.8914920737061008E-2</v>
      </c>
      <c r="H64" s="40">
        <v>2.6788051830026721E-2</v>
      </c>
      <c r="I64" s="39">
        <v>5.6101914217824143E-2</v>
      </c>
      <c r="J64" s="40">
        <v>2.0272828957928053E-2</v>
      </c>
      <c r="K64" s="41">
        <v>1.3212798037382234E-2</v>
      </c>
      <c r="L64" s="42">
        <v>26.554163923577129</v>
      </c>
      <c r="M64" s="42">
        <v>1.4885586409408</v>
      </c>
      <c r="N64" s="42">
        <v>4.0275397681837939</v>
      </c>
      <c r="O64" s="42">
        <v>197.06967677292332</v>
      </c>
      <c r="P64" s="42">
        <v>394.62165631663663</v>
      </c>
      <c r="Q64" s="42">
        <v>7.0563221933510452</v>
      </c>
      <c r="R64" s="42">
        <v>2.3262993333148199</v>
      </c>
      <c r="S64" s="42">
        <v>12959.958809585616</v>
      </c>
      <c r="T64" s="41">
        <v>15.731038442917198</v>
      </c>
      <c r="U64" s="41">
        <v>0.26459982056928372</v>
      </c>
      <c r="V64" s="39">
        <v>5.6101914217824143E-2</v>
      </c>
      <c r="W64" s="39">
        <v>1.1373445111503009E-3</v>
      </c>
      <c r="X64" s="43">
        <v>0.86235867240308661</v>
      </c>
      <c r="Y64" s="42">
        <v>397.29155309082756</v>
      </c>
      <c r="Z64" s="42">
        <v>6.6825387302296066</v>
      </c>
      <c r="AA64" s="42">
        <v>378.74194758933521</v>
      </c>
      <c r="AB64" s="42">
        <v>10.145758922228376</v>
      </c>
      <c r="AC64" s="42">
        <v>456.40400309670758</v>
      </c>
      <c r="AD64" s="42">
        <v>22.489697207266687</v>
      </c>
    </row>
    <row r="65" spans="1:30" s="44" customFormat="1">
      <c r="A65" s="37" t="s">
        <v>245</v>
      </c>
      <c r="B65" s="37" t="s">
        <v>155</v>
      </c>
      <c r="C65" s="42">
        <v>1054.8886755546318</v>
      </c>
      <c r="D65" s="42">
        <v>15.418564480498169</v>
      </c>
      <c r="E65" s="39">
        <v>0.18325780344738843</v>
      </c>
      <c r="F65" s="40">
        <v>1.5133071198080498E-2</v>
      </c>
      <c r="G65" s="39">
        <v>5.7951983598592889E-2</v>
      </c>
      <c r="H65" s="40">
        <v>2.030926309479316E-2</v>
      </c>
      <c r="I65" s="39">
        <v>9.9597167218753238E-2</v>
      </c>
      <c r="J65" s="40">
        <v>7.7412421255351384E-3</v>
      </c>
      <c r="K65" s="41">
        <v>6.0406329412557181E-3</v>
      </c>
      <c r="L65" s="42">
        <v>174.4902470952951</v>
      </c>
      <c r="M65" s="42">
        <v>17.346323161504515</v>
      </c>
      <c r="N65" s="42">
        <v>16.738677405633599</v>
      </c>
      <c r="O65" s="42">
        <v>305.82165908243343</v>
      </c>
      <c r="P65" s="42">
        <v>1020.5599432020967</v>
      </c>
      <c r="Q65" s="42">
        <v>9.7724971306160793</v>
      </c>
      <c r="R65" s="42">
        <v>476.59531375016371</v>
      </c>
      <c r="S65" s="42">
        <v>13395.74223948598</v>
      </c>
      <c r="T65" s="41">
        <v>5.4567935508792154</v>
      </c>
      <c r="U65" s="41">
        <v>8.2578045318681667E-2</v>
      </c>
      <c r="V65" s="39">
        <v>9.9597167218753238E-2</v>
      </c>
      <c r="W65" s="39">
        <v>7.7100578645777993E-4</v>
      </c>
      <c r="X65" s="43">
        <v>0.91580259289354726</v>
      </c>
      <c r="Y65" s="42">
        <v>1084.7476854761458</v>
      </c>
      <c r="Z65" s="42">
        <v>16.415563956263544</v>
      </c>
      <c r="AA65" s="42">
        <v>1138.6548415139814</v>
      </c>
      <c r="AB65" s="42">
        <v>23.125240750467459</v>
      </c>
      <c r="AC65" s="42">
        <v>1616.5712481809328</v>
      </c>
      <c r="AD65" s="42">
        <v>7.2067749758551525</v>
      </c>
    </row>
    <row r="66" spans="1:30" s="44" customFormat="1">
      <c r="A66" s="59" t="s">
        <v>246</v>
      </c>
      <c r="B66" s="59" t="s">
        <v>247</v>
      </c>
      <c r="C66" s="60">
        <v>381.88108903091654</v>
      </c>
      <c r="D66" s="60">
        <v>8.7818786577006911</v>
      </c>
      <c r="E66" s="61">
        <v>6.2022752069229588E-2</v>
      </c>
      <c r="F66" s="62">
        <v>2.3385651871883319E-2</v>
      </c>
      <c r="G66" s="61">
        <v>2.0879304373894382E-2</v>
      </c>
      <c r="H66" s="62">
        <v>2.572449341989971E-2</v>
      </c>
      <c r="I66" s="61">
        <v>6.7196059500338759E-2</v>
      </c>
      <c r="J66" s="62">
        <v>1.5169010917901715E-2</v>
      </c>
      <c r="K66" s="63">
        <v>8.8382318911939366E-3</v>
      </c>
      <c r="L66" s="60">
        <v>33.688211387148066</v>
      </c>
      <c r="M66" s="60">
        <v>2.3051076352275874</v>
      </c>
      <c r="N66" s="60">
        <v>4.3917206318573632</v>
      </c>
      <c r="O66" s="60">
        <v>193.44277805443289</v>
      </c>
      <c r="P66" s="60">
        <v>543.27671296865049</v>
      </c>
      <c r="Q66" s="60">
        <v>723.56938462264372</v>
      </c>
      <c r="R66" s="60">
        <v>732.01252432083243</v>
      </c>
      <c r="S66" s="60">
        <v>12260.788130658437</v>
      </c>
      <c r="T66" s="63">
        <v>16.123115576745182</v>
      </c>
      <c r="U66" s="63">
        <v>0.37704956796790207</v>
      </c>
      <c r="V66" s="61">
        <v>6.7196059500338759E-2</v>
      </c>
      <c r="W66" s="61">
        <v>1.0192977602006118E-3</v>
      </c>
      <c r="X66" s="64">
        <v>0.861694341757543</v>
      </c>
      <c r="Y66" s="60">
        <v>387.915206344963</v>
      </c>
      <c r="Z66" s="60">
        <v>9.0716499713930876</v>
      </c>
      <c r="AA66" s="60">
        <v>417.67193622732458</v>
      </c>
      <c r="AB66" s="60">
        <v>10.744398975156582</v>
      </c>
      <c r="AC66" s="60">
        <v>843.85632250047786</v>
      </c>
      <c r="AD66" s="60">
        <v>15.78115921690895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CE225-2DD4-4ECD-B84A-F04E9A015D10}">
  <dimension ref="A1:L31"/>
  <sheetViews>
    <sheetView workbookViewId="0">
      <selection activeCell="J10" activeCellId="1" sqref="J5:K8 J10:K31"/>
    </sheetView>
  </sheetViews>
  <sheetFormatPr defaultRowHeight="14.4"/>
  <cols>
    <col min="1" max="1" width="11.15625" customWidth="1"/>
  </cols>
  <sheetData>
    <row r="1" spans="1:12">
      <c r="A1" t="s">
        <v>249</v>
      </c>
    </row>
    <row r="2" spans="1:12">
      <c r="A2" t="s">
        <v>289</v>
      </c>
    </row>
    <row r="3" spans="1:12" ht="42" customHeight="1">
      <c r="A3" s="76" t="s">
        <v>250</v>
      </c>
      <c r="B3" s="76" t="s">
        <v>279</v>
      </c>
      <c r="C3" s="76" t="s">
        <v>280</v>
      </c>
      <c r="D3" s="76" t="s">
        <v>281</v>
      </c>
      <c r="E3" s="76" t="s">
        <v>282</v>
      </c>
      <c r="F3" s="76" t="s">
        <v>283</v>
      </c>
      <c r="G3" s="76" t="s">
        <v>284</v>
      </c>
      <c r="H3" s="76" t="s">
        <v>285</v>
      </c>
      <c r="I3" s="76" t="s">
        <v>286</v>
      </c>
      <c r="J3" s="76" t="s">
        <v>287</v>
      </c>
      <c r="K3" s="76" t="s">
        <v>286</v>
      </c>
      <c r="L3" s="76" t="s">
        <v>288</v>
      </c>
    </row>
    <row r="4" spans="1:12">
      <c r="A4" s="75" t="s">
        <v>251</v>
      </c>
    </row>
    <row r="5" spans="1:12">
      <c r="A5" t="s">
        <v>252</v>
      </c>
      <c r="B5">
        <v>0.14000000000000001</v>
      </c>
      <c r="C5">
        <v>132</v>
      </c>
      <c r="D5">
        <v>64</v>
      </c>
      <c r="E5">
        <v>0.5</v>
      </c>
      <c r="F5">
        <v>2.746</v>
      </c>
      <c r="G5">
        <v>1.18</v>
      </c>
      <c r="H5">
        <v>0.12545000000000001</v>
      </c>
      <c r="I5">
        <v>1.01</v>
      </c>
      <c r="J5">
        <v>2035.2</v>
      </c>
      <c r="K5">
        <v>17.8</v>
      </c>
      <c r="L5">
        <v>2</v>
      </c>
    </row>
    <row r="6" spans="1:12">
      <c r="A6" t="s">
        <v>253</v>
      </c>
      <c r="B6">
        <v>-0.04</v>
      </c>
      <c r="C6">
        <v>43</v>
      </c>
      <c r="D6">
        <v>38</v>
      </c>
      <c r="E6">
        <v>0.91</v>
      </c>
      <c r="F6">
        <v>4.3620000000000001</v>
      </c>
      <c r="G6">
        <v>1.88</v>
      </c>
      <c r="H6">
        <v>9.4350000000000003E-2</v>
      </c>
      <c r="I6">
        <v>2.64</v>
      </c>
      <c r="J6">
        <v>1515.1</v>
      </c>
      <c r="K6">
        <v>49.9</v>
      </c>
      <c r="L6">
        <v>13</v>
      </c>
    </row>
    <row r="7" spans="1:12">
      <c r="A7" t="s">
        <v>254</v>
      </c>
      <c r="B7">
        <v>0.02</v>
      </c>
      <c r="C7">
        <v>113</v>
      </c>
      <c r="D7">
        <v>79</v>
      </c>
      <c r="E7">
        <v>0.72</v>
      </c>
      <c r="F7">
        <v>3.9769999999999999</v>
      </c>
      <c r="G7">
        <v>1.25</v>
      </c>
      <c r="H7">
        <v>9.128E-2</v>
      </c>
      <c r="I7">
        <v>2.0099999999999998</v>
      </c>
      <c r="J7">
        <v>1452.5</v>
      </c>
      <c r="K7">
        <v>38.200000000000003</v>
      </c>
      <c r="L7">
        <v>0</v>
      </c>
    </row>
    <row r="8" spans="1:12">
      <c r="A8" t="s">
        <v>255</v>
      </c>
      <c r="B8">
        <v>-0.03</v>
      </c>
      <c r="C8">
        <v>146</v>
      </c>
      <c r="D8">
        <v>143</v>
      </c>
      <c r="E8">
        <v>1.01</v>
      </c>
      <c r="F8">
        <v>3.6859999999999999</v>
      </c>
      <c r="G8">
        <v>8.56</v>
      </c>
      <c r="H8">
        <v>9.0289999999999995E-2</v>
      </c>
      <c r="I8">
        <v>4.96</v>
      </c>
      <c r="J8">
        <v>1431.6</v>
      </c>
      <c r="K8">
        <v>94.6</v>
      </c>
      <c r="L8">
        <v>-9</v>
      </c>
    </row>
    <row r="9" spans="1:12">
      <c r="A9" s="75" t="s">
        <v>256</v>
      </c>
    </row>
    <row r="10" spans="1:12">
      <c r="A10" t="s">
        <v>257</v>
      </c>
      <c r="B10">
        <v>0.27</v>
      </c>
      <c r="C10">
        <v>354</v>
      </c>
      <c r="D10">
        <v>107</v>
      </c>
      <c r="E10">
        <v>0.31</v>
      </c>
      <c r="F10">
        <v>16.768000000000001</v>
      </c>
      <c r="G10">
        <v>1.32</v>
      </c>
      <c r="H10">
        <v>5.2449999999999997E-2</v>
      </c>
      <c r="I10">
        <v>2.74</v>
      </c>
      <c r="J10">
        <v>373.4</v>
      </c>
      <c r="K10">
        <v>4.8</v>
      </c>
      <c r="L10">
        <v>-23</v>
      </c>
    </row>
    <row r="11" spans="1:12">
      <c r="A11" t="s">
        <v>258</v>
      </c>
      <c r="B11">
        <v>-0.01</v>
      </c>
      <c r="C11">
        <v>512</v>
      </c>
      <c r="D11">
        <v>175</v>
      </c>
      <c r="E11">
        <v>0.35</v>
      </c>
      <c r="F11">
        <v>16.792999999999999</v>
      </c>
      <c r="G11">
        <v>0.93</v>
      </c>
      <c r="H11">
        <v>5.4210000000000001E-2</v>
      </c>
      <c r="I11">
        <v>2.15</v>
      </c>
      <c r="J11">
        <v>372.9</v>
      </c>
      <c r="K11">
        <v>3.4</v>
      </c>
      <c r="L11">
        <v>2</v>
      </c>
    </row>
    <row r="12" spans="1:12">
      <c r="A12" t="s">
        <v>259</v>
      </c>
      <c r="B12">
        <v>0.05</v>
      </c>
      <c r="C12">
        <v>281</v>
      </c>
      <c r="D12">
        <v>92</v>
      </c>
      <c r="E12">
        <v>0.34</v>
      </c>
      <c r="F12">
        <v>16.882999999999999</v>
      </c>
      <c r="G12">
        <v>1.48</v>
      </c>
      <c r="H12">
        <v>5.4489999999999997E-2</v>
      </c>
      <c r="I12">
        <v>2.99</v>
      </c>
      <c r="J12">
        <v>370.9</v>
      </c>
      <c r="K12">
        <v>5.3</v>
      </c>
      <c r="L12">
        <v>5</v>
      </c>
    </row>
    <row r="13" spans="1:12">
      <c r="A13" t="s">
        <v>260</v>
      </c>
      <c r="B13">
        <v>-0.13</v>
      </c>
      <c r="C13">
        <v>554</v>
      </c>
      <c r="D13">
        <v>114</v>
      </c>
      <c r="E13">
        <v>0.21</v>
      </c>
      <c r="F13">
        <v>16.719000000000001</v>
      </c>
      <c r="G13">
        <v>0.91</v>
      </c>
      <c r="H13">
        <v>5.5019999999999999E-2</v>
      </c>
      <c r="I13">
        <v>2.08</v>
      </c>
      <c r="J13">
        <v>374.5</v>
      </c>
      <c r="K13">
        <v>3.3</v>
      </c>
      <c r="L13">
        <v>10</v>
      </c>
    </row>
    <row r="14" spans="1:12">
      <c r="A14" t="s">
        <v>261</v>
      </c>
      <c r="B14">
        <v>0.28000000000000003</v>
      </c>
      <c r="C14">
        <v>246</v>
      </c>
      <c r="D14">
        <v>121</v>
      </c>
      <c r="E14">
        <v>0.51</v>
      </c>
      <c r="F14">
        <v>17.044</v>
      </c>
      <c r="G14">
        <v>1.08</v>
      </c>
      <c r="H14">
        <v>5.1580000000000001E-2</v>
      </c>
      <c r="I14">
        <v>3.34</v>
      </c>
      <c r="J14">
        <v>367.5</v>
      </c>
      <c r="K14">
        <v>3.9</v>
      </c>
      <c r="L14">
        <v>-39</v>
      </c>
    </row>
    <row r="15" spans="1:12">
      <c r="A15" t="s">
        <v>262</v>
      </c>
      <c r="B15">
        <v>0.14000000000000001</v>
      </c>
      <c r="C15">
        <v>376</v>
      </c>
      <c r="D15">
        <v>166</v>
      </c>
      <c r="E15">
        <v>0.46</v>
      </c>
      <c r="F15">
        <v>16.742999999999999</v>
      </c>
      <c r="G15">
        <v>0.97</v>
      </c>
      <c r="H15">
        <v>5.2940000000000001E-2</v>
      </c>
      <c r="I15">
        <v>2.34</v>
      </c>
      <c r="J15">
        <v>374</v>
      </c>
      <c r="K15">
        <v>3.5</v>
      </c>
      <c r="L15">
        <v>-15</v>
      </c>
    </row>
    <row r="16" spans="1:12">
      <c r="A16" t="s">
        <v>263</v>
      </c>
      <c r="B16">
        <v>0.16</v>
      </c>
      <c r="C16">
        <v>296</v>
      </c>
      <c r="D16">
        <v>139</v>
      </c>
      <c r="E16">
        <v>0.48</v>
      </c>
      <c r="F16">
        <v>17.004000000000001</v>
      </c>
      <c r="G16">
        <v>1</v>
      </c>
      <c r="H16">
        <v>5.3719999999999997E-2</v>
      </c>
      <c r="I16">
        <v>2.89</v>
      </c>
      <c r="J16">
        <v>368.4</v>
      </c>
      <c r="K16">
        <v>3.6</v>
      </c>
      <c r="L16">
        <v>-3</v>
      </c>
    </row>
    <row r="17" spans="1:12">
      <c r="A17" t="s">
        <v>264</v>
      </c>
      <c r="B17">
        <v>-0.38</v>
      </c>
      <c r="C17">
        <v>228</v>
      </c>
      <c r="D17">
        <v>80</v>
      </c>
      <c r="E17">
        <v>0.36</v>
      </c>
      <c r="F17">
        <v>17.190000000000001</v>
      </c>
      <c r="G17">
        <v>1.07</v>
      </c>
      <c r="H17">
        <v>5.629E-2</v>
      </c>
      <c r="I17">
        <v>3.46</v>
      </c>
      <c r="J17">
        <v>364.5</v>
      </c>
      <c r="K17">
        <v>3.8</v>
      </c>
      <c r="L17">
        <v>22</v>
      </c>
    </row>
    <row r="18" spans="1:12">
      <c r="A18" t="s">
        <v>265</v>
      </c>
      <c r="B18">
        <v>0.2</v>
      </c>
      <c r="C18">
        <v>429</v>
      </c>
      <c r="D18">
        <v>122</v>
      </c>
      <c r="E18">
        <v>0.28999999999999998</v>
      </c>
      <c r="F18">
        <v>16.8</v>
      </c>
      <c r="G18">
        <v>0.92</v>
      </c>
      <c r="H18">
        <v>5.2850000000000001E-2</v>
      </c>
      <c r="I18">
        <v>2.06</v>
      </c>
      <c r="J18">
        <v>372.7</v>
      </c>
      <c r="K18">
        <v>3.3</v>
      </c>
      <c r="L18">
        <v>-16</v>
      </c>
    </row>
    <row r="19" spans="1:12">
      <c r="A19" t="s">
        <v>266</v>
      </c>
      <c r="B19">
        <v>-0.03</v>
      </c>
      <c r="C19">
        <v>192</v>
      </c>
      <c r="D19">
        <v>46</v>
      </c>
      <c r="E19">
        <v>0.25</v>
      </c>
      <c r="F19">
        <v>16.901</v>
      </c>
      <c r="G19">
        <v>1.1000000000000001</v>
      </c>
      <c r="H19">
        <v>5.4370000000000002E-2</v>
      </c>
      <c r="I19">
        <v>3.9</v>
      </c>
      <c r="J19">
        <v>370.6</v>
      </c>
      <c r="K19">
        <v>4</v>
      </c>
      <c r="L19">
        <v>4</v>
      </c>
    </row>
    <row r="20" spans="1:12">
      <c r="A20" t="s">
        <v>267</v>
      </c>
      <c r="B20">
        <v>0.15</v>
      </c>
      <c r="C20">
        <v>346</v>
      </c>
      <c r="D20">
        <v>137</v>
      </c>
      <c r="E20">
        <v>0.41</v>
      </c>
      <c r="F20">
        <v>16.850000000000001</v>
      </c>
      <c r="G20">
        <v>0.96</v>
      </c>
      <c r="H20">
        <v>5.3339999999999999E-2</v>
      </c>
      <c r="I20">
        <v>2.54</v>
      </c>
      <c r="J20">
        <v>371.7</v>
      </c>
      <c r="K20">
        <v>3.5</v>
      </c>
      <c r="L20">
        <v>-8</v>
      </c>
    </row>
    <row r="21" spans="1:12">
      <c r="A21" t="s">
        <v>268</v>
      </c>
      <c r="B21">
        <v>0.14000000000000001</v>
      </c>
      <c r="C21">
        <v>508</v>
      </c>
      <c r="D21">
        <v>157</v>
      </c>
      <c r="E21">
        <v>0.32</v>
      </c>
      <c r="F21">
        <v>16.844000000000001</v>
      </c>
      <c r="G21">
        <v>0.89</v>
      </c>
      <c r="H21">
        <v>5.3949999999999998E-2</v>
      </c>
      <c r="I21">
        <v>1.81</v>
      </c>
      <c r="J21">
        <v>371.8</v>
      </c>
      <c r="K21">
        <v>3.2</v>
      </c>
      <c r="L21">
        <v>-1</v>
      </c>
    </row>
    <row r="22" spans="1:12">
      <c r="A22" t="s">
        <v>269</v>
      </c>
      <c r="B22">
        <v>-0.03</v>
      </c>
      <c r="C22">
        <v>203</v>
      </c>
      <c r="D22">
        <v>61</v>
      </c>
      <c r="E22">
        <v>0.31</v>
      </c>
      <c r="F22">
        <v>16.712</v>
      </c>
      <c r="G22">
        <v>1.07</v>
      </c>
      <c r="H22">
        <v>5.4460000000000001E-2</v>
      </c>
      <c r="I22">
        <v>4.05</v>
      </c>
      <c r="J22">
        <v>374.6</v>
      </c>
      <c r="K22">
        <v>3.9</v>
      </c>
      <c r="L22">
        <v>4</v>
      </c>
    </row>
    <row r="23" spans="1:12">
      <c r="A23" t="s">
        <v>270</v>
      </c>
      <c r="B23">
        <v>-0.16</v>
      </c>
      <c r="C23">
        <v>403</v>
      </c>
      <c r="D23">
        <v>147</v>
      </c>
      <c r="E23">
        <v>0.38</v>
      </c>
      <c r="F23">
        <v>16.579999999999998</v>
      </c>
      <c r="G23">
        <v>0.92</v>
      </c>
      <c r="H23">
        <v>5.5210000000000002E-2</v>
      </c>
      <c r="I23">
        <v>1.72</v>
      </c>
      <c r="J23">
        <v>377.5</v>
      </c>
      <c r="K23">
        <v>3.4</v>
      </c>
      <c r="L23">
        <v>11</v>
      </c>
    </row>
    <row r="24" spans="1:12">
      <c r="A24" t="s">
        <v>271</v>
      </c>
      <c r="B24">
        <v>-0.13</v>
      </c>
      <c r="C24">
        <v>278</v>
      </c>
      <c r="D24">
        <v>187</v>
      </c>
      <c r="E24">
        <v>0.69</v>
      </c>
      <c r="F24">
        <v>17.146000000000001</v>
      </c>
      <c r="G24">
        <v>1</v>
      </c>
      <c r="H24">
        <v>5.5750000000000001E-2</v>
      </c>
      <c r="I24">
        <v>2.64</v>
      </c>
      <c r="J24">
        <v>365.4</v>
      </c>
      <c r="K24">
        <v>3.5</v>
      </c>
      <c r="L24">
        <v>18</v>
      </c>
    </row>
    <row r="25" spans="1:12">
      <c r="A25" t="s">
        <v>272</v>
      </c>
      <c r="B25">
        <v>0.02</v>
      </c>
      <c r="C25">
        <v>504</v>
      </c>
      <c r="D25">
        <v>154</v>
      </c>
      <c r="E25">
        <v>0.32</v>
      </c>
      <c r="F25">
        <v>16.722000000000001</v>
      </c>
      <c r="G25">
        <v>0.89</v>
      </c>
      <c r="H25">
        <v>5.432E-2</v>
      </c>
      <c r="I25">
        <v>1.66</v>
      </c>
      <c r="J25">
        <v>374.4</v>
      </c>
      <c r="K25">
        <v>3.2</v>
      </c>
      <c r="L25">
        <v>3</v>
      </c>
    </row>
    <row r="26" spans="1:12">
      <c r="A26" t="s">
        <v>273</v>
      </c>
      <c r="B26">
        <v>0.15</v>
      </c>
      <c r="C26">
        <v>346</v>
      </c>
      <c r="D26">
        <v>159</v>
      </c>
      <c r="E26">
        <v>0.48</v>
      </c>
      <c r="F26">
        <v>16.777999999999999</v>
      </c>
      <c r="G26">
        <v>0.95</v>
      </c>
      <c r="H26">
        <v>5.3839999999999999E-2</v>
      </c>
      <c r="I26">
        <v>2.3199999999999998</v>
      </c>
      <c r="J26">
        <v>373.2</v>
      </c>
      <c r="K26">
        <v>3.4</v>
      </c>
      <c r="L26">
        <v>-2</v>
      </c>
    </row>
    <row r="27" spans="1:12">
      <c r="A27" t="s">
        <v>274</v>
      </c>
      <c r="B27">
        <v>-0.03</v>
      </c>
      <c r="C27">
        <v>474</v>
      </c>
      <c r="D27">
        <v>148</v>
      </c>
      <c r="E27">
        <v>0.32</v>
      </c>
      <c r="F27">
        <v>16.591000000000001</v>
      </c>
      <c r="G27">
        <v>0.9</v>
      </c>
      <c r="H27">
        <v>5.459E-2</v>
      </c>
      <c r="I27">
        <v>1.85</v>
      </c>
      <c r="J27">
        <v>377.3</v>
      </c>
      <c r="K27">
        <v>3.3</v>
      </c>
      <c r="L27">
        <v>5</v>
      </c>
    </row>
    <row r="28" spans="1:12">
      <c r="A28" t="s">
        <v>275</v>
      </c>
      <c r="B28">
        <v>-0.1</v>
      </c>
      <c r="C28">
        <v>418</v>
      </c>
      <c r="D28">
        <v>187</v>
      </c>
      <c r="E28">
        <v>0.46</v>
      </c>
      <c r="F28">
        <v>16.794</v>
      </c>
      <c r="G28">
        <v>0.92</v>
      </c>
      <c r="H28">
        <v>5.5750000000000001E-2</v>
      </c>
      <c r="I28">
        <v>2.82</v>
      </c>
      <c r="J28">
        <v>372.9</v>
      </c>
      <c r="K28">
        <v>3.3</v>
      </c>
      <c r="L28">
        <v>16</v>
      </c>
    </row>
    <row r="29" spans="1:12">
      <c r="A29" t="s">
        <v>276</v>
      </c>
      <c r="B29">
        <v>0.04</v>
      </c>
      <c r="C29">
        <v>623</v>
      </c>
      <c r="D29">
        <v>128</v>
      </c>
      <c r="E29">
        <v>0.21</v>
      </c>
      <c r="F29">
        <v>16.731999999999999</v>
      </c>
      <c r="G29">
        <v>1.06</v>
      </c>
      <c r="H29">
        <v>5.3249999999999999E-2</v>
      </c>
      <c r="I29">
        <v>1.5</v>
      </c>
      <c r="J29">
        <v>374.2</v>
      </c>
      <c r="K29">
        <v>3.9</v>
      </c>
      <c r="L29">
        <v>-10</v>
      </c>
    </row>
    <row r="30" spans="1:12">
      <c r="A30" t="s">
        <v>277</v>
      </c>
      <c r="B30">
        <v>-0.02</v>
      </c>
      <c r="C30">
        <v>258</v>
      </c>
      <c r="D30">
        <v>112</v>
      </c>
      <c r="E30">
        <v>0.45</v>
      </c>
      <c r="F30">
        <v>16.861999999999998</v>
      </c>
      <c r="G30">
        <v>1</v>
      </c>
      <c r="H30">
        <v>5.4399999999999997E-2</v>
      </c>
      <c r="I30">
        <v>3.35</v>
      </c>
      <c r="J30">
        <v>371.4</v>
      </c>
      <c r="K30">
        <v>3.6</v>
      </c>
      <c r="L30">
        <v>4</v>
      </c>
    </row>
    <row r="31" spans="1:12">
      <c r="A31" t="s">
        <v>278</v>
      </c>
      <c r="B31">
        <v>-0.08</v>
      </c>
      <c r="C31">
        <v>76</v>
      </c>
      <c r="D31">
        <v>38</v>
      </c>
      <c r="E31">
        <v>0.52</v>
      </c>
      <c r="F31">
        <v>17.038</v>
      </c>
      <c r="G31">
        <v>1.6</v>
      </c>
      <c r="H31">
        <v>5.5660000000000001E-2</v>
      </c>
      <c r="I31">
        <v>10.119999999999999</v>
      </c>
      <c r="J31">
        <v>367.7</v>
      </c>
      <c r="K31">
        <v>5.7</v>
      </c>
      <c r="L31">
        <v>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CEEB4-2B72-4C68-ACC8-3537C6D0ABA2}">
  <dimension ref="A2:I337"/>
  <sheetViews>
    <sheetView topLeftCell="A255" workbookViewId="0">
      <selection activeCell="G286" sqref="G286"/>
    </sheetView>
  </sheetViews>
  <sheetFormatPr defaultRowHeight="14.4"/>
  <cols>
    <col min="1" max="1" width="10.26171875" bestFit="1" customWidth="1"/>
    <col min="2" max="3" width="9" bestFit="1" customWidth="1"/>
    <col min="4" max="4" width="5.26171875" bestFit="1" customWidth="1"/>
    <col min="5" max="5" width="14" bestFit="1" customWidth="1"/>
    <col min="7" max="7" width="12.83984375" bestFit="1" customWidth="1"/>
    <col min="9" max="9" width="12.83984375" bestFit="1" customWidth="1"/>
    <col min="11" max="11" width="14" bestFit="1" customWidth="1"/>
  </cols>
  <sheetData>
    <row r="2" spans="1:9">
      <c r="A2" t="s">
        <v>363</v>
      </c>
      <c r="B2" t="s">
        <v>351</v>
      </c>
    </row>
    <row r="3" spans="1:9" s="81" customFormat="1">
      <c r="A3" t="s">
        <v>364</v>
      </c>
      <c r="B3" s="81">
        <v>95220013</v>
      </c>
    </row>
    <row r="4" spans="1:9" s="4" customFormat="1" ht="29.25" customHeight="1">
      <c r="A4" s="4" t="s">
        <v>358</v>
      </c>
      <c r="B4" s="4" t="s">
        <v>280</v>
      </c>
      <c r="C4" s="4" t="s">
        <v>281</v>
      </c>
      <c r="D4" s="4" t="s">
        <v>305</v>
      </c>
      <c r="E4" s="4" t="s">
        <v>359</v>
      </c>
      <c r="F4" s="4" t="s">
        <v>360</v>
      </c>
      <c r="G4" s="94" t="s">
        <v>292</v>
      </c>
      <c r="H4" s="94" t="s">
        <v>361</v>
      </c>
      <c r="I4" s="4" t="s">
        <v>362</v>
      </c>
    </row>
    <row r="5" spans="1:9">
      <c r="A5" s="81">
        <v>1.1000000000000001</v>
      </c>
      <c r="B5" s="81">
        <v>183</v>
      </c>
      <c r="C5" s="81">
        <v>134</v>
      </c>
      <c r="D5" s="81">
        <v>0.73</v>
      </c>
      <c r="E5" s="81">
        <v>4818</v>
      </c>
      <c r="F5" s="81">
        <v>0.57999999999999996</v>
      </c>
      <c r="G5" s="81">
        <v>511</v>
      </c>
      <c r="H5" s="81">
        <v>15</v>
      </c>
      <c r="I5" s="81"/>
    </row>
    <row r="6" spans="1:9">
      <c r="A6" s="81">
        <v>2.1</v>
      </c>
      <c r="B6" s="81">
        <v>264</v>
      </c>
      <c r="C6" s="81">
        <v>173</v>
      </c>
      <c r="D6" s="81">
        <v>0.65600000000000003</v>
      </c>
      <c r="E6" s="81">
        <v>2859</v>
      </c>
      <c r="F6" s="81">
        <v>0.52600000000000002</v>
      </c>
      <c r="G6" s="81">
        <v>493</v>
      </c>
      <c r="H6" s="81">
        <v>13</v>
      </c>
      <c r="I6" s="81"/>
    </row>
    <row r="7" spans="1:9">
      <c r="A7" s="81">
        <v>3.1</v>
      </c>
      <c r="B7" s="81">
        <v>317</v>
      </c>
      <c r="C7" s="81">
        <v>185</v>
      </c>
      <c r="D7" s="81">
        <v>0.58499999999999996</v>
      </c>
      <c r="E7" s="81">
        <v>4731</v>
      </c>
      <c r="F7" s="81">
        <v>0.24399999999999999</v>
      </c>
      <c r="G7" s="81">
        <v>499</v>
      </c>
      <c r="H7" s="81">
        <v>13</v>
      </c>
      <c r="I7" s="81"/>
    </row>
    <row r="8" spans="1:9">
      <c r="A8" s="81">
        <v>4.0999999999999996</v>
      </c>
      <c r="B8" s="81">
        <v>224</v>
      </c>
      <c r="C8" s="81">
        <v>110</v>
      </c>
      <c r="D8" s="81">
        <v>0.49299999999999999</v>
      </c>
      <c r="E8" s="81">
        <v>1000000</v>
      </c>
      <c r="F8" s="81">
        <v>9.2999999999999999E-2</v>
      </c>
      <c r="G8" s="81">
        <v>520</v>
      </c>
      <c r="H8" s="81">
        <v>13</v>
      </c>
      <c r="I8" s="81"/>
    </row>
    <row r="9" spans="1:9">
      <c r="A9" s="81">
        <v>5.0999999999999996</v>
      </c>
      <c r="B9" s="81">
        <v>243</v>
      </c>
      <c r="C9" s="81">
        <v>101</v>
      </c>
      <c r="D9" s="81">
        <v>0.41799999999999998</v>
      </c>
      <c r="E9" s="81">
        <v>11231</v>
      </c>
      <c r="F9" s="81">
        <v>0.16</v>
      </c>
      <c r="G9" s="81">
        <v>1416</v>
      </c>
      <c r="H9" s="81">
        <v>65</v>
      </c>
      <c r="I9" s="81">
        <v>70</v>
      </c>
    </row>
    <row r="10" spans="1:9">
      <c r="A10" s="81">
        <v>6.1</v>
      </c>
      <c r="B10" s="81">
        <v>224</v>
      </c>
      <c r="C10" s="81">
        <v>127</v>
      </c>
      <c r="D10" s="81">
        <v>0.56499999999999995</v>
      </c>
      <c r="E10" s="81">
        <v>4093</v>
      </c>
      <c r="F10" s="81">
        <v>0.44500000000000001</v>
      </c>
      <c r="G10" s="81">
        <v>510</v>
      </c>
      <c r="H10" s="81">
        <v>14</v>
      </c>
      <c r="I10" s="81"/>
    </row>
    <row r="11" spans="1:9">
      <c r="A11" s="81">
        <v>7.1</v>
      </c>
      <c r="B11" s="81">
        <v>317</v>
      </c>
      <c r="C11" s="81">
        <v>182</v>
      </c>
      <c r="D11" s="81">
        <v>0.57499999999999996</v>
      </c>
      <c r="E11" s="81">
        <v>1000000</v>
      </c>
      <c r="F11" s="81">
        <v>0.45500000000000002</v>
      </c>
      <c r="G11" s="81">
        <v>495</v>
      </c>
      <c r="H11" s="81">
        <v>13</v>
      </c>
      <c r="I11" s="81"/>
    </row>
    <row r="12" spans="1:9">
      <c r="A12" s="81">
        <v>8.1</v>
      </c>
      <c r="B12" s="81">
        <v>191</v>
      </c>
      <c r="C12" s="81">
        <v>122</v>
      </c>
      <c r="D12" s="81">
        <v>0.63800000000000001</v>
      </c>
      <c r="E12" s="81">
        <v>2441</v>
      </c>
      <c r="F12" s="81">
        <v>1.2290000000000001</v>
      </c>
      <c r="G12" s="81">
        <v>503</v>
      </c>
      <c r="H12" s="81">
        <v>13</v>
      </c>
      <c r="I12" s="81"/>
    </row>
    <row r="13" spans="1:9">
      <c r="A13" s="81">
        <v>9.1</v>
      </c>
      <c r="B13" s="81">
        <v>350</v>
      </c>
      <c r="C13" s="81">
        <v>296</v>
      </c>
      <c r="D13" s="81">
        <v>0.84699999999999998</v>
      </c>
      <c r="E13" s="81">
        <v>10762</v>
      </c>
      <c r="F13" s="81">
        <v>0.65600000000000003</v>
      </c>
      <c r="G13" s="81">
        <v>532</v>
      </c>
      <c r="H13" s="81">
        <v>14</v>
      </c>
      <c r="I13" s="81"/>
    </row>
    <row r="14" spans="1:9">
      <c r="A14" s="81">
        <v>10.1</v>
      </c>
      <c r="B14" s="81">
        <v>153</v>
      </c>
      <c r="C14" s="81">
        <v>91</v>
      </c>
      <c r="D14" s="81">
        <v>0.59699999999999998</v>
      </c>
      <c r="E14" s="81">
        <v>1000000</v>
      </c>
      <c r="F14" s="81">
        <v>0.433</v>
      </c>
      <c r="G14" s="81">
        <v>480</v>
      </c>
      <c r="H14" s="81">
        <v>13</v>
      </c>
      <c r="I14" s="81"/>
    </row>
    <row r="15" spans="1:9">
      <c r="A15" s="81">
        <v>11.1</v>
      </c>
      <c r="B15" s="81">
        <v>168</v>
      </c>
      <c r="C15" s="81">
        <v>145</v>
      </c>
      <c r="D15" s="81">
        <v>0.86799999999999999</v>
      </c>
      <c r="E15" s="81">
        <v>27809</v>
      </c>
      <c r="F15" s="81">
        <v>0.622</v>
      </c>
      <c r="G15" s="81">
        <v>480</v>
      </c>
      <c r="H15" s="81">
        <v>14</v>
      </c>
      <c r="I15" s="81"/>
    </row>
    <row r="16" spans="1:9">
      <c r="A16" s="81">
        <v>12.1</v>
      </c>
      <c r="B16" s="81">
        <v>276</v>
      </c>
      <c r="C16" s="81">
        <v>197</v>
      </c>
      <c r="D16" s="81">
        <v>0.71399999999999997</v>
      </c>
      <c r="E16" s="81">
        <v>8322</v>
      </c>
      <c r="F16" s="81">
        <v>0.373</v>
      </c>
      <c r="G16" s="81">
        <v>513</v>
      </c>
      <c r="H16" s="81">
        <v>13</v>
      </c>
      <c r="I16" s="81"/>
    </row>
    <row r="17" spans="1:9">
      <c r="A17" s="81">
        <v>13.1</v>
      </c>
      <c r="B17" s="81">
        <v>296</v>
      </c>
      <c r="C17" s="81">
        <v>178</v>
      </c>
      <c r="D17" s="81">
        <v>0.60299999999999998</v>
      </c>
      <c r="E17" s="81">
        <v>1000000</v>
      </c>
      <c r="F17" s="81">
        <v>0.159</v>
      </c>
      <c r="G17" s="81">
        <v>496</v>
      </c>
      <c r="H17" s="81">
        <v>13</v>
      </c>
      <c r="I17" s="81"/>
    </row>
    <row r="18" spans="1:9">
      <c r="A18" s="81">
        <v>14.1</v>
      </c>
      <c r="B18" s="81">
        <v>284</v>
      </c>
      <c r="C18" s="81">
        <v>187</v>
      </c>
      <c r="D18" s="81">
        <v>0.65800000000000003</v>
      </c>
      <c r="E18" s="81">
        <v>6646</v>
      </c>
      <c r="F18" s="81">
        <v>0.63300000000000001</v>
      </c>
      <c r="G18" s="81">
        <v>499</v>
      </c>
      <c r="H18" s="81">
        <v>12</v>
      </c>
      <c r="I18" s="81"/>
    </row>
    <row r="19" spans="1:9">
      <c r="A19" s="81">
        <v>15.1</v>
      </c>
      <c r="B19" s="81">
        <v>169</v>
      </c>
      <c r="C19" s="81">
        <v>104</v>
      </c>
      <c r="D19" s="81">
        <v>0.61699999999999999</v>
      </c>
      <c r="E19" s="81">
        <v>8944</v>
      </c>
      <c r="F19" s="81">
        <v>0.42599999999999999</v>
      </c>
      <c r="G19" s="81">
        <v>491</v>
      </c>
      <c r="H19" s="81">
        <v>13</v>
      </c>
      <c r="I19" s="81"/>
    </row>
    <row r="20" spans="1:9">
      <c r="A20" s="81">
        <v>16.100000000000001</v>
      </c>
      <c r="B20" s="81">
        <v>145</v>
      </c>
      <c r="C20" s="81">
        <v>122</v>
      </c>
      <c r="D20" s="81">
        <v>0.83799999999999997</v>
      </c>
      <c r="E20" s="81">
        <v>8964</v>
      </c>
      <c r="F20" s="81">
        <v>7.5999999999999998E-2</v>
      </c>
      <c r="G20" s="81">
        <v>509</v>
      </c>
      <c r="H20" s="81">
        <v>15</v>
      </c>
      <c r="I20" s="81"/>
    </row>
    <row r="21" spans="1:9">
      <c r="A21" s="81">
        <v>17.100000000000001</v>
      </c>
      <c r="B21" s="81">
        <v>297</v>
      </c>
      <c r="C21" s="81">
        <v>190</v>
      </c>
      <c r="D21" s="81">
        <v>0.64</v>
      </c>
      <c r="E21" s="81">
        <v>19643</v>
      </c>
      <c r="F21" s="81">
        <v>0.41</v>
      </c>
      <c r="G21" s="81">
        <v>489</v>
      </c>
      <c r="H21" s="81">
        <v>13</v>
      </c>
      <c r="I21" s="81"/>
    </row>
    <row r="22" spans="1:9">
      <c r="A22" s="81">
        <v>18.100000000000001</v>
      </c>
      <c r="B22" s="81">
        <v>315</v>
      </c>
      <c r="C22" s="81">
        <v>169</v>
      </c>
      <c r="D22" s="81">
        <v>0.53700000000000003</v>
      </c>
      <c r="E22" s="81">
        <v>39017</v>
      </c>
      <c r="F22" s="81">
        <v>0.22</v>
      </c>
      <c r="G22" s="81">
        <v>524</v>
      </c>
      <c r="H22" s="81">
        <v>13</v>
      </c>
      <c r="I22" s="81"/>
    </row>
    <row r="23" spans="1:9">
      <c r="A23" s="81">
        <v>20.100000000000001</v>
      </c>
      <c r="B23" s="81">
        <v>256</v>
      </c>
      <c r="C23" s="81">
        <v>190</v>
      </c>
      <c r="D23" s="81">
        <v>0.74099999999999999</v>
      </c>
      <c r="E23" s="81">
        <v>9149</v>
      </c>
      <c r="F23" s="81">
        <v>0.55800000000000005</v>
      </c>
      <c r="G23" s="81">
        <v>522</v>
      </c>
      <c r="H23" s="81">
        <v>14</v>
      </c>
      <c r="I23" s="81"/>
    </row>
    <row r="24" spans="1:9">
      <c r="A24" s="81">
        <v>21.1</v>
      </c>
      <c r="B24" s="81">
        <v>249</v>
      </c>
      <c r="C24" s="81">
        <v>136</v>
      </c>
      <c r="D24" s="81">
        <v>0.54600000000000004</v>
      </c>
      <c r="E24" s="81">
        <v>4007</v>
      </c>
      <c r="F24" s="81">
        <v>0.20599999999999999</v>
      </c>
      <c r="G24" s="81">
        <v>503</v>
      </c>
      <c r="H24" s="81">
        <v>14</v>
      </c>
      <c r="I24" s="81"/>
    </row>
    <row r="25" spans="1:9">
      <c r="A25" s="81">
        <v>22.1</v>
      </c>
      <c r="B25" s="81">
        <v>182</v>
      </c>
      <c r="C25" s="81">
        <v>119</v>
      </c>
      <c r="D25" s="81">
        <v>0.65600000000000003</v>
      </c>
      <c r="E25" s="81">
        <v>1000000</v>
      </c>
      <c r="F25" s="81">
        <v>0.98899999999999999</v>
      </c>
      <c r="G25" s="81">
        <v>495</v>
      </c>
      <c r="H25" s="81">
        <v>14</v>
      </c>
      <c r="I25" s="81"/>
    </row>
    <row r="26" spans="1:9">
      <c r="A26" s="81">
        <v>23.1</v>
      </c>
      <c r="B26" s="81">
        <v>144</v>
      </c>
      <c r="C26" s="81">
        <v>98</v>
      </c>
      <c r="D26" s="81">
        <v>0.67800000000000005</v>
      </c>
      <c r="E26" s="81">
        <v>3466</v>
      </c>
      <c r="F26" s="81">
        <v>0.70599999999999996</v>
      </c>
      <c r="G26" s="81">
        <v>502</v>
      </c>
      <c r="H26" s="81">
        <v>14</v>
      </c>
      <c r="I26" s="81"/>
    </row>
    <row r="27" spans="1:9">
      <c r="A27" s="81">
        <v>24.1</v>
      </c>
      <c r="B27" s="81">
        <v>220</v>
      </c>
      <c r="C27" s="81">
        <v>160</v>
      </c>
      <c r="D27" s="81">
        <v>0.72899999999999998</v>
      </c>
      <c r="E27" s="81">
        <v>4767</v>
      </c>
      <c r="F27" s="81">
        <v>0.1</v>
      </c>
      <c r="G27" s="81">
        <v>495</v>
      </c>
      <c r="H27" s="81">
        <v>13</v>
      </c>
      <c r="I27" s="81"/>
    </row>
    <row r="28" spans="1:9">
      <c r="A28" s="81">
        <v>25.1</v>
      </c>
      <c r="B28" s="81">
        <v>226</v>
      </c>
      <c r="C28" s="81">
        <v>153</v>
      </c>
      <c r="D28" s="81">
        <v>0.67700000000000005</v>
      </c>
      <c r="E28" s="81">
        <v>1000000</v>
      </c>
      <c r="F28" s="81">
        <v>6.5629999999999997</v>
      </c>
      <c r="G28" s="81">
        <v>549</v>
      </c>
      <c r="H28" s="81">
        <v>16</v>
      </c>
      <c r="I28" s="81"/>
    </row>
    <row r="29" spans="1:9">
      <c r="A29" s="81">
        <v>26.1</v>
      </c>
      <c r="B29" s="81">
        <v>401</v>
      </c>
      <c r="C29" s="81">
        <v>250</v>
      </c>
      <c r="D29" s="81">
        <v>0.624</v>
      </c>
      <c r="E29" s="81">
        <v>8718</v>
      </c>
      <c r="F29" s="81">
        <v>0.20599999999999999</v>
      </c>
      <c r="G29" s="81">
        <v>494</v>
      </c>
      <c r="H29" s="81">
        <v>15</v>
      </c>
      <c r="I29" s="81"/>
    </row>
    <row r="30" spans="1:9">
      <c r="A30" s="81">
        <v>27.1</v>
      </c>
      <c r="B30" s="81">
        <v>289</v>
      </c>
      <c r="C30" s="81">
        <v>179</v>
      </c>
      <c r="D30" s="81">
        <v>0.62</v>
      </c>
      <c r="E30" s="81">
        <v>1000000</v>
      </c>
      <c r="F30" s="81">
        <v>0.33700000000000002</v>
      </c>
      <c r="G30" s="81">
        <v>510</v>
      </c>
      <c r="H30" s="81">
        <v>14</v>
      </c>
      <c r="I30" s="81"/>
    </row>
    <row r="31" spans="1:9">
      <c r="A31" s="81">
        <v>28.1</v>
      </c>
      <c r="B31" s="81">
        <v>135</v>
      </c>
      <c r="C31" s="81">
        <v>74</v>
      </c>
      <c r="D31" s="81">
        <v>0.55300000000000005</v>
      </c>
      <c r="E31" s="81">
        <v>1000000</v>
      </c>
      <c r="F31" s="81">
        <v>0.214</v>
      </c>
      <c r="G31" s="81">
        <v>508</v>
      </c>
      <c r="H31" s="81">
        <v>15</v>
      </c>
      <c r="I31" s="81"/>
    </row>
    <row r="32" spans="1:9">
      <c r="A32" s="81">
        <v>29.1</v>
      </c>
      <c r="B32" s="81">
        <v>297</v>
      </c>
      <c r="C32" s="81">
        <v>173</v>
      </c>
      <c r="D32" s="81">
        <v>0.58099999999999996</v>
      </c>
      <c r="E32" s="81">
        <v>18629</v>
      </c>
      <c r="F32" s="81">
        <v>0.13100000000000001</v>
      </c>
      <c r="G32" s="81">
        <v>511</v>
      </c>
      <c r="H32" s="81">
        <v>13</v>
      </c>
      <c r="I32" s="81"/>
    </row>
    <row r="33" spans="1:9">
      <c r="A33" s="81">
        <v>30.1</v>
      </c>
      <c r="B33" s="81">
        <v>168</v>
      </c>
      <c r="C33" s="81">
        <v>112</v>
      </c>
      <c r="D33" s="81">
        <v>0.67</v>
      </c>
      <c r="E33" s="81">
        <v>100000</v>
      </c>
      <c r="F33" s="81">
        <v>0.17199999999999999</v>
      </c>
      <c r="G33" s="81">
        <v>497</v>
      </c>
      <c r="H33" s="81">
        <v>13</v>
      </c>
      <c r="I33" s="81"/>
    </row>
    <row r="35" spans="1:9">
      <c r="A35" s="81" t="s">
        <v>363</v>
      </c>
      <c r="B35" s="81" t="s">
        <v>352</v>
      </c>
      <c r="C35" s="81"/>
      <c r="D35" s="81"/>
      <c r="E35" s="81"/>
      <c r="F35" s="81"/>
      <c r="G35" s="81"/>
      <c r="H35" s="81"/>
      <c r="I35" s="81"/>
    </row>
    <row r="36" spans="1:9">
      <c r="A36" s="81" t="s">
        <v>364</v>
      </c>
      <c r="B36" s="93">
        <v>95220028</v>
      </c>
      <c r="C36" s="81"/>
      <c r="D36" s="81"/>
      <c r="E36" s="81"/>
      <c r="F36" s="81"/>
      <c r="G36" s="81"/>
      <c r="H36" s="81"/>
      <c r="I36" s="81"/>
    </row>
    <row r="37" spans="1:9">
      <c r="A37" s="4" t="s">
        <v>358</v>
      </c>
      <c r="B37" s="4" t="s">
        <v>280</v>
      </c>
      <c r="C37" s="4" t="s">
        <v>281</v>
      </c>
      <c r="D37" s="4" t="s">
        <v>305</v>
      </c>
      <c r="E37" s="4" t="s">
        <v>359</v>
      </c>
      <c r="F37" s="4" t="s">
        <v>360</v>
      </c>
      <c r="G37" s="94" t="s">
        <v>292</v>
      </c>
      <c r="H37" s="94" t="s">
        <v>361</v>
      </c>
      <c r="I37" s="4" t="s">
        <v>362</v>
      </c>
    </row>
    <row r="38" spans="1:9">
      <c r="A38" s="81">
        <v>202.2</v>
      </c>
      <c r="B38" s="81">
        <v>205</v>
      </c>
      <c r="C38" s="81">
        <v>105</v>
      </c>
      <c r="D38" s="81">
        <v>0.51100000000000001</v>
      </c>
      <c r="E38" s="81">
        <v>4975</v>
      </c>
      <c r="F38" s="81">
        <v>0.29099999999999998</v>
      </c>
      <c r="G38" s="81">
        <v>493</v>
      </c>
      <c r="H38" s="81">
        <v>11</v>
      </c>
    </row>
    <row r="39" spans="1:9">
      <c r="A39" s="81">
        <v>203.2</v>
      </c>
      <c r="B39" s="81">
        <v>108</v>
      </c>
      <c r="C39" s="81">
        <v>44</v>
      </c>
      <c r="D39" s="81">
        <v>0.40799999999999997</v>
      </c>
      <c r="E39" s="81">
        <v>100000</v>
      </c>
      <c r="F39" s="81">
        <v>0.128</v>
      </c>
      <c r="G39" s="81">
        <v>492</v>
      </c>
      <c r="H39" s="81">
        <v>15</v>
      </c>
    </row>
    <row r="40" spans="1:9">
      <c r="A40" s="81">
        <v>204.2</v>
      </c>
      <c r="B40" s="81">
        <v>274</v>
      </c>
      <c r="C40" s="81">
        <v>195</v>
      </c>
      <c r="D40" s="81">
        <v>0.71299999999999997</v>
      </c>
      <c r="E40" s="81">
        <v>1000000</v>
      </c>
      <c r="F40" s="81">
        <v>0</v>
      </c>
      <c r="G40" s="81">
        <v>492</v>
      </c>
      <c r="H40" s="81">
        <v>11</v>
      </c>
    </row>
    <row r="41" spans="1:9">
      <c r="A41" s="81">
        <v>211.2</v>
      </c>
      <c r="B41" s="81">
        <v>247</v>
      </c>
      <c r="C41" s="81">
        <v>156</v>
      </c>
      <c r="D41" s="81">
        <v>0.629</v>
      </c>
      <c r="E41" s="81">
        <v>1000000</v>
      </c>
      <c r="F41" s="81">
        <v>0</v>
      </c>
      <c r="G41" s="81">
        <v>515</v>
      </c>
      <c r="H41" s="81">
        <v>11</v>
      </c>
    </row>
    <row r="42" spans="1:9">
      <c r="A42" s="81">
        <v>212.2</v>
      </c>
      <c r="B42" s="81">
        <v>163</v>
      </c>
      <c r="C42" s="81">
        <v>84</v>
      </c>
      <c r="D42" s="81">
        <v>0.51800000000000002</v>
      </c>
      <c r="E42" s="81">
        <v>5987</v>
      </c>
      <c r="F42" s="81">
        <v>0.14000000000000001</v>
      </c>
      <c r="G42" s="81">
        <v>510</v>
      </c>
      <c r="H42" s="81">
        <v>13</v>
      </c>
    </row>
    <row r="43" spans="1:9">
      <c r="A43" s="81">
        <v>214.2</v>
      </c>
      <c r="B43" s="81">
        <v>113</v>
      </c>
      <c r="C43" s="81">
        <v>70</v>
      </c>
      <c r="D43" s="81">
        <v>0.62</v>
      </c>
      <c r="E43" s="81">
        <v>1000000</v>
      </c>
      <c r="F43" s="81">
        <v>0</v>
      </c>
      <c r="G43" s="81">
        <v>506</v>
      </c>
      <c r="H43" s="81">
        <v>13</v>
      </c>
    </row>
    <row r="44" spans="1:9">
      <c r="A44" s="81">
        <v>220.2</v>
      </c>
      <c r="B44" s="81">
        <v>148</v>
      </c>
      <c r="C44" s="81">
        <v>92</v>
      </c>
      <c r="D44" s="81">
        <v>0.625</v>
      </c>
      <c r="E44" s="81">
        <v>1000000</v>
      </c>
      <c r="F44" s="81">
        <v>0</v>
      </c>
      <c r="G44" s="81">
        <v>485</v>
      </c>
      <c r="H44" s="81">
        <v>14</v>
      </c>
    </row>
    <row r="45" spans="1:9">
      <c r="A45" s="81">
        <v>222.3</v>
      </c>
      <c r="B45" s="81">
        <v>264</v>
      </c>
      <c r="C45" s="81">
        <v>69</v>
      </c>
      <c r="D45" s="81">
        <v>0.26200000000000001</v>
      </c>
      <c r="E45" s="81">
        <v>1709</v>
      </c>
      <c r="F45" s="81">
        <v>0.94199999999999995</v>
      </c>
      <c r="G45" s="81">
        <v>554</v>
      </c>
      <c r="H45" s="81">
        <v>12</v>
      </c>
    </row>
    <row r="46" spans="1:9">
      <c r="A46" s="81">
        <v>222.4</v>
      </c>
      <c r="B46" s="81">
        <v>101</v>
      </c>
      <c r="C46" s="81">
        <v>50</v>
      </c>
      <c r="D46" s="81">
        <v>0.496</v>
      </c>
      <c r="E46" s="81">
        <v>4286</v>
      </c>
      <c r="F46" s="81">
        <v>6.7000000000000004E-2</v>
      </c>
      <c r="G46" s="81">
        <v>488</v>
      </c>
      <c r="H46" s="81">
        <v>13</v>
      </c>
    </row>
    <row r="47" spans="1:9">
      <c r="A47" s="81">
        <v>224.2</v>
      </c>
      <c r="B47" s="81">
        <v>127</v>
      </c>
      <c r="C47" s="81">
        <v>86</v>
      </c>
      <c r="D47" s="81">
        <v>0.67700000000000005</v>
      </c>
      <c r="E47" s="81">
        <v>1000000</v>
      </c>
      <c r="F47" s="81">
        <v>0</v>
      </c>
      <c r="G47" s="81">
        <v>495</v>
      </c>
      <c r="H47" s="81">
        <v>11</v>
      </c>
    </row>
    <row r="48" spans="1:9">
      <c r="A48" s="81">
        <v>225.2</v>
      </c>
      <c r="B48" s="81">
        <v>190</v>
      </c>
      <c r="C48" s="81">
        <v>149</v>
      </c>
      <c r="D48" s="81">
        <v>0.78300000000000003</v>
      </c>
      <c r="E48" s="81">
        <v>4925</v>
      </c>
      <c r="F48" s="81">
        <v>0</v>
      </c>
      <c r="G48" s="81">
        <v>491</v>
      </c>
      <c r="H48" s="81">
        <v>11</v>
      </c>
    </row>
    <row r="49" spans="1:9">
      <c r="A49" s="81">
        <v>226.2</v>
      </c>
      <c r="B49" s="81">
        <v>66</v>
      </c>
      <c r="C49" s="81">
        <v>44</v>
      </c>
      <c r="D49" s="81">
        <v>0.66600000000000004</v>
      </c>
      <c r="E49" s="81">
        <v>1000000</v>
      </c>
      <c r="F49" s="81">
        <v>0</v>
      </c>
      <c r="G49" s="81">
        <v>522</v>
      </c>
      <c r="H49" s="81">
        <v>14</v>
      </c>
    </row>
    <row r="50" spans="1:9">
      <c r="A50" s="81">
        <v>226.3</v>
      </c>
      <c r="B50" s="81">
        <v>130</v>
      </c>
      <c r="C50" s="81">
        <v>43</v>
      </c>
      <c r="D50" s="81">
        <v>0.32700000000000001</v>
      </c>
      <c r="E50" s="81">
        <v>2335</v>
      </c>
      <c r="F50" s="81">
        <v>0.36199999999999999</v>
      </c>
      <c r="G50" s="81">
        <v>530</v>
      </c>
      <c r="H50" s="81">
        <v>13</v>
      </c>
    </row>
    <row r="51" spans="1:9">
      <c r="A51" s="81">
        <v>227.2</v>
      </c>
      <c r="B51" s="81">
        <v>130</v>
      </c>
      <c r="C51" s="81">
        <v>83</v>
      </c>
      <c r="D51" s="81">
        <v>0.63500000000000001</v>
      </c>
      <c r="E51" s="81">
        <v>4924</v>
      </c>
      <c r="F51" s="81">
        <v>0.108</v>
      </c>
      <c r="G51" s="81">
        <v>493</v>
      </c>
      <c r="H51" s="81">
        <v>13</v>
      </c>
    </row>
    <row r="52" spans="1:9">
      <c r="A52" s="81">
        <v>229.1</v>
      </c>
      <c r="B52" s="81">
        <v>134</v>
      </c>
      <c r="C52" s="81">
        <v>73</v>
      </c>
      <c r="D52" s="81">
        <v>0.54400000000000004</v>
      </c>
      <c r="E52" s="81">
        <v>100000</v>
      </c>
      <c r="F52" s="81">
        <v>0.23200000000000001</v>
      </c>
      <c r="G52" s="81">
        <v>511</v>
      </c>
      <c r="H52" s="81">
        <v>13</v>
      </c>
    </row>
    <row r="53" spans="1:9">
      <c r="A53" s="81">
        <v>230.1</v>
      </c>
      <c r="B53" s="81">
        <v>189</v>
      </c>
      <c r="C53" s="81">
        <v>249</v>
      </c>
      <c r="D53" s="81">
        <v>1.3180000000000001</v>
      </c>
      <c r="E53" s="81">
        <v>7952</v>
      </c>
      <c r="F53" s="81">
        <v>9.6000000000000002E-2</v>
      </c>
      <c r="G53" s="81">
        <v>498</v>
      </c>
      <c r="H53" s="81">
        <v>13</v>
      </c>
    </row>
    <row r="54" spans="1:9">
      <c r="A54" s="81">
        <v>231.1</v>
      </c>
      <c r="B54" s="81">
        <v>56</v>
      </c>
      <c r="C54" s="81">
        <v>32</v>
      </c>
      <c r="D54" s="81">
        <v>0.56799999999999995</v>
      </c>
      <c r="E54" s="81">
        <v>2665</v>
      </c>
      <c r="F54" s="81">
        <v>0</v>
      </c>
      <c r="G54" s="81">
        <v>502</v>
      </c>
      <c r="H54" s="81">
        <v>23</v>
      </c>
    </row>
    <row r="55" spans="1:9">
      <c r="A55" s="81">
        <v>232.1</v>
      </c>
      <c r="B55" s="81">
        <v>123</v>
      </c>
      <c r="C55" s="81">
        <v>78</v>
      </c>
      <c r="D55" s="81">
        <v>0.63300000000000001</v>
      </c>
      <c r="E55" s="81">
        <v>341</v>
      </c>
      <c r="F55" s="81">
        <v>4.6890000000000001</v>
      </c>
      <c r="G55" s="81">
        <v>508</v>
      </c>
      <c r="H55" s="81">
        <v>14</v>
      </c>
    </row>
    <row r="56" spans="1:9">
      <c r="A56" s="81">
        <v>233.1</v>
      </c>
      <c r="B56" s="81">
        <v>273</v>
      </c>
      <c r="C56" s="81">
        <v>193</v>
      </c>
      <c r="D56" s="81">
        <v>0.70599999999999996</v>
      </c>
      <c r="E56" s="81">
        <v>9409</v>
      </c>
      <c r="F56" s="81">
        <v>0</v>
      </c>
      <c r="G56" s="81">
        <v>517</v>
      </c>
      <c r="H56" s="81">
        <v>11</v>
      </c>
    </row>
    <row r="57" spans="1:9">
      <c r="A57" s="81">
        <v>234.1</v>
      </c>
      <c r="B57" s="81">
        <v>133</v>
      </c>
      <c r="C57" s="81">
        <v>88</v>
      </c>
      <c r="D57" s="81">
        <v>0.66100000000000003</v>
      </c>
      <c r="E57" s="81">
        <v>28360</v>
      </c>
      <c r="F57" s="81">
        <v>0</v>
      </c>
      <c r="G57" s="81">
        <v>513</v>
      </c>
      <c r="H57" s="81">
        <v>12</v>
      </c>
    </row>
    <row r="58" spans="1:9">
      <c r="A58" s="81">
        <v>235.1</v>
      </c>
      <c r="B58" s="81">
        <v>176</v>
      </c>
      <c r="C58" s="81">
        <v>117</v>
      </c>
      <c r="D58" s="81">
        <v>0.66300000000000003</v>
      </c>
      <c r="E58" s="81">
        <v>10547</v>
      </c>
      <c r="F58" s="81">
        <v>0</v>
      </c>
      <c r="G58" s="81">
        <v>497</v>
      </c>
      <c r="H58" s="81">
        <v>11</v>
      </c>
    </row>
    <row r="59" spans="1:9">
      <c r="A59" s="81">
        <v>236.1</v>
      </c>
      <c r="B59" s="81">
        <v>235</v>
      </c>
      <c r="C59" s="81">
        <v>111</v>
      </c>
      <c r="D59" s="81">
        <v>0.47099999999999997</v>
      </c>
      <c r="E59" s="81">
        <v>9368</v>
      </c>
      <c r="F59" s="81">
        <v>0.11799999999999999</v>
      </c>
      <c r="G59" s="81">
        <v>496</v>
      </c>
      <c r="H59" s="81">
        <v>11</v>
      </c>
    </row>
    <row r="60" spans="1:9">
      <c r="A60" s="81">
        <v>237.1</v>
      </c>
      <c r="B60" s="81">
        <v>300</v>
      </c>
      <c r="C60" s="81">
        <v>152</v>
      </c>
      <c r="D60" s="81">
        <v>0.50600000000000001</v>
      </c>
      <c r="E60" s="81">
        <v>1000000</v>
      </c>
      <c r="F60" s="81">
        <v>4.7E-2</v>
      </c>
      <c r="G60" s="81">
        <v>511</v>
      </c>
      <c r="H60" s="81">
        <v>11</v>
      </c>
    </row>
    <row r="61" spans="1:9">
      <c r="A61" s="81">
        <v>238.1</v>
      </c>
      <c r="B61" s="81">
        <v>153</v>
      </c>
      <c r="C61" s="81">
        <v>87</v>
      </c>
      <c r="D61" s="81">
        <v>0.56699999999999995</v>
      </c>
      <c r="E61" s="81">
        <v>1000000</v>
      </c>
      <c r="F61" s="81">
        <v>0.13500000000000001</v>
      </c>
      <c r="G61" s="81">
        <v>515</v>
      </c>
      <c r="H61" s="81">
        <v>12</v>
      </c>
    </row>
    <row r="63" spans="1:9">
      <c r="A63" s="81" t="s">
        <v>363</v>
      </c>
      <c r="B63" s="81" t="s">
        <v>353</v>
      </c>
      <c r="D63" s="81"/>
      <c r="E63" s="81"/>
      <c r="F63" s="81"/>
      <c r="G63" s="81"/>
      <c r="H63" s="81"/>
      <c r="I63" s="81"/>
    </row>
    <row r="64" spans="1:9">
      <c r="A64" s="81" t="s">
        <v>364</v>
      </c>
      <c r="B64" s="81">
        <v>95220023</v>
      </c>
      <c r="C64" s="81"/>
      <c r="D64" s="81"/>
      <c r="E64" s="81"/>
      <c r="F64" s="81"/>
      <c r="G64" s="81"/>
      <c r="H64" s="81"/>
      <c r="I64" s="81"/>
    </row>
    <row r="65" spans="1:9">
      <c r="A65" s="4" t="s">
        <v>358</v>
      </c>
      <c r="B65" s="4" t="s">
        <v>280</v>
      </c>
      <c r="C65" s="4" t="s">
        <v>281</v>
      </c>
      <c r="D65" s="4" t="s">
        <v>305</v>
      </c>
      <c r="E65" s="4" t="s">
        <v>359</v>
      </c>
      <c r="F65" s="4" t="s">
        <v>360</v>
      </c>
      <c r="G65" s="94" t="s">
        <v>292</v>
      </c>
      <c r="H65" s="94" t="s">
        <v>361</v>
      </c>
      <c r="I65" s="4" t="s">
        <v>362</v>
      </c>
    </row>
    <row r="66" spans="1:9">
      <c r="A66" s="81">
        <v>1.1000000000000001</v>
      </c>
      <c r="B66" s="81">
        <v>279</v>
      </c>
      <c r="C66" s="81">
        <v>116</v>
      </c>
      <c r="D66" s="81">
        <v>0.41599999999999998</v>
      </c>
      <c r="E66" s="81">
        <v>4383</v>
      </c>
      <c r="F66" s="81">
        <v>0.62</v>
      </c>
      <c r="G66" s="81">
        <v>484</v>
      </c>
      <c r="H66" s="81">
        <v>14</v>
      </c>
      <c r="I66" s="81"/>
    </row>
    <row r="67" spans="1:9">
      <c r="A67" s="81">
        <v>1.2</v>
      </c>
      <c r="B67" s="81">
        <v>146</v>
      </c>
      <c r="C67" s="81">
        <v>135</v>
      </c>
      <c r="D67" s="81">
        <v>0.92200000000000004</v>
      </c>
      <c r="E67" s="81">
        <v>111</v>
      </c>
      <c r="F67" s="81">
        <v>16.911999999999999</v>
      </c>
      <c r="G67" s="81">
        <v>479</v>
      </c>
      <c r="H67" s="81">
        <v>13</v>
      </c>
      <c r="I67" s="81"/>
    </row>
    <row r="68" spans="1:9">
      <c r="A68" s="81">
        <v>2.1</v>
      </c>
      <c r="B68" s="81">
        <v>287</v>
      </c>
      <c r="C68" s="81">
        <v>160</v>
      </c>
      <c r="D68" s="81">
        <v>0.55700000000000005</v>
      </c>
      <c r="E68" s="81">
        <v>4697</v>
      </c>
      <c r="F68" s="81">
        <v>0.35799999999999998</v>
      </c>
      <c r="G68" s="81">
        <v>507</v>
      </c>
      <c r="H68" s="81">
        <v>14</v>
      </c>
      <c r="I68" s="81"/>
    </row>
    <row r="69" spans="1:9">
      <c r="A69" s="81">
        <v>2.2000000000000002</v>
      </c>
      <c r="B69" s="81">
        <v>104</v>
      </c>
      <c r="C69" s="81">
        <v>49</v>
      </c>
      <c r="D69" s="81">
        <v>0.47599999999999998</v>
      </c>
      <c r="E69" s="81">
        <v>4525</v>
      </c>
      <c r="F69" s="81">
        <v>0</v>
      </c>
      <c r="G69" s="81">
        <v>492</v>
      </c>
      <c r="H69" s="81">
        <v>13</v>
      </c>
      <c r="I69" s="81"/>
    </row>
    <row r="70" spans="1:9">
      <c r="A70" s="81">
        <v>3.1</v>
      </c>
      <c r="B70" s="81">
        <v>94</v>
      </c>
      <c r="C70" s="81">
        <v>43</v>
      </c>
      <c r="D70" s="81">
        <v>0.45800000000000002</v>
      </c>
      <c r="E70" s="81">
        <v>1217</v>
      </c>
      <c r="F70" s="81">
        <v>1.5249999999999999</v>
      </c>
      <c r="G70" s="81">
        <v>496</v>
      </c>
      <c r="H70" s="81">
        <v>18</v>
      </c>
      <c r="I70" s="81"/>
    </row>
    <row r="71" spans="1:9">
      <c r="A71" s="81">
        <v>3.2</v>
      </c>
      <c r="B71" s="81">
        <v>74</v>
      </c>
      <c r="C71" s="81">
        <v>39</v>
      </c>
      <c r="D71" s="81">
        <v>0.53100000000000003</v>
      </c>
      <c r="E71" s="81">
        <v>1370</v>
      </c>
      <c r="F71" s="81">
        <v>1.036</v>
      </c>
      <c r="G71" s="81">
        <v>477</v>
      </c>
      <c r="H71" s="81">
        <v>16</v>
      </c>
      <c r="I71" s="81"/>
    </row>
    <row r="72" spans="1:9">
      <c r="A72" s="81">
        <v>4.0999999999999996</v>
      </c>
      <c r="B72" s="81">
        <v>155</v>
      </c>
      <c r="C72" s="81">
        <v>75</v>
      </c>
      <c r="D72" s="81">
        <v>0.48499999999999999</v>
      </c>
      <c r="E72" s="81">
        <v>6972</v>
      </c>
      <c r="F72" s="81">
        <v>1.155</v>
      </c>
      <c r="G72" s="81">
        <v>473</v>
      </c>
      <c r="H72" s="81">
        <v>18</v>
      </c>
      <c r="I72" s="81"/>
    </row>
    <row r="73" spans="1:9">
      <c r="A73" s="81">
        <v>4.2</v>
      </c>
      <c r="B73" s="81">
        <v>173</v>
      </c>
      <c r="C73" s="81">
        <v>84</v>
      </c>
      <c r="D73" s="81">
        <v>0.48499999999999999</v>
      </c>
      <c r="E73" s="81">
        <v>9912</v>
      </c>
      <c r="F73" s="81">
        <v>0</v>
      </c>
      <c r="G73" s="81">
        <v>509</v>
      </c>
      <c r="H73" s="81">
        <v>11</v>
      </c>
      <c r="I73" s="81"/>
    </row>
    <row r="74" spans="1:9">
      <c r="A74" s="81">
        <v>5.0999999999999996</v>
      </c>
      <c r="B74" s="81">
        <v>60</v>
      </c>
      <c r="C74" s="81">
        <v>31</v>
      </c>
      <c r="D74" s="81">
        <v>0.51700000000000002</v>
      </c>
      <c r="E74" s="81">
        <v>540</v>
      </c>
      <c r="F74" s="81">
        <v>4.9269999999999996</v>
      </c>
      <c r="G74" s="81">
        <v>510</v>
      </c>
      <c r="H74" s="81">
        <v>17</v>
      </c>
      <c r="I74" s="81"/>
    </row>
    <row r="75" spans="1:9">
      <c r="A75" s="81">
        <v>5.2</v>
      </c>
      <c r="B75" s="81">
        <v>143</v>
      </c>
      <c r="C75" s="81">
        <v>55</v>
      </c>
      <c r="D75" s="81">
        <v>0.38500000000000001</v>
      </c>
      <c r="E75" s="81">
        <v>1000000</v>
      </c>
      <c r="F75" s="81">
        <v>7.5999999999999998E-2</v>
      </c>
      <c r="G75" s="81">
        <v>491</v>
      </c>
      <c r="H75" s="81">
        <v>12</v>
      </c>
      <c r="I75" s="81"/>
    </row>
    <row r="76" spans="1:9">
      <c r="A76" s="81">
        <v>6.1</v>
      </c>
      <c r="B76" s="81">
        <v>294</v>
      </c>
      <c r="C76" s="81">
        <v>138</v>
      </c>
      <c r="D76" s="81">
        <v>0.47</v>
      </c>
      <c r="E76" s="81">
        <v>3449</v>
      </c>
      <c r="F76" s="81">
        <v>1.0580000000000001</v>
      </c>
      <c r="G76" s="81">
        <v>507</v>
      </c>
      <c r="H76" s="81">
        <v>14</v>
      </c>
      <c r="I76" s="81"/>
    </row>
    <row r="77" spans="1:9">
      <c r="A77" s="81">
        <v>7.1</v>
      </c>
      <c r="B77" s="81">
        <v>229</v>
      </c>
      <c r="C77" s="81">
        <v>117</v>
      </c>
      <c r="D77" s="81">
        <v>0.50900000000000001</v>
      </c>
      <c r="E77" s="81">
        <v>1272</v>
      </c>
      <c r="F77" s="81">
        <v>0.66300000000000003</v>
      </c>
      <c r="G77" s="81">
        <v>508</v>
      </c>
      <c r="H77" s="81">
        <v>16</v>
      </c>
      <c r="I77" s="81"/>
    </row>
    <row r="78" spans="1:9">
      <c r="A78" s="81">
        <v>8.1</v>
      </c>
      <c r="B78" s="81">
        <v>82</v>
      </c>
      <c r="C78" s="81">
        <v>33</v>
      </c>
      <c r="D78" s="81">
        <v>0.41199999999999998</v>
      </c>
      <c r="E78" s="81">
        <v>552</v>
      </c>
      <c r="F78" s="81">
        <v>2.3050000000000002</v>
      </c>
      <c r="G78" s="81">
        <v>516</v>
      </c>
      <c r="H78" s="81">
        <v>19</v>
      </c>
      <c r="I78" s="81"/>
    </row>
    <row r="79" spans="1:9">
      <c r="A79" s="81">
        <v>8.1999999999999993</v>
      </c>
      <c r="B79" s="81">
        <v>90</v>
      </c>
      <c r="C79" s="81">
        <v>46</v>
      </c>
      <c r="D79" s="81">
        <v>0.51100000000000001</v>
      </c>
      <c r="E79" s="81">
        <v>249</v>
      </c>
      <c r="F79" s="81">
        <v>5.6050000000000004</v>
      </c>
      <c r="G79" s="81">
        <v>513</v>
      </c>
      <c r="H79" s="81">
        <v>14</v>
      </c>
      <c r="I79" s="81"/>
    </row>
    <row r="80" spans="1:9">
      <c r="A80" s="81">
        <v>9.1</v>
      </c>
      <c r="B80" s="81">
        <v>53</v>
      </c>
      <c r="C80" s="81">
        <v>24</v>
      </c>
      <c r="D80" s="81">
        <v>0.44900000000000001</v>
      </c>
      <c r="E80" s="81">
        <v>1078</v>
      </c>
      <c r="F80" s="81">
        <v>3.008</v>
      </c>
      <c r="G80" s="81">
        <v>503</v>
      </c>
      <c r="H80" s="81">
        <v>17</v>
      </c>
      <c r="I80" s="81"/>
    </row>
    <row r="81" spans="1:9">
      <c r="A81" s="81">
        <v>9.1999999999999993</v>
      </c>
      <c r="B81" s="81">
        <v>68</v>
      </c>
      <c r="C81" s="81">
        <v>32</v>
      </c>
      <c r="D81" s="81">
        <v>0.47599999999999998</v>
      </c>
      <c r="E81" s="81">
        <v>406</v>
      </c>
      <c r="F81" s="81">
        <v>1.381</v>
      </c>
      <c r="G81" s="81">
        <v>505</v>
      </c>
      <c r="H81" s="81">
        <v>15</v>
      </c>
      <c r="I81" s="81"/>
    </row>
    <row r="82" spans="1:9">
      <c r="A82" s="81">
        <v>10.1</v>
      </c>
      <c r="B82" s="81">
        <v>278</v>
      </c>
      <c r="C82" s="81">
        <v>131</v>
      </c>
      <c r="D82" s="81">
        <v>0.47399999999999998</v>
      </c>
      <c r="E82" s="81">
        <v>5955</v>
      </c>
      <c r="F82" s="81">
        <v>0.79200000000000004</v>
      </c>
      <c r="G82" s="81">
        <v>489</v>
      </c>
      <c r="H82" s="81">
        <v>13</v>
      </c>
      <c r="I82" s="81"/>
    </row>
    <row r="83" spans="1:9">
      <c r="A83" s="81">
        <v>11.1</v>
      </c>
      <c r="B83" s="81">
        <v>284</v>
      </c>
      <c r="C83" s="81">
        <v>157</v>
      </c>
      <c r="D83" s="81">
        <v>0.55400000000000005</v>
      </c>
      <c r="E83" s="81">
        <v>4219</v>
      </c>
      <c r="F83" s="81">
        <v>0.80900000000000005</v>
      </c>
      <c r="G83" s="81">
        <v>501</v>
      </c>
      <c r="H83" s="81">
        <v>13</v>
      </c>
      <c r="I83" s="81"/>
    </row>
    <row r="84" spans="1:9">
      <c r="A84" s="81">
        <v>11.2</v>
      </c>
      <c r="B84" s="81">
        <v>95</v>
      </c>
      <c r="C84" s="81">
        <v>50</v>
      </c>
      <c r="D84" s="81">
        <v>0.53400000000000003</v>
      </c>
      <c r="E84" s="81">
        <v>1804</v>
      </c>
      <c r="F84" s="81">
        <v>0.40100000000000002</v>
      </c>
      <c r="G84" s="81">
        <v>490</v>
      </c>
      <c r="H84" s="81">
        <v>14</v>
      </c>
      <c r="I84" s="81"/>
    </row>
    <row r="85" spans="1:9">
      <c r="A85" s="81">
        <v>12.1</v>
      </c>
      <c r="B85" s="81">
        <v>98</v>
      </c>
      <c r="C85" s="81">
        <v>54</v>
      </c>
      <c r="D85" s="81">
        <v>0.55200000000000005</v>
      </c>
      <c r="E85" s="81">
        <v>1412</v>
      </c>
      <c r="F85" s="81">
        <v>2.3410000000000002</v>
      </c>
      <c r="G85" s="81">
        <v>508</v>
      </c>
      <c r="H85" s="81">
        <v>16</v>
      </c>
      <c r="I85" s="81"/>
    </row>
    <row r="86" spans="1:9">
      <c r="A86" s="81">
        <v>13.1</v>
      </c>
      <c r="B86" s="81">
        <v>70</v>
      </c>
      <c r="C86" s="81">
        <v>37</v>
      </c>
      <c r="D86" s="81">
        <v>0.52800000000000002</v>
      </c>
      <c r="E86" s="81">
        <v>1197</v>
      </c>
      <c r="F86" s="81">
        <v>1.853</v>
      </c>
      <c r="G86" s="81">
        <v>504</v>
      </c>
      <c r="H86" s="81">
        <v>15</v>
      </c>
      <c r="I86" s="81"/>
    </row>
    <row r="87" spans="1:9">
      <c r="A87" s="81">
        <v>13.2</v>
      </c>
      <c r="B87" s="81">
        <v>74</v>
      </c>
      <c r="C87" s="81">
        <v>35</v>
      </c>
      <c r="D87" s="81">
        <v>0.47199999999999998</v>
      </c>
      <c r="E87" s="81">
        <v>1058</v>
      </c>
      <c r="F87" s="81">
        <v>1.2889999999999999</v>
      </c>
      <c r="G87" s="81">
        <v>495</v>
      </c>
      <c r="H87" s="81">
        <v>15</v>
      </c>
      <c r="I87" s="81"/>
    </row>
    <row r="88" spans="1:9">
      <c r="A88" s="81">
        <v>14.1</v>
      </c>
      <c r="B88" s="81">
        <v>88</v>
      </c>
      <c r="C88" s="81">
        <v>41</v>
      </c>
      <c r="D88" s="81">
        <v>0.47</v>
      </c>
      <c r="E88" s="81">
        <v>1613</v>
      </c>
      <c r="F88" s="81">
        <v>1.6319999999999999</v>
      </c>
      <c r="G88" s="81">
        <v>475</v>
      </c>
      <c r="H88" s="81">
        <v>14</v>
      </c>
      <c r="I88" s="81"/>
    </row>
    <row r="89" spans="1:9">
      <c r="A89" s="81">
        <v>14.2</v>
      </c>
      <c r="B89" s="81">
        <v>55</v>
      </c>
      <c r="C89" s="81">
        <v>29</v>
      </c>
      <c r="D89" s="81">
        <v>0.52600000000000002</v>
      </c>
      <c r="E89" s="81">
        <v>1000000</v>
      </c>
      <c r="F89" s="81">
        <v>0.376</v>
      </c>
      <c r="G89" s="81">
        <v>509</v>
      </c>
      <c r="H89" s="81">
        <v>16</v>
      </c>
      <c r="I89" s="81"/>
    </row>
    <row r="90" spans="1:9">
      <c r="A90" s="81">
        <v>15.1</v>
      </c>
      <c r="B90" s="81">
        <v>133</v>
      </c>
      <c r="C90" s="81">
        <v>120</v>
      </c>
      <c r="D90" s="81">
        <v>0.90300000000000002</v>
      </c>
      <c r="E90" s="81">
        <v>1354</v>
      </c>
      <c r="F90" s="81">
        <v>1.657</v>
      </c>
      <c r="G90" s="81">
        <v>493</v>
      </c>
      <c r="H90" s="81">
        <v>14</v>
      </c>
      <c r="I90" s="81"/>
    </row>
    <row r="91" spans="1:9">
      <c r="A91" s="81">
        <v>15.2</v>
      </c>
      <c r="B91" s="81">
        <v>55</v>
      </c>
      <c r="C91" s="81">
        <v>30</v>
      </c>
      <c r="D91" s="81">
        <v>0.54200000000000004</v>
      </c>
      <c r="E91" s="81">
        <v>2189</v>
      </c>
      <c r="F91" s="81">
        <v>0.28000000000000003</v>
      </c>
      <c r="G91" s="81">
        <v>501</v>
      </c>
      <c r="H91" s="81">
        <v>17</v>
      </c>
      <c r="I91" s="81"/>
    </row>
    <row r="92" spans="1:9">
      <c r="A92" s="81">
        <v>16.100000000000001</v>
      </c>
      <c r="B92" s="81">
        <v>167</v>
      </c>
      <c r="C92" s="81">
        <v>70</v>
      </c>
      <c r="D92" s="81">
        <v>0.42299999999999999</v>
      </c>
      <c r="E92" s="81">
        <v>7399</v>
      </c>
      <c r="F92" s="81">
        <v>0.79900000000000004</v>
      </c>
      <c r="G92" s="81">
        <v>492</v>
      </c>
      <c r="H92" s="81">
        <v>14</v>
      </c>
      <c r="I92" s="81"/>
    </row>
    <row r="93" spans="1:9">
      <c r="A93" s="81">
        <v>17.100000000000001</v>
      </c>
      <c r="B93" s="81">
        <v>54</v>
      </c>
      <c r="C93" s="81">
        <v>31</v>
      </c>
      <c r="D93" s="81">
        <v>0.57399999999999995</v>
      </c>
      <c r="E93" s="81">
        <v>1195</v>
      </c>
      <c r="F93" s="81">
        <v>3.6240000000000001</v>
      </c>
      <c r="G93" s="81">
        <v>512</v>
      </c>
      <c r="H93" s="81">
        <v>20</v>
      </c>
      <c r="I93" s="81"/>
    </row>
    <row r="94" spans="1:9">
      <c r="A94" s="81">
        <v>17.2</v>
      </c>
      <c r="B94" s="81">
        <v>175</v>
      </c>
      <c r="C94" s="81">
        <v>73</v>
      </c>
      <c r="D94" s="81">
        <v>0.41899999999999998</v>
      </c>
      <c r="E94" s="81">
        <v>1000000</v>
      </c>
      <c r="F94" s="81">
        <v>0</v>
      </c>
      <c r="G94" s="81">
        <v>502</v>
      </c>
      <c r="H94" s="81">
        <v>12</v>
      </c>
      <c r="I94" s="81"/>
    </row>
    <row r="95" spans="1:9">
      <c r="A95" s="81">
        <v>18.100000000000001</v>
      </c>
      <c r="B95" s="81">
        <v>73</v>
      </c>
      <c r="C95" s="81">
        <v>47</v>
      </c>
      <c r="D95" s="81">
        <v>0.64600000000000002</v>
      </c>
      <c r="E95" s="81">
        <v>629</v>
      </c>
      <c r="F95" s="81">
        <v>2.69</v>
      </c>
      <c r="G95" s="81">
        <v>532</v>
      </c>
      <c r="H95" s="81">
        <v>16</v>
      </c>
      <c r="I95" s="81"/>
    </row>
    <row r="96" spans="1:9">
      <c r="A96" s="81">
        <v>19.100000000000001</v>
      </c>
      <c r="B96" s="81">
        <v>103</v>
      </c>
      <c r="C96" s="81">
        <v>55</v>
      </c>
      <c r="D96" s="81">
        <v>0.54</v>
      </c>
      <c r="E96" s="81">
        <v>2163</v>
      </c>
      <c r="F96" s="81">
        <v>1.226</v>
      </c>
      <c r="G96" s="81">
        <v>468</v>
      </c>
      <c r="H96" s="81">
        <v>15</v>
      </c>
      <c r="I96" s="81"/>
    </row>
    <row r="97" spans="1:9">
      <c r="A97" s="81">
        <v>20.100000000000001</v>
      </c>
      <c r="B97" s="81">
        <v>86</v>
      </c>
      <c r="C97" s="81">
        <v>44</v>
      </c>
      <c r="D97" s="81">
        <v>0.50900000000000001</v>
      </c>
      <c r="E97" s="81">
        <v>6421</v>
      </c>
      <c r="F97" s="81">
        <v>1.4370000000000001</v>
      </c>
      <c r="G97" s="81">
        <v>495</v>
      </c>
      <c r="H97" s="81">
        <v>17</v>
      </c>
      <c r="I97" s="81"/>
    </row>
    <row r="98" spans="1:9">
      <c r="A98" s="81">
        <v>21.1</v>
      </c>
      <c r="B98" s="81">
        <v>90</v>
      </c>
      <c r="C98" s="81">
        <v>40</v>
      </c>
      <c r="D98" s="81">
        <v>0.45</v>
      </c>
      <c r="E98" s="81">
        <v>4573</v>
      </c>
      <c r="F98" s="81">
        <v>1.1279999999999999</v>
      </c>
      <c r="G98" s="81">
        <v>496</v>
      </c>
      <c r="H98" s="81">
        <v>17</v>
      </c>
      <c r="I98" s="81"/>
    </row>
    <row r="99" spans="1:9">
      <c r="A99" s="81">
        <v>22.1</v>
      </c>
      <c r="B99" s="81">
        <v>115</v>
      </c>
      <c r="C99" s="81">
        <v>73</v>
      </c>
      <c r="D99" s="81">
        <v>0.63500000000000001</v>
      </c>
      <c r="E99" s="81">
        <v>1911</v>
      </c>
      <c r="F99" s="81">
        <v>0.71299999999999997</v>
      </c>
      <c r="G99" s="81">
        <v>495</v>
      </c>
      <c r="H99" s="81">
        <v>19</v>
      </c>
      <c r="I99" s="81"/>
    </row>
    <row r="100" spans="1:9">
      <c r="A100" s="81">
        <v>23.1</v>
      </c>
      <c r="B100" s="81">
        <v>254</v>
      </c>
      <c r="C100" s="81">
        <v>206</v>
      </c>
      <c r="D100" s="81">
        <v>0.81299999999999994</v>
      </c>
      <c r="E100" s="81">
        <v>163</v>
      </c>
      <c r="F100" s="81">
        <v>4.8470000000000004</v>
      </c>
      <c r="G100" s="81">
        <v>499</v>
      </c>
      <c r="H100" s="81">
        <v>41</v>
      </c>
      <c r="I100" s="81"/>
    </row>
    <row r="101" spans="1:9">
      <c r="A101" s="81">
        <v>24.2</v>
      </c>
      <c r="B101" s="81">
        <v>68</v>
      </c>
      <c r="C101" s="81">
        <v>31</v>
      </c>
      <c r="D101" s="81">
        <v>0.46200000000000002</v>
      </c>
      <c r="E101" s="81">
        <v>1242</v>
      </c>
      <c r="F101" s="81">
        <v>0</v>
      </c>
      <c r="G101" s="81">
        <v>515</v>
      </c>
      <c r="H101" s="81">
        <v>15</v>
      </c>
      <c r="I101" s="81"/>
    </row>
    <row r="102" spans="1:9">
      <c r="A102" s="81">
        <v>28.1</v>
      </c>
      <c r="B102" s="81">
        <v>96</v>
      </c>
      <c r="C102" s="81">
        <v>79</v>
      </c>
      <c r="D102" s="81">
        <v>0.82399999999999995</v>
      </c>
      <c r="E102" s="81">
        <v>311</v>
      </c>
      <c r="F102" s="81">
        <v>7.25</v>
      </c>
      <c r="G102" s="81">
        <v>503</v>
      </c>
      <c r="H102" s="81">
        <v>16</v>
      </c>
      <c r="I102" s="81"/>
    </row>
    <row r="103" spans="1:9">
      <c r="A103" s="81">
        <v>29.1</v>
      </c>
      <c r="B103" s="81">
        <v>65</v>
      </c>
      <c r="C103" s="81">
        <v>32</v>
      </c>
      <c r="D103" s="81">
        <v>0.504</v>
      </c>
      <c r="E103" s="81">
        <v>100000</v>
      </c>
      <c r="F103" s="81">
        <v>0</v>
      </c>
      <c r="G103" s="81">
        <v>524</v>
      </c>
      <c r="H103" s="81">
        <v>18</v>
      </c>
      <c r="I103" s="81"/>
    </row>
    <row r="104" spans="1:9">
      <c r="A104" s="81">
        <v>30.1</v>
      </c>
      <c r="B104" s="81">
        <v>103</v>
      </c>
      <c r="C104" s="81">
        <v>51</v>
      </c>
      <c r="D104" s="81">
        <v>0.49299999999999999</v>
      </c>
      <c r="E104" s="81">
        <v>3121</v>
      </c>
      <c r="F104" s="81">
        <v>0.58199999999999996</v>
      </c>
      <c r="G104" s="81">
        <v>490</v>
      </c>
      <c r="H104" s="81">
        <v>14</v>
      </c>
      <c r="I104" s="81"/>
    </row>
    <row r="105" spans="1:9">
      <c r="A105" s="81">
        <v>31.1</v>
      </c>
      <c r="B105" s="81">
        <v>185</v>
      </c>
      <c r="C105" s="81">
        <v>76</v>
      </c>
      <c r="D105" s="81">
        <v>0.41399999999999998</v>
      </c>
      <c r="E105" s="81">
        <v>97</v>
      </c>
      <c r="F105" s="81">
        <v>19.391999999999999</v>
      </c>
      <c r="G105" s="81">
        <v>499</v>
      </c>
      <c r="H105" s="81">
        <v>12</v>
      </c>
      <c r="I105" s="81"/>
    </row>
    <row r="106" spans="1:9">
      <c r="A106" s="81">
        <v>32.1</v>
      </c>
      <c r="B106" s="81">
        <v>71</v>
      </c>
      <c r="C106" s="81">
        <v>41</v>
      </c>
      <c r="D106" s="81">
        <v>0.58199999999999996</v>
      </c>
      <c r="E106" s="81">
        <v>938</v>
      </c>
      <c r="F106" s="81">
        <v>1.101</v>
      </c>
      <c r="G106" s="81">
        <v>504</v>
      </c>
      <c r="H106" s="81">
        <v>14</v>
      </c>
      <c r="I106" s="81"/>
    </row>
    <row r="107" spans="1:9">
      <c r="A107" s="81">
        <v>33.1</v>
      </c>
      <c r="B107" s="81">
        <v>39</v>
      </c>
      <c r="C107" s="81">
        <v>23</v>
      </c>
      <c r="D107" s="81">
        <v>0.6</v>
      </c>
      <c r="E107" s="81">
        <v>586</v>
      </c>
      <c r="F107" s="81">
        <v>1.1579999999999999</v>
      </c>
      <c r="G107" s="81">
        <v>509</v>
      </c>
      <c r="H107" s="81">
        <v>20</v>
      </c>
      <c r="I107" s="81"/>
    </row>
    <row r="108" spans="1:9">
      <c r="A108" s="81">
        <v>34.1</v>
      </c>
      <c r="B108" s="81">
        <v>90</v>
      </c>
      <c r="C108" s="81">
        <v>49</v>
      </c>
      <c r="D108" s="81">
        <v>0.54700000000000004</v>
      </c>
      <c r="E108" s="81">
        <v>806</v>
      </c>
      <c r="F108" s="81">
        <v>1.155</v>
      </c>
      <c r="G108" s="81">
        <v>489</v>
      </c>
      <c r="H108" s="81">
        <v>14</v>
      </c>
      <c r="I108" s="81"/>
    </row>
    <row r="109" spans="1:9">
      <c r="A109" s="81">
        <v>35.1</v>
      </c>
      <c r="B109" s="81">
        <v>83</v>
      </c>
      <c r="C109" s="81">
        <v>51</v>
      </c>
      <c r="D109" s="81">
        <v>0.621</v>
      </c>
      <c r="E109" s="81">
        <v>3219</v>
      </c>
      <c r="F109" s="81">
        <v>0.127</v>
      </c>
      <c r="G109" s="81">
        <v>494</v>
      </c>
      <c r="H109" s="81">
        <v>14</v>
      </c>
      <c r="I109" s="81"/>
    </row>
    <row r="110" spans="1:9">
      <c r="A110" s="81">
        <v>36.1</v>
      </c>
      <c r="B110" s="81">
        <v>73</v>
      </c>
      <c r="C110" s="81">
        <v>37</v>
      </c>
      <c r="D110" s="81">
        <v>0.51100000000000001</v>
      </c>
      <c r="E110" s="81">
        <v>276</v>
      </c>
      <c r="F110" s="81">
        <v>8.8620000000000001</v>
      </c>
      <c r="G110" s="81">
        <v>493</v>
      </c>
      <c r="H110" s="81">
        <v>16</v>
      </c>
      <c r="I110" s="81"/>
    </row>
    <row r="111" spans="1:9">
      <c r="A111" s="81">
        <v>37.1</v>
      </c>
      <c r="B111" s="81">
        <v>62</v>
      </c>
      <c r="C111" s="81">
        <v>33</v>
      </c>
      <c r="D111" s="81">
        <v>0.53200000000000003</v>
      </c>
      <c r="E111" s="81">
        <v>11623</v>
      </c>
      <c r="F111" s="81">
        <v>0</v>
      </c>
      <c r="G111" s="81">
        <v>536</v>
      </c>
      <c r="H111" s="81">
        <v>15</v>
      </c>
      <c r="I111" s="81"/>
    </row>
    <row r="112" spans="1:9">
      <c r="A112" s="81">
        <v>38.1</v>
      </c>
      <c r="B112" s="81">
        <v>61</v>
      </c>
      <c r="C112" s="81">
        <v>31</v>
      </c>
      <c r="D112" s="81">
        <v>0.51700000000000002</v>
      </c>
      <c r="E112" s="81">
        <v>2705</v>
      </c>
      <c r="F112" s="81">
        <v>0.41699999999999998</v>
      </c>
      <c r="G112" s="81">
        <v>516</v>
      </c>
      <c r="H112" s="81">
        <v>14</v>
      </c>
      <c r="I112" s="81"/>
    </row>
    <row r="114" spans="1:9">
      <c r="A114" s="81" t="s">
        <v>363</v>
      </c>
      <c r="B114" s="81" t="s">
        <v>354</v>
      </c>
      <c r="C114" s="81"/>
      <c r="D114" s="81"/>
      <c r="E114" s="81"/>
      <c r="F114" s="81"/>
      <c r="G114" s="81"/>
      <c r="H114" s="81"/>
      <c r="I114" s="81"/>
    </row>
    <row r="115" spans="1:9">
      <c r="A115" s="81" t="s">
        <v>364</v>
      </c>
      <c r="B115" s="81">
        <v>95220025</v>
      </c>
      <c r="C115" s="81"/>
      <c r="D115" s="81"/>
      <c r="E115" s="81"/>
      <c r="F115" s="81"/>
      <c r="G115" s="81"/>
      <c r="H115" s="81"/>
      <c r="I115" s="81"/>
    </row>
    <row r="116" spans="1:9">
      <c r="A116" s="4" t="s">
        <v>358</v>
      </c>
      <c r="B116" s="4" t="s">
        <v>280</v>
      </c>
      <c r="C116" s="4" t="s">
        <v>281</v>
      </c>
      <c r="D116" s="4" t="s">
        <v>305</v>
      </c>
      <c r="E116" s="4" t="s">
        <v>359</v>
      </c>
      <c r="F116" s="4" t="s">
        <v>360</v>
      </c>
      <c r="G116" s="94" t="s">
        <v>292</v>
      </c>
      <c r="H116" s="94" t="s">
        <v>361</v>
      </c>
      <c r="I116" s="4" t="s">
        <v>362</v>
      </c>
    </row>
    <row r="117" spans="1:9">
      <c r="A117" s="81">
        <v>101.2</v>
      </c>
      <c r="B117" s="81">
        <v>73</v>
      </c>
      <c r="C117" s="81">
        <v>43</v>
      </c>
      <c r="D117" s="81">
        <v>0.58699999999999997</v>
      </c>
      <c r="E117" s="81">
        <v>1000000</v>
      </c>
      <c r="F117" s="81">
        <v>0</v>
      </c>
      <c r="G117" s="81">
        <v>492</v>
      </c>
      <c r="H117" s="81">
        <v>16</v>
      </c>
      <c r="I117" s="81"/>
    </row>
    <row r="118" spans="1:9">
      <c r="A118" s="81">
        <v>102.2</v>
      </c>
      <c r="B118" s="81">
        <v>155</v>
      </c>
      <c r="C118" s="81">
        <v>147</v>
      </c>
      <c r="D118" s="81">
        <v>0.95</v>
      </c>
      <c r="E118" s="81">
        <v>3813</v>
      </c>
      <c r="F118" s="81">
        <v>0</v>
      </c>
      <c r="G118" s="81">
        <v>483</v>
      </c>
      <c r="H118" s="81">
        <v>13</v>
      </c>
      <c r="I118" s="81"/>
    </row>
    <row r="119" spans="1:9">
      <c r="A119" s="81">
        <v>103.2</v>
      </c>
      <c r="B119" s="81">
        <v>71</v>
      </c>
      <c r="C119" s="81">
        <v>39</v>
      </c>
      <c r="D119" s="81">
        <v>0.55100000000000005</v>
      </c>
      <c r="E119" s="81">
        <v>1000000</v>
      </c>
      <c r="F119" s="81">
        <v>0</v>
      </c>
      <c r="G119" s="81">
        <v>499</v>
      </c>
      <c r="H119" s="81">
        <v>15</v>
      </c>
      <c r="I119" s="81"/>
    </row>
    <row r="120" spans="1:9">
      <c r="A120" s="81">
        <v>105.2</v>
      </c>
      <c r="B120" s="81">
        <v>91</v>
      </c>
      <c r="C120" s="81">
        <v>55</v>
      </c>
      <c r="D120" s="81">
        <v>0.60499999999999998</v>
      </c>
      <c r="E120" s="81">
        <v>5553</v>
      </c>
      <c r="F120" s="81">
        <v>0</v>
      </c>
      <c r="G120" s="81">
        <v>519</v>
      </c>
      <c r="H120" s="81">
        <v>12</v>
      </c>
      <c r="I120" s="81"/>
    </row>
    <row r="121" spans="1:9">
      <c r="A121" s="81">
        <v>106.2</v>
      </c>
      <c r="B121" s="81">
        <v>116</v>
      </c>
      <c r="C121" s="81">
        <v>92</v>
      </c>
      <c r="D121" s="81">
        <v>0.79</v>
      </c>
      <c r="E121" s="81">
        <v>10707</v>
      </c>
      <c r="F121" s="81">
        <v>0</v>
      </c>
      <c r="G121" s="81">
        <v>497</v>
      </c>
      <c r="H121" s="81">
        <v>13</v>
      </c>
      <c r="I121" s="81"/>
    </row>
    <row r="122" spans="1:9">
      <c r="A122" s="81">
        <v>107.2</v>
      </c>
      <c r="B122" s="81">
        <v>90</v>
      </c>
      <c r="C122" s="81">
        <v>51</v>
      </c>
      <c r="D122" s="81">
        <v>0.56999999999999995</v>
      </c>
      <c r="E122" s="81">
        <v>2407</v>
      </c>
      <c r="F122" s="81">
        <v>8.6999999999999994E-2</v>
      </c>
      <c r="G122" s="81">
        <v>490</v>
      </c>
      <c r="H122" s="81">
        <v>12</v>
      </c>
      <c r="I122" s="81"/>
    </row>
    <row r="123" spans="1:9">
      <c r="A123" s="81">
        <v>108.2</v>
      </c>
      <c r="B123" s="81">
        <v>127</v>
      </c>
      <c r="C123" s="81">
        <v>49</v>
      </c>
      <c r="D123" s="81">
        <v>0.38700000000000001</v>
      </c>
      <c r="E123" s="81">
        <v>1000000</v>
      </c>
      <c r="F123" s="81">
        <v>6.3E-2</v>
      </c>
      <c r="G123" s="81">
        <v>498</v>
      </c>
      <c r="H123" s="81">
        <v>12</v>
      </c>
      <c r="I123" s="81"/>
    </row>
    <row r="124" spans="1:9">
      <c r="A124" s="81">
        <v>109.2</v>
      </c>
      <c r="B124" s="81">
        <v>98</v>
      </c>
      <c r="C124" s="81">
        <v>78</v>
      </c>
      <c r="D124" s="81">
        <v>0.8</v>
      </c>
      <c r="E124" s="81">
        <v>100000</v>
      </c>
      <c r="F124" s="81">
        <v>0.20499999999999999</v>
      </c>
      <c r="G124" s="81">
        <v>518</v>
      </c>
      <c r="H124" s="81">
        <v>14</v>
      </c>
      <c r="I124" s="81"/>
    </row>
    <row r="125" spans="1:9">
      <c r="A125" s="81">
        <v>121.2</v>
      </c>
      <c r="B125" s="81">
        <v>87</v>
      </c>
      <c r="C125" s="81">
        <v>52</v>
      </c>
      <c r="D125" s="81">
        <v>0.59499999999999997</v>
      </c>
      <c r="E125" s="81">
        <v>4329</v>
      </c>
      <c r="F125" s="81">
        <v>1.4999999999999999E-2</v>
      </c>
      <c r="G125" s="81">
        <v>513</v>
      </c>
      <c r="H125" s="81">
        <v>16</v>
      </c>
      <c r="I125" s="81"/>
    </row>
    <row r="126" spans="1:9">
      <c r="A126" s="81">
        <v>124.2</v>
      </c>
      <c r="B126" s="81">
        <v>94</v>
      </c>
      <c r="C126" s="81">
        <v>54</v>
      </c>
      <c r="D126" s="81">
        <v>0.58099999999999996</v>
      </c>
      <c r="E126" s="81">
        <v>1000000</v>
      </c>
      <c r="F126" s="81">
        <v>0.17299999999999999</v>
      </c>
      <c r="G126" s="81">
        <v>510</v>
      </c>
      <c r="H126" s="81">
        <v>13</v>
      </c>
      <c r="I126" s="81"/>
    </row>
    <row r="127" spans="1:9">
      <c r="A127" s="81">
        <v>126.2</v>
      </c>
      <c r="B127" s="81">
        <v>116</v>
      </c>
      <c r="C127" s="81">
        <v>103</v>
      </c>
      <c r="D127" s="81">
        <v>0.88700000000000001</v>
      </c>
      <c r="E127" s="81">
        <v>8944</v>
      </c>
      <c r="F127" s="81">
        <v>0.25</v>
      </c>
      <c r="G127" s="81">
        <v>506</v>
      </c>
      <c r="H127" s="81">
        <v>13</v>
      </c>
      <c r="I127" s="81"/>
    </row>
    <row r="128" spans="1:9">
      <c r="A128" s="81">
        <v>127.2</v>
      </c>
      <c r="B128" s="81">
        <v>71</v>
      </c>
      <c r="C128" s="81">
        <v>47</v>
      </c>
      <c r="D128" s="81">
        <v>0.66500000000000004</v>
      </c>
      <c r="E128" s="81">
        <v>100000</v>
      </c>
      <c r="F128" s="81">
        <v>0.03</v>
      </c>
      <c r="G128" s="81">
        <v>498</v>
      </c>
      <c r="H128" s="81">
        <v>13</v>
      </c>
      <c r="I128" s="81"/>
    </row>
    <row r="129" spans="1:9">
      <c r="A129" s="81">
        <v>128.1</v>
      </c>
      <c r="B129" s="81">
        <v>76</v>
      </c>
      <c r="C129" s="81">
        <v>48</v>
      </c>
      <c r="D129" s="81">
        <v>0.63400000000000001</v>
      </c>
      <c r="E129" s="81">
        <v>2858</v>
      </c>
      <c r="F129" s="81">
        <v>0.85099999999999998</v>
      </c>
      <c r="G129" s="81">
        <v>492</v>
      </c>
      <c r="H129" s="81">
        <v>14</v>
      </c>
      <c r="I129" s="81"/>
    </row>
    <row r="130" spans="1:9">
      <c r="A130" s="81">
        <v>129.1</v>
      </c>
      <c r="B130" s="81">
        <v>82</v>
      </c>
      <c r="C130" s="81">
        <v>43</v>
      </c>
      <c r="D130" s="81">
        <v>0.51900000000000002</v>
      </c>
      <c r="E130" s="81">
        <v>2831</v>
      </c>
      <c r="F130" s="81">
        <v>5.8000000000000003E-2</v>
      </c>
      <c r="G130" s="81">
        <v>486</v>
      </c>
      <c r="H130" s="81">
        <v>13</v>
      </c>
      <c r="I130" s="81"/>
    </row>
    <row r="131" spans="1:9">
      <c r="A131" s="81">
        <v>130.1</v>
      </c>
      <c r="B131" s="81">
        <v>118</v>
      </c>
      <c r="C131" s="81">
        <v>62</v>
      </c>
      <c r="D131" s="81">
        <v>0.52500000000000002</v>
      </c>
      <c r="E131" s="81">
        <v>3731</v>
      </c>
      <c r="F131" s="81">
        <v>6.6000000000000003E-2</v>
      </c>
      <c r="G131" s="81">
        <v>496</v>
      </c>
      <c r="H131" s="81">
        <v>15</v>
      </c>
      <c r="I131" s="81"/>
    </row>
    <row r="132" spans="1:9">
      <c r="A132" s="81">
        <v>131.1</v>
      </c>
      <c r="B132" s="81">
        <v>77</v>
      </c>
      <c r="C132" s="81">
        <v>45</v>
      </c>
      <c r="D132" s="81">
        <v>0.59299999999999997</v>
      </c>
      <c r="E132" s="81">
        <v>293</v>
      </c>
      <c r="F132" s="81">
        <v>4.0529999999999999</v>
      </c>
      <c r="G132" s="81">
        <v>512</v>
      </c>
      <c r="H132" s="81">
        <v>15</v>
      </c>
      <c r="I132" s="81"/>
    </row>
    <row r="133" spans="1:9">
      <c r="A133" s="81">
        <v>132.1</v>
      </c>
      <c r="B133" s="81">
        <v>88</v>
      </c>
      <c r="C133" s="81">
        <v>51</v>
      </c>
      <c r="D133" s="81">
        <v>0.57499999999999996</v>
      </c>
      <c r="E133" s="81">
        <v>1000000</v>
      </c>
      <c r="F133" s="81">
        <v>0</v>
      </c>
      <c r="G133" s="81">
        <v>518</v>
      </c>
      <c r="H133" s="81">
        <v>13</v>
      </c>
      <c r="I133" s="81"/>
    </row>
    <row r="134" spans="1:9">
      <c r="A134" s="81">
        <v>133.1</v>
      </c>
      <c r="B134" s="81">
        <v>99</v>
      </c>
      <c r="C134" s="81">
        <v>74</v>
      </c>
      <c r="D134" s="81">
        <v>0.746</v>
      </c>
      <c r="E134" s="81">
        <v>1000000</v>
      </c>
      <c r="F134" s="81">
        <v>0</v>
      </c>
      <c r="G134" s="81">
        <v>500</v>
      </c>
      <c r="H134" s="81">
        <v>13</v>
      </c>
      <c r="I134" s="81"/>
    </row>
    <row r="135" spans="1:9">
      <c r="A135" s="81">
        <v>134.1</v>
      </c>
      <c r="B135" s="81">
        <v>148</v>
      </c>
      <c r="C135" s="81">
        <v>89</v>
      </c>
      <c r="D135" s="81">
        <v>0.60599999999999998</v>
      </c>
      <c r="E135" s="81">
        <v>1000000</v>
      </c>
      <c r="F135" s="81">
        <v>0</v>
      </c>
      <c r="G135" s="81">
        <v>511</v>
      </c>
      <c r="H135" s="81">
        <v>12</v>
      </c>
      <c r="I135" s="81"/>
    </row>
    <row r="136" spans="1:9">
      <c r="A136" s="81">
        <v>135.1</v>
      </c>
      <c r="B136" s="81">
        <v>122</v>
      </c>
      <c r="C136" s="81">
        <v>69</v>
      </c>
      <c r="D136" s="81">
        <v>0.56699999999999995</v>
      </c>
      <c r="E136" s="81">
        <v>1000000</v>
      </c>
      <c r="F136" s="81">
        <v>0</v>
      </c>
      <c r="G136" s="81">
        <v>492</v>
      </c>
      <c r="H136" s="81">
        <v>12</v>
      </c>
      <c r="I136" s="81"/>
    </row>
    <row r="137" spans="1:9">
      <c r="A137" s="81">
        <v>136.1</v>
      </c>
      <c r="B137" s="81">
        <v>148</v>
      </c>
      <c r="C137" s="81">
        <v>117</v>
      </c>
      <c r="D137" s="81">
        <v>0.79400000000000004</v>
      </c>
      <c r="E137" s="81">
        <v>1442</v>
      </c>
      <c r="F137" s="81">
        <v>0</v>
      </c>
      <c r="G137" s="81">
        <v>518</v>
      </c>
      <c r="H137" s="81">
        <v>12</v>
      </c>
      <c r="I137" s="81"/>
    </row>
    <row r="138" spans="1:9">
      <c r="A138" s="81">
        <v>137.1</v>
      </c>
      <c r="B138" s="81">
        <v>134</v>
      </c>
      <c r="C138" s="81">
        <v>70</v>
      </c>
      <c r="D138" s="81">
        <v>0.52200000000000002</v>
      </c>
      <c r="E138" s="81">
        <v>3646</v>
      </c>
      <c r="F138" s="81">
        <v>0</v>
      </c>
      <c r="G138" s="81">
        <v>506</v>
      </c>
      <c r="H138" s="81">
        <v>12</v>
      </c>
      <c r="I138" s="81"/>
    </row>
    <row r="139" spans="1:9">
      <c r="A139" s="81">
        <v>138.1</v>
      </c>
      <c r="B139" s="81">
        <v>106</v>
      </c>
      <c r="C139" s="81">
        <v>75</v>
      </c>
      <c r="D139" s="81">
        <v>0.71</v>
      </c>
      <c r="E139" s="81">
        <v>6171</v>
      </c>
      <c r="F139" s="81">
        <v>0</v>
      </c>
      <c r="G139" s="81">
        <v>479</v>
      </c>
      <c r="H139" s="81">
        <v>12</v>
      </c>
      <c r="I139" s="81"/>
    </row>
    <row r="140" spans="1:9">
      <c r="A140" s="81">
        <v>139.1</v>
      </c>
      <c r="B140" s="81">
        <v>614</v>
      </c>
      <c r="C140" s="81">
        <v>398</v>
      </c>
      <c r="D140" s="81">
        <v>0.64800000000000002</v>
      </c>
      <c r="E140" s="81">
        <v>29550</v>
      </c>
      <c r="F140" s="81">
        <v>0</v>
      </c>
      <c r="G140" s="81">
        <v>501</v>
      </c>
      <c r="H140" s="81">
        <v>10</v>
      </c>
      <c r="I140" s="81"/>
    </row>
    <row r="142" spans="1:9">
      <c r="A142" s="81" t="s">
        <v>363</v>
      </c>
      <c r="B142" s="81" t="s">
        <v>355</v>
      </c>
      <c r="C142" s="81"/>
      <c r="D142" s="81"/>
      <c r="E142" s="81"/>
      <c r="F142" s="81"/>
      <c r="G142" s="81"/>
      <c r="H142" s="81"/>
      <c r="I142" s="81"/>
    </row>
    <row r="143" spans="1:9">
      <c r="A143" s="81" t="s">
        <v>364</v>
      </c>
      <c r="B143" s="81">
        <v>95220026</v>
      </c>
      <c r="C143" s="81"/>
      <c r="D143" s="81"/>
      <c r="E143" s="81"/>
      <c r="F143" s="81"/>
      <c r="G143" s="81"/>
      <c r="H143" s="81"/>
      <c r="I143" s="81"/>
    </row>
    <row r="144" spans="1:9">
      <c r="A144" s="4" t="s">
        <v>358</v>
      </c>
      <c r="B144" s="4" t="s">
        <v>280</v>
      </c>
      <c r="C144" s="4" t="s">
        <v>281</v>
      </c>
      <c r="D144" s="4" t="s">
        <v>305</v>
      </c>
      <c r="E144" s="4" t="s">
        <v>359</v>
      </c>
      <c r="F144" s="4" t="s">
        <v>360</v>
      </c>
      <c r="G144" s="94" t="s">
        <v>292</v>
      </c>
      <c r="H144" s="94" t="s">
        <v>361</v>
      </c>
      <c r="I144" s="4" t="s">
        <v>362</v>
      </c>
    </row>
    <row r="145" spans="1:9">
      <c r="A145" s="81">
        <v>101.1</v>
      </c>
      <c r="B145" s="81">
        <v>123</v>
      </c>
      <c r="C145" s="81">
        <v>69</v>
      </c>
      <c r="D145" s="81">
        <v>0.56200000000000006</v>
      </c>
      <c r="E145" s="81">
        <v>100000</v>
      </c>
      <c r="F145" s="81">
        <v>0.17199999999999999</v>
      </c>
      <c r="G145" s="81">
        <v>497</v>
      </c>
      <c r="H145" s="81">
        <v>7</v>
      </c>
      <c r="I145" s="81"/>
    </row>
    <row r="146" spans="1:9">
      <c r="A146" s="81">
        <v>102.1</v>
      </c>
      <c r="B146" s="81">
        <v>92</v>
      </c>
      <c r="C146" s="81">
        <v>58</v>
      </c>
      <c r="D146" s="81">
        <v>0.628</v>
      </c>
      <c r="E146" s="81">
        <v>1724</v>
      </c>
      <c r="F146" s="81">
        <v>0.33600000000000002</v>
      </c>
      <c r="G146" s="81">
        <v>520</v>
      </c>
      <c r="H146" s="81">
        <v>8</v>
      </c>
      <c r="I146" s="81"/>
    </row>
    <row r="147" spans="1:9">
      <c r="A147" s="81">
        <v>103.1</v>
      </c>
      <c r="B147" s="81">
        <v>142</v>
      </c>
      <c r="C147" s="81">
        <v>98</v>
      </c>
      <c r="D147" s="81">
        <v>0.69099999999999995</v>
      </c>
      <c r="E147" s="81">
        <v>5106</v>
      </c>
      <c r="F147" s="81">
        <v>0.05</v>
      </c>
      <c r="G147" s="81">
        <v>512</v>
      </c>
      <c r="H147" s="81">
        <v>8</v>
      </c>
      <c r="I147" s="81"/>
    </row>
    <row r="148" spans="1:9">
      <c r="A148" s="81">
        <v>104.1</v>
      </c>
      <c r="B148" s="81">
        <v>127</v>
      </c>
      <c r="C148" s="81">
        <v>72</v>
      </c>
      <c r="D148" s="81">
        <v>0.57199999999999995</v>
      </c>
      <c r="E148" s="81">
        <v>1827</v>
      </c>
      <c r="F148" s="81">
        <v>0.32400000000000001</v>
      </c>
      <c r="G148" s="81">
        <v>496</v>
      </c>
      <c r="H148" s="81">
        <v>8</v>
      </c>
      <c r="I148" s="81"/>
    </row>
    <row r="149" spans="1:9">
      <c r="A149" s="81">
        <v>105.1</v>
      </c>
      <c r="B149" s="81">
        <v>393</v>
      </c>
      <c r="C149" s="81">
        <v>173</v>
      </c>
      <c r="D149" s="81">
        <v>0.441</v>
      </c>
      <c r="E149" s="81">
        <v>19596</v>
      </c>
      <c r="F149" s="81">
        <v>1.7999999999999999E-2</v>
      </c>
      <c r="G149" s="81">
        <v>507</v>
      </c>
      <c r="H149" s="81">
        <v>6</v>
      </c>
      <c r="I149" s="81"/>
    </row>
    <row r="150" spans="1:9">
      <c r="A150" s="81">
        <v>106.1</v>
      </c>
      <c r="B150" s="81">
        <v>113</v>
      </c>
      <c r="C150" s="81">
        <v>71</v>
      </c>
      <c r="D150" s="81">
        <v>0.628</v>
      </c>
      <c r="E150" s="81">
        <v>6263</v>
      </c>
      <c r="F150" s="81">
        <v>0.27900000000000003</v>
      </c>
      <c r="G150" s="81">
        <v>509</v>
      </c>
      <c r="H150" s="81">
        <v>9</v>
      </c>
      <c r="I150" s="81"/>
    </row>
    <row r="151" spans="1:9">
      <c r="A151" s="81">
        <v>107.1</v>
      </c>
      <c r="B151" s="81">
        <v>129</v>
      </c>
      <c r="C151" s="81">
        <v>72</v>
      </c>
      <c r="D151" s="81">
        <v>0.55800000000000005</v>
      </c>
      <c r="E151" s="81">
        <v>5287</v>
      </c>
      <c r="F151" s="81">
        <v>0.499</v>
      </c>
      <c r="G151" s="81">
        <v>501</v>
      </c>
      <c r="H151" s="81">
        <v>7</v>
      </c>
      <c r="I151" s="81"/>
    </row>
    <row r="152" spans="1:9">
      <c r="A152" s="81">
        <v>108.1</v>
      </c>
      <c r="B152" s="81">
        <v>358</v>
      </c>
      <c r="C152" s="81">
        <v>223</v>
      </c>
      <c r="D152" s="81">
        <v>0.624</v>
      </c>
      <c r="E152" s="81">
        <v>38955</v>
      </c>
      <c r="F152" s="81">
        <v>0</v>
      </c>
      <c r="G152" s="81">
        <v>506</v>
      </c>
      <c r="H152" s="81">
        <v>6</v>
      </c>
      <c r="I152" s="81"/>
    </row>
    <row r="153" spans="1:9">
      <c r="A153" s="81">
        <v>109.1</v>
      </c>
      <c r="B153" s="81">
        <v>369</v>
      </c>
      <c r="C153" s="81">
        <v>163</v>
      </c>
      <c r="D153" s="81">
        <v>0.44400000000000001</v>
      </c>
      <c r="E153" s="81">
        <v>83752</v>
      </c>
      <c r="F153" s="81">
        <v>0.33</v>
      </c>
      <c r="G153" s="81">
        <v>508</v>
      </c>
      <c r="H153" s="81">
        <v>6</v>
      </c>
      <c r="I153" s="81"/>
    </row>
    <row r="154" spans="1:9">
      <c r="A154" s="81">
        <v>110.1</v>
      </c>
      <c r="B154" s="81">
        <v>67</v>
      </c>
      <c r="C154" s="81">
        <v>32</v>
      </c>
      <c r="D154" s="81">
        <v>0.48499999999999999</v>
      </c>
      <c r="E154" s="81">
        <v>5882</v>
      </c>
      <c r="F154" s="81">
        <v>0.221</v>
      </c>
      <c r="G154" s="81">
        <v>505</v>
      </c>
      <c r="H154" s="81">
        <v>10</v>
      </c>
      <c r="I154" s="81"/>
    </row>
    <row r="155" spans="1:9">
      <c r="A155" s="81">
        <v>111.1</v>
      </c>
      <c r="B155" s="81">
        <v>98</v>
      </c>
      <c r="C155" s="81">
        <v>58</v>
      </c>
      <c r="D155" s="81">
        <v>0.59899999999999998</v>
      </c>
      <c r="E155" s="81">
        <v>3367</v>
      </c>
      <c r="F155" s="81">
        <v>0.48899999999999999</v>
      </c>
      <c r="G155" s="81">
        <v>503</v>
      </c>
      <c r="H155" s="81">
        <v>7</v>
      </c>
      <c r="I155" s="81"/>
    </row>
    <row r="156" spans="1:9">
      <c r="A156" s="81">
        <v>112.1</v>
      </c>
      <c r="B156" s="81">
        <v>128</v>
      </c>
      <c r="C156" s="81">
        <v>72</v>
      </c>
      <c r="D156" s="81">
        <v>0.56599999999999995</v>
      </c>
      <c r="E156" s="81">
        <v>5662</v>
      </c>
      <c r="F156" s="81">
        <v>0.10299999999999999</v>
      </c>
      <c r="G156" s="81">
        <v>513</v>
      </c>
      <c r="H156" s="81">
        <v>8</v>
      </c>
      <c r="I156" s="81"/>
    </row>
    <row r="157" spans="1:9">
      <c r="A157" s="81">
        <v>113.1</v>
      </c>
      <c r="B157" s="81">
        <v>83</v>
      </c>
      <c r="C157" s="81">
        <v>48</v>
      </c>
      <c r="D157" s="81">
        <v>0.58799999999999997</v>
      </c>
      <c r="E157" s="81">
        <v>8095</v>
      </c>
      <c r="F157" s="81">
        <v>0.80200000000000005</v>
      </c>
      <c r="G157" s="81">
        <v>492</v>
      </c>
      <c r="H157" s="81">
        <v>8</v>
      </c>
      <c r="I157" s="81"/>
    </row>
    <row r="158" spans="1:9">
      <c r="A158" s="81">
        <v>114.1</v>
      </c>
      <c r="B158" s="81">
        <v>80</v>
      </c>
      <c r="C158" s="81">
        <v>38</v>
      </c>
      <c r="D158" s="81">
        <v>0.47799999999999998</v>
      </c>
      <c r="E158" s="81">
        <v>2217</v>
      </c>
      <c r="F158" s="81">
        <v>0.432</v>
      </c>
      <c r="G158" s="81">
        <v>494</v>
      </c>
      <c r="H158" s="81">
        <v>10</v>
      </c>
      <c r="I158" s="81"/>
    </row>
    <row r="159" spans="1:9">
      <c r="A159" s="81">
        <v>115.1</v>
      </c>
      <c r="B159" s="81">
        <v>153</v>
      </c>
      <c r="C159" s="81">
        <v>122</v>
      </c>
      <c r="D159" s="81">
        <v>0.79500000000000004</v>
      </c>
      <c r="E159" s="81">
        <v>1000000</v>
      </c>
      <c r="F159" s="81">
        <v>0.309</v>
      </c>
      <c r="G159" s="81">
        <v>498</v>
      </c>
      <c r="H159" s="81">
        <v>7</v>
      </c>
      <c r="I159" s="81"/>
    </row>
    <row r="160" spans="1:9">
      <c r="A160" s="81">
        <v>116.1</v>
      </c>
      <c r="B160" s="81">
        <v>232</v>
      </c>
      <c r="C160" s="81">
        <v>93</v>
      </c>
      <c r="D160" s="81">
        <v>0.40400000000000003</v>
      </c>
      <c r="E160" s="81">
        <v>6428</v>
      </c>
      <c r="F160" s="81">
        <v>0.17399999999999999</v>
      </c>
      <c r="G160" s="81">
        <v>509</v>
      </c>
      <c r="H160" s="81">
        <v>7</v>
      </c>
      <c r="I160" s="81"/>
    </row>
    <row r="161" spans="1:9">
      <c r="A161" s="81">
        <v>117.1</v>
      </c>
      <c r="B161" s="81">
        <v>116</v>
      </c>
      <c r="C161" s="81">
        <v>44</v>
      </c>
      <c r="D161" s="81">
        <v>0.38100000000000001</v>
      </c>
      <c r="E161" s="81">
        <v>1000000</v>
      </c>
      <c r="F161" s="81">
        <v>0.27700000000000002</v>
      </c>
      <c r="G161" s="81">
        <v>500</v>
      </c>
      <c r="H161" s="81">
        <v>7</v>
      </c>
      <c r="I161" s="81"/>
    </row>
    <row r="162" spans="1:9">
      <c r="A162" s="81">
        <v>118.1</v>
      </c>
      <c r="B162" s="81">
        <v>164</v>
      </c>
      <c r="C162" s="81">
        <v>133</v>
      </c>
      <c r="D162" s="81">
        <v>0.80700000000000005</v>
      </c>
      <c r="E162" s="81">
        <v>2785</v>
      </c>
      <c r="F162" s="81">
        <v>0.46200000000000002</v>
      </c>
      <c r="G162" s="81">
        <v>498</v>
      </c>
      <c r="H162" s="81">
        <v>7</v>
      </c>
      <c r="I162" s="81"/>
    </row>
    <row r="163" spans="1:9">
      <c r="A163" s="81">
        <v>119.1</v>
      </c>
      <c r="B163" s="81">
        <v>127</v>
      </c>
      <c r="C163" s="81">
        <v>70</v>
      </c>
      <c r="D163" s="81">
        <v>0.55300000000000005</v>
      </c>
      <c r="E163" s="81">
        <v>5799</v>
      </c>
      <c r="F163" s="81">
        <v>1.6E-2</v>
      </c>
      <c r="G163" s="81">
        <v>493</v>
      </c>
      <c r="H163" s="81">
        <v>8</v>
      </c>
      <c r="I163" s="81"/>
    </row>
    <row r="164" spans="1:9">
      <c r="A164" s="81">
        <v>120.1</v>
      </c>
      <c r="B164" s="81">
        <v>188</v>
      </c>
      <c r="C164" s="81">
        <v>98</v>
      </c>
      <c r="D164" s="81">
        <v>0.52500000000000002</v>
      </c>
      <c r="E164" s="81">
        <v>4621</v>
      </c>
      <c r="F164" s="81">
        <v>0.374</v>
      </c>
      <c r="G164" s="81">
        <v>493</v>
      </c>
      <c r="H164" s="81">
        <v>7</v>
      </c>
      <c r="I164" s="81"/>
    </row>
    <row r="165" spans="1:9">
      <c r="A165" s="81">
        <v>121.1</v>
      </c>
      <c r="B165" s="81">
        <v>164</v>
      </c>
      <c r="C165" s="81">
        <v>111</v>
      </c>
      <c r="D165" s="81">
        <v>0.68100000000000005</v>
      </c>
      <c r="E165" s="81">
        <v>19432</v>
      </c>
      <c r="F165" s="81">
        <v>0</v>
      </c>
      <c r="G165" s="81">
        <v>493</v>
      </c>
      <c r="H165" s="81">
        <v>7</v>
      </c>
      <c r="I165" s="81"/>
    </row>
    <row r="166" spans="1:9">
      <c r="A166" s="81">
        <v>122.1</v>
      </c>
      <c r="B166" s="81">
        <v>224</v>
      </c>
      <c r="C166" s="81">
        <v>139</v>
      </c>
      <c r="D166" s="81">
        <v>0.621</v>
      </c>
      <c r="E166" s="81">
        <v>1000000</v>
      </c>
      <c r="F166" s="81">
        <v>0.43</v>
      </c>
      <c r="G166" s="81">
        <v>514</v>
      </c>
      <c r="H166" s="81">
        <v>6</v>
      </c>
      <c r="I166" s="81"/>
    </row>
    <row r="167" spans="1:9">
      <c r="A167" s="81">
        <v>123.1</v>
      </c>
      <c r="B167" s="81">
        <v>139</v>
      </c>
      <c r="C167" s="81">
        <v>56</v>
      </c>
      <c r="D167" s="81">
        <v>0.40300000000000002</v>
      </c>
      <c r="E167" s="81">
        <v>6654</v>
      </c>
      <c r="F167" s="81">
        <v>0.28000000000000003</v>
      </c>
      <c r="G167" s="81">
        <v>515</v>
      </c>
      <c r="H167" s="81">
        <v>6</v>
      </c>
      <c r="I167" s="81"/>
    </row>
    <row r="168" spans="1:9">
      <c r="A168" s="81">
        <v>201.1</v>
      </c>
      <c r="B168" s="81">
        <v>188</v>
      </c>
      <c r="C168" s="81">
        <v>125</v>
      </c>
      <c r="D168" s="81">
        <v>0.66600000000000004</v>
      </c>
      <c r="E168" s="81">
        <v>100000</v>
      </c>
      <c r="F168" s="81">
        <v>0.128</v>
      </c>
      <c r="G168" s="81">
        <v>490</v>
      </c>
      <c r="H168" s="81">
        <v>20</v>
      </c>
      <c r="I168" s="81"/>
    </row>
    <row r="169" spans="1:9">
      <c r="A169" s="81">
        <v>202.1</v>
      </c>
      <c r="B169" s="81">
        <v>94</v>
      </c>
      <c r="C169" s="81">
        <v>46</v>
      </c>
      <c r="D169" s="81">
        <v>0.48899999999999999</v>
      </c>
      <c r="E169" s="81">
        <v>2075</v>
      </c>
      <c r="F169" s="81">
        <v>0.90800000000000003</v>
      </c>
      <c r="G169" s="81">
        <v>498</v>
      </c>
      <c r="H169" s="81">
        <v>17</v>
      </c>
      <c r="I169" s="81"/>
    </row>
    <row r="170" spans="1:9">
      <c r="A170" s="81">
        <v>203.1</v>
      </c>
      <c r="B170" s="81">
        <v>65</v>
      </c>
      <c r="C170" s="81">
        <v>35</v>
      </c>
      <c r="D170" s="81">
        <v>0.54800000000000004</v>
      </c>
      <c r="E170" s="81">
        <v>1034</v>
      </c>
      <c r="F170" s="81">
        <v>1.843</v>
      </c>
      <c r="G170" s="81">
        <v>478</v>
      </c>
      <c r="H170" s="81">
        <v>18</v>
      </c>
      <c r="I170" s="81"/>
    </row>
    <row r="171" spans="1:9">
      <c r="A171" s="81">
        <v>204.1</v>
      </c>
      <c r="B171" s="81">
        <v>99</v>
      </c>
      <c r="C171" s="81">
        <v>59</v>
      </c>
      <c r="D171" s="81">
        <v>0.59799999999999998</v>
      </c>
      <c r="E171" s="81">
        <v>2870</v>
      </c>
      <c r="F171" s="81">
        <v>0.83499999999999996</v>
      </c>
      <c r="G171" s="81">
        <v>493</v>
      </c>
      <c r="H171" s="81">
        <v>16</v>
      </c>
      <c r="I171" s="81"/>
    </row>
    <row r="172" spans="1:9">
      <c r="A172" s="81">
        <v>205.1</v>
      </c>
      <c r="B172" s="81">
        <v>83</v>
      </c>
      <c r="C172" s="81">
        <v>51</v>
      </c>
      <c r="D172" s="81">
        <v>0.625</v>
      </c>
      <c r="E172" s="81">
        <v>908</v>
      </c>
      <c r="F172" s="81">
        <v>1.2549999999999999</v>
      </c>
      <c r="G172" s="81">
        <v>527</v>
      </c>
      <c r="H172" s="81">
        <v>18</v>
      </c>
      <c r="I172" s="81"/>
    </row>
    <row r="173" spans="1:9">
      <c r="A173" s="81">
        <v>206.1</v>
      </c>
      <c r="B173" s="81">
        <v>92</v>
      </c>
      <c r="C173" s="81">
        <v>44</v>
      </c>
      <c r="D173" s="81">
        <v>0.47699999999999998</v>
      </c>
      <c r="E173" s="81">
        <v>766</v>
      </c>
      <c r="F173" s="81">
        <v>1.5369999999999999</v>
      </c>
      <c r="G173" s="81">
        <v>467</v>
      </c>
      <c r="H173" s="81">
        <v>17</v>
      </c>
      <c r="I173" s="81"/>
    </row>
    <row r="174" spans="1:9">
      <c r="A174" s="81">
        <v>207.1</v>
      </c>
      <c r="B174" s="81">
        <v>86</v>
      </c>
      <c r="C174" s="81">
        <v>57</v>
      </c>
      <c r="D174" s="81">
        <v>0.66200000000000003</v>
      </c>
      <c r="E174" s="81">
        <v>5097</v>
      </c>
      <c r="F174" s="81">
        <v>1.581</v>
      </c>
      <c r="G174" s="81">
        <v>513</v>
      </c>
      <c r="H174" s="81">
        <v>17</v>
      </c>
      <c r="I174" s="81"/>
    </row>
    <row r="175" spans="1:9">
      <c r="A175" s="81">
        <v>208.1</v>
      </c>
      <c r="B175" s="81">
        <v>131</v>
      </c>
      <c r="C175" s="81">
        <v>75</v>
      </c>
      <c r="D175" s="81">
        <v>0.57399999999999995</v>
      </c>
      <c r="E175" s="81">
        <v>3136</v>
      </c>
      <c r="F175" s="81">
        <v>0.999</v>
      </c>
      <c r="G175" s="81">
        <v>512</v>
      </c>
      <c r="H175" s="81">
        <v>14</v>
      </c>
      <c r="I175" s="81"/>
    </row>
    <row r="176" spans="1:9">
      <c r="A176" s="81">
        <v>209.1</v>
      </c>
      <c r="B176" s="81">
        <v>124</v>
      </c>
      <c r="C176" s="81">
        <v>68</v>
      </c>
      <c r="D176" s="81">
        <v>0.54600000000000004</v>
      </c>
      <c r="E176" s="81">
        <v>2512</v>
      </c>
      <c r="F176" s="81">
        <v>1.131</v>
      </c>
      <c r="G176" s="81">
        <v>514</v>
      </c>
      <c r="H176" s="81">
        <v>15</v>
      </c>
      <c r="I176" s="81"/>
    </row>
    <row r="177" spans="1:9">
      <c r="A177" s="81">
        <v>210.1</v>
      </c>
      <c r="B177" s="81">
        <v>93</v>
      </c>
      <c r="C177" s="81">
        <v>56</v>
      </c>
      <c r="D177" s="81">
        <v>0.59899999999999998</v>
      </c>
      <c r="E177" s="81">
        <v>1000000</v>
      </c>
      <c r="F177" s="81">
        <v>0.54100000000000004</v>
      </c>
      <c r="G177" s="81">
        <v>534</v>
      </c>
      <c r="H177" s="81">
        <v>15</v>
      </c>
      <c r="I177" s="81"/>
    </row>
    <row r="178" spans="1:9">
      <c r="A178" s="81">
        <v>211.1</v>
      </c>
      <c r="B178" s="81">
        <v>86</v>
      </c>
      <c r="C178" s="81">
        <v>52</v>
      </c>
      <c r="D178" s="81">
        <v>0.60299999999999998</v>
      </c>
      <c r="E178" s="81">
        <v>765</v>
      </c>
      <c r="F178" s="81">
        <v>1.51</v>
      </c>
      <c r="G178" s="81">
        <v>502</v>
      </c>
      <c r="H178" s="81">
        <v>16</v>
      </c>
      <c r="I178" s="81"/>
    </row>
    <row r="179" spans="1:9">
      <c r="A179" s="81">
        <v>212.1</v>
      </c>
      <c r="B179" s="81">
        <v>117</v>
      </c>
      <c r="C179" s="81">
        <v>68</v>
      </c>
      <c r="D179" s="81">
        <v>0.57899999999999996</v>
      </c>
      <c r="E179" s="81">
        <v>8837</v>
      </c>
      <c r="F179" s="81">
        <v>0.68200000000000005</v>
      </c>
      <c r="G179" s="81">
        <v>523</v>
      </c>
      <c r="H179" s="81">
        <v>15</v>
      </c>
      <c r="I179" s="81"/>
    </row>
    <row r="180" spans="1:9">
      <c r="A180" s="81">
        <v>213.1</v>
      </c>
      <c r="B180" s="81">
        <v>89</v>
      </c>
      <c r="C180" s="81">
        <v>41</v>
      </c>
      <c r="D180" s="81">
        <v>0.45900000000000002</v>
      </c>
      <c r="E180" s="81">
        <v>1174</v>
      </c>
      <c r="F180" s="81">
        <v>0.78500000000000003</v>
      </c>
      <c r="G180" s="81">
        <v>522</v>
      </c>
      <c r="H180" s="81">
        <v>15</v>
      </c>
      <c r="I180" s="81"/>
    </row>
    <row r="181" spans="1:9">
      <c r="A181" s="81">
        <v>214.1</v>
      </c>
      <c r="B181" s="81">
        <v>85</v>
      </c>
      <c r="C181" s="81">
        <v>45</v>
      </c>
      <c r="D181" s="81">
        <v>0.53300000000000003</v>
      </c>
      <c r="E181" s="81">
        <v>865</v>
      </c>
      <c r="F181" s="81">
        <v>1.659</v>
      </c>
      <c r="G181" s="81">
        <v>513</v>
      </c>
      <c r="H181" s="81">
        <v>15</v>
      </c>
      <c r="I181" s="81"/>
    </row>
    <row r="182" spans="1:9">
      <c r="A182" s="81">
        <v>215.1</v>
      </c>
      <c r="B182" s="81">
        <v>84</v>
      </c>
      <c r="C182" s="81">
        <v>47</v>
      </c>
      <c r="D182" s="81">
        <v>0.56799999999999995</v>
      </c>
      <c r="E182" s="81">
        <v>2235</v>
      </c>
      <c r="F182" s="81">
        <v>1.1299999999999999</v>
      </c>
      <c r="G182" s="81">
        <v>533</v>
      </c>
      <c r="H182" s="81">
        <v>16</v>
      </c>
      <c r="I182" s="81"/>
    </row>
    <row r="183" spans="1:9">
      <c r="A183" s="81">
        <v>216.1</v>
      </c>
      <c r="B183" s="81">
        <v>104</v>
      </c>
      <c r="C183" s="81">
        <v>67</v>
      </c>
      <c r="D183" s="81">
        <v>0.65100000000000002</v>
      </c>
      <c r="E183" s="81">
        <v>1943</v>
      </c>
      <c r="F183" s="81">
        <v>0.60599999999999998</v>
      </c>
      <c r="G183" s="81">
        <v>525</v>
      </c>
      <c r="H183" s="81">
        <v>16</v>
      </c>
      <c r="I183" s="81"/>
    </row>
    <row r="184" spans="1:9">
      <c r="A184" s="81">
        <v>217.1</v>
      </c>
      <c r="B184" s="81">
        <v>109</v>
      </c>
      <c r="C184" s="81">
        <v>67</v>
      </c>
      <c r="D184" s="81">
        <v>0.61799999999999999</v>
      </c>
      <c r="E184" s="81">
        <v>3617</v>
      </c>
      <c r="F184" s="81">
        <v>0.872</v>
      </c>
      <c r="G184" s="81">
        <v>515</v>
      </c>
      <c r="H184" s="81">
        <v>15</v>
      </c>
      <c r="I184" s="81"/>
    </row>
    <row r="185" spans="1:9">
      <c r="A185" s="81">
        <v>218.1</v>
      </c>
      <c r="B185" s="81">
        <v>191</v>
      </c>
      <c r="C185" s="81">
        <v>136</v>
      </c>
      <c r="D185" s="81">
        <v>0.71299999999999997</v>
      </c>
      <c r="E185" s="81">
        <v>9839</v>
      </c>
      <c r="F185" s="81">
        <v>0.76</v>
      </c>
      <c r="G185" s="81">
        <v>497</v>
      </c>
      <c r="H185" s="81">
        <v>15</v>
      </c>
      <c r="I185" s="81"/>
    </row>
    <row r="186" spans="1:9">
      <c r="A186" s="81">
        <v>219.1</v>
      </c>
      <c r="B186" s="81">
        <v>96</v>
      </c>
      <c r="C186" s="81">
        <v>58</v>
      </c>
      <c r="D186" s="81">
        <v>0.60399999999999998</v>
      </c>
      <c r="E186" s="81">
        <v>1071</v>
      </c>
      <c r="F186" s="81">
        <v>0</v>
      </c>
      <c r="G186" s="81">
        <v>492</v>
      </c>
      <c r="H186" s="81">
        <v>14</v>
      </c>
      <c r="I186" s="81"/>
    </row>
    <row r="187" spans="1:9">
      <c r="A187" s="81">
        <v>220.1</v>
      </c>
      <c r="B187" s="81">
        <v>105</v>
      </c>
      <c r="C187" s="81">
        <v>57</v>
      </c>
      <c r="D187" s="81">
        <v>0.54200000000000004</v>
      </c>
      <c r="E187" s="81">
        <v>1457</v>
      </c>
      <c r="F187" s="81">
        <v>1.0569999999999999</v>
      </c>
      <c r="G187" s="81">
        <v>515</v>
      </c>
      <c r="H187" s="81">
        <v>16</v>
      </c>
      <c r="I187" s="81"/>
    </row>
    <row r="188" spans="1:9">
      <c r="A188" s="81">
        <v>221.1</v>
      </c>
      <c r="B188" s="81">
        <v>277</v>
      </c>
      <c r="C188" s="81">
        <v>133</v>
      </c>
      <c r="D188" s="81">
        <v>0.48</v>
      </c>
      <c r="E188" s="81">
        <v>10716</v>
      </c>
      <c r="F188" s="81">
        <v>0.35599999999999998</v>
      </c>
      <c r="G188" s="81">
        <v>531</v>
      </c>
      <c r="H188" s="81">
        <v>15</v>
      </c>
      <c r="I188" s="81"/>
    </row>
    <row r="189" spans="1:9">
      <c r="A189" s="81">
        <v>222.1</v>
      </c>
      <c r="B189" s="81">
        <v>135</v>
      </c>
      <c r="C189" s="81">
        <v>66</v>
      </c>
      <c r="D189" s="81">
        <v>0.48599999999999999</v>
      </c>
      <c r="E189" s="81">
        <v>4920</v>
      </c>
      <c r="F189" s="81">
        <v>0.99399999999999999</v>
      </c>
      <c r="G189" s="81">
        <v>519</v>
      </c>
      <c r="H189" s="81">
        <v>15</v>
      </c>
      <c r="I189" s="81"/>
    </row>
    <row r="190" spans="1:9">
      <c r="A190" s="81">
        <v>223.1</v>
      </c>
      <c r="B190" s="81">
        <v>98</v>
      </c>
      <c r="C190" s="81">
        <v>52</v>
      </c>
      <c r="D190" s="81">
        <v>0.53</v>
      </c>
      <c r="E190" s="81">
        <v>2768</v>
      </c>
      <c r="F190" s="81">
        <v>0.73099999999999998</v>
      </c>
      <c r="G190" s="81">
        <v>486</v>
      </c>
      <c r="H190" s="81">
        <v>16</v>
      </c>
      <c r="I190" s="81"/>
    </row>
    <row r="191" spans="1:9">
      <c r="A191" s="81">
        <v>224.1</v>
      </c>
      <c r="B191" s="81">
        <v>51</v>
      </c>
      <c r="C191" s="81">
        <v>22</v>
      </c>
      <c r="D191" s="81">
        <v>0.42599999999999999</v>
      </c>
      <c r="E191" s="81">
        <v>655</v>
      </c>
      <c r="F191" s="81">
        <v>1.6830000000000001</v>
      </c>
      <c r="G191" s="81">
        <v>483</v>
      </c>
      <c r="H191" s="81">
        <v>20</v>
      </c>
      <c r="I191" s="81"/>
    </row>
    <row r="192" spans="1:9">
      <c r="A192" s="81">
        <v>225.1</v>
      </c>
      <c r="B192" s="81">
        <v>85</v>
      </c>
      <c r="C192" s="81">
        <v>47</v>
      </c>
      <c r="D192" s="81">
        <v>0.55700000000000005</v>
      </c>
      <c r="E192" s="81">
        <v>1324</v>
      </c>
      <c r="F192" s="81">
        <v>1.1990000000000001</v>
      </c>
      <c r="G192" s="81">
        <v>465</v>
      </c>
      <c r="H192" s="81">
        <v>17</v>
      </c>
      <c r="I192" s="81"/>
    </row>
    <row r="193" spans="1:9">
      <c r="A193" s="81">
        <v>226.1</v>
      </c>
      <c r="B193" s="81">
        <v>82</v>
      </c>
      <c r="C193" s="81">
        <v>53</v>
      </c>
      <c r="D193" s="81">
        <v>0.64100000000000001</v>
      </c>
      <c r="E193" s="81">
        <v>986</v>
      </c>
      <c r="F193" s="81">
        <v>1.284</v>
      </c>
      <c r="G193" s="81">
        <v>521</v>
      </c>
      <c r="H193" s="81">
        <v>21</v>
      </c>
      <c r="I193" s="81"/>
    </row>
    <row r="195" spans="1:9">
      <c r="A195" s="81" t="s">
        <v>363</v>
      </c>
      <c r="B195" s="81" t="s">
        <v>356</v>
      </c>
      <c r="C195" s="81"/>
      <c r="D195" s="81"/>
      <c r="E195" s="81"/>
      <c r="F195" s="81"/>
      <c r="G195" s="81"/>
      <c r="H195" s="81"/>
      <c r="I195" s="81"/>
    </row>
    <row r="196" spans="1:9">
      <c r="A196" s="81" t="s">
        <v>364</v>
      </c>
      <c r="B196" s="81">
        <v>95220022</v>
      </c>
      <c r="C196" s="81"/>
      <c r="D196" s="81"/>
      <c r="E196" s="81"/>
      <c r="F196" s="81"/>
      <c r="G196" s="81"/>
      <c r="H196" s="81"/>
      <c r="I196" s="81"/>
    </row>
    <row r="197" spans="1:9">
      <c r="A197" s="4" t="s">
        <v>358</v>
      </c>
      <c r="B197" s="4" t="s">
        <v>280</v>
      </c>
      <c r="C197" s="4" t="s">
        <v>281</v>
      </c>
      <c r="D197" s="4" t="s">
        <v>305</v>
      </c>
      <c r="E197" s="4" t="s">
        <v>359</v>
      </c>
      <c r="F197" s="4" t="s">
        <v>360</v>
      </c>
      <c r="G197" s="94" t="s">
        <v>292</v>
      </c>
      <c r="H197" s="94" t="s">
        <v>361</v>
      </c>
      <c r="I197" s="4" t="s">
        <v>362</v>
      </c>
    </row>
    <row r="198" spans="1:9">
      <c r="A198" s="81">
        <v>1.1000000000000001</v>
      </c>
      <c r="B198" s="81">
        <v>148</v>
      </c>
      <c r="C198" s="81">
        <v>56</v>
      </c>
      <c r="D198" s="81">
        <v>0.38</v>
      </c>
      <c r="E198" s="81">
        <v>16121</v>
      </c>
      <c r="F198" s="81">
        <v>6.0999999999999999E-2</v>
      </c>
      <c r="G198" s="81">
        <v>491</v>
      </c>
      <c r="H198" s="81">
        <v>8</v>
      </c>
      <c r="I198" s="81"/>
    </row>
    <row r="199" spans="1:9">
      <c r="A199" s="81">
        <v>2.1</v>
      </c>
      <c r="B199" s="81">
        <v>119</v>
      </c>
      <c r="C199" s="81">
        <v>57</v>
      </c>
      <c r="D199" s="81">
        <v>0.47699999999999998</v>
      </c>
      <c r="E199" s="81">
        <v>6348</v>
      </c>
      <c r="F199" s="81">
        <v>0.27700000000000002</v>
      </c>
      <c r="G199" s="81">
        <v>510</v>
      </c>
      <c r="H199" s="81">
        <v>7</v>
      </c>
      <c r="I199" s="81"/>
    </row>
    <row r="200" spans="1:9">
      <c r="A200" s="81">
        <v>3.1</v>
      </c>
      <c r="B200" s="81">
        <v>93</v>
      </c>
      <c r="C200" s="81">
        <v>39</v>
      </c>
      <c r="D200" s="81">
        <v>0.42499999999999999</v>
      </c>
      <c r="E200" s="81">
        <v>4394</v>
      </c>
      <c r="F200" s="81">
        <v>4.4999999999999998E-2</v>
      </c>
      <c r="G200" s="81">
        <v>500</v>
      </c>
      <c r="H200" s="81">
        <v>9</v>
      </c>
      <c r="I200" s="81"/>
    </row>
    <row r="201" spans="1:9">
      <c r="A201" s="81">
        <v>4.0999999999999996</v>
      </c>
      <c r="B201" s="81">
        <v>196</v>
      </c>
      <c r="C201" s="81">
        <v>76</v>
      </c>
      <c r="D201" s="81">
        <v>0.39200000000000002</v>
      </c>
      <c r="E201" s="81">
        <v>100000</v>
      </c>
      <c r="F201" s="81">
        <v>0.20699999999999999</v>
      </c>
      <c r="G201" s="81">
        <v>502</v>
      </c>
      <c r="H201" s="81">
        <v>7</v>
      </c>
      <c r="I201" s="81"/>
    </row>
    <row r="202" spans="1:9">
      <c r="A202" s="81">
        <v>5.0999999999999996</v>
      </c>
      <c r="B202" s="81">
        <v>158</v>
      </c>
      <c r="C202" s="81">
        <v>57</v>
      </c>
      <c r="D202" s="81">
        <v>0.36</v>
      </c>
      <c r="E202" s="81">
        <v>100000</v>
      </c>
      <c r="F202" s="81">
        <v>0.105</v>
      </c>
      <c r="G202" s="81">
        <v>504</v>
      </c>
      <c r="H202" s="81">
        <v>7</v>
      </c>
      <c r="I202" s="81"/>
    </row>
    <row r="203" spans="1:9">
      <c r="A203" s="81">
        <v>6.1</v>
      </c>
      <c r="B203" s="81">
        <v>133</v>
      </c>
      <c r="C203" s="81">
        <v>46</v>
      </c>
      <c r="D203" s="81">
        <v>0.35</v>
      </c>
      <c r="E203" s="81">
        <v>8983</v>
      </c>
      <c r="F203" s="81">
        <v>0.11899999999999999</v>
      </c>
      <c r="G203" s="81">
        <v>504</v>
      </c>
      <c r="H203" s="81">
        <v>8</v>
      </c>
      <c r="I203" s="81"/>
    </row>
    <row r="204" spans="1:9">
      <c r="A204" s="81">
        <v>7.1</v>
      </c>
      <c r="B204" s="81">
        <v>149</v>
      </c>
      <c r="C204" s="81">
        <v>55</v>
      </c>
      <c r="D204" s="81">
        <v>0.371</v>
      </c>
      <c r="E204" s="81">
        <v>53304</v>
      </c>
      <c r="F204" s="81">
        <v>0</v>
      </c>
      <c r="G204" s="81">
        <v>505</v>
      </c>
      <c r="H204" s="81">
        <v>9</v>
      </c>
      <c r="I204" s="81"/>
    </row>
    <row r="205" spans="1:9">
      <c r="A205" s="81">
        <v>8.1</v>
      </c>
      <c r="B205" s="81">
        <v>253</v>
      </c>
      <c r="C205" s="81">
        <v>120</v>
      </c>
      <c r="D205" s="81">
        <v>0.47499999999999998</v>
      </c>
      <c r="E205" s="81">
        <v>14074</v>
      </c>
      <c r="F205" s="81">
        <v>0.36199999999999999</v>
      </c>
      <c r="G205" s="81">
        <v>506</v>
      </c>
      <c r="H205" s="81">
        <v>7</v>
      </c>
      <c r="I205" s="81"/>
    </row>
    <row r="206" spans="1:9">
      <c r="A206" s="81">
        <v>9.1</v>
      </c>
      <c r="B206" s="81">
        <v>164</v>
      </c>
      <c r="C206" s="81">
        <v>84</v>
      </c>
      <c r="D206" s="81">
        <v>0.51300000000000001</v>
      </c>
      <c r="E206" s="81">
        <v>100000</v>
      </c>
      <c r="F206" s="81">
        <v>0</v>
      </c>
      <c r="G206" s="81">
        <v>496</v>
      </c>
      <c r="H206" s="81">
        <v>8</v>
      </c>
      <c r="I206" s="81"/>
    </row>
    <row r="207" spans="1:9">
      <c r="A207" s="81">
        <v>10.1</v>
      </c>
      <c r="B207" s="81">
        <v>189</v>
      </c>
      <c r="C207" s="81">
        <v>78</v>
      </c>
      <c r="D207" s="81">
        <v>0.41599999999999998</v>
      </c>
      <c r="E207" s="81">
        <v>15453</v>
      </c>
      <c r="F207" s="81">
        <v>0.31900000000000001</v>
      </c>
      <c r="G207" s="81">
        <v>504</v>
      </c>
      <c r="H207" s="81">
        <v>8</v>
      </c>
      <c r="I207" s="81"/>
    </row>
    <row r="208" spans="1:9">
      <c r="A208" s="81">
        <v>11.1</v>
      </c>
      <c r="B208" s="81">
        <v>167</v>
      </c>
      <c r="C208" s="81">
        <v>64</v>
      </c>
      <c r="D208" s="81">
        <v>0.38400000000000001</v>
      </c>
      <c r="E208" s="81">
        <v>7993</v>
      </c>
      <c r="F208" s="81">
        <v>0</v>
      </c>
      <c r="G208" s="81">
        <v>495</v>
      </c>
      <c r="H208" s="81">
        <v>9</v>
      </c>
      <c r="I208" s="81"/>
    </row>
    <row r="209" spans="1:9">
      <c r="A209" s="81">
        <v>12.1</v>
      </c>
      <c r="B209" s="81">
        <v>232</v>
      </c>
      <c r="C209" s="81">
        <v>93</v>
      </c>
      <c r="D209" s="81">
        <v>0.40400000000000003</v>
      </c>
      <c r="E209" s="81">
        <v>6258</v>
      </c>
      <c r="F209" s="81">
        <v>0.13900000000000001</v>
      </c>
      <c r="G209" s="81">
        <v>498</v>
      </c>
      <c r="H209" s="81">
        <v>7</v>
      </c>
      <c r="I209" s="81"/>
    </row>
    <row r="210" spans="1:9">
      <c r="A210" s="81">
        <v>13.1</v>
      </c>
      <c r="B210" s="81">
        <v>155</v>
      </c>
      <c r="C210" s="81">
        <v>51</v>
      </c>
      <c r="D210" s="81">
        <v>0.33100000000000002</v>
      </c>
      <c r="E210" s="81">
        <v>5308</v>
      </c>
      <c r="F210" s="81">
        <v>8.8999999999999996E-2</v>
      </c>
      <c r="G210" s="81">
        <v>499</v>
      </c>
      <c r="H210" s="81">
        <v>7</v>
      </c>
      <c r="I210" s="81"/>
    </row>
    <row r="211" spans="1:9">
      <c r="A211" s="81">
        <v>14.1</v>
      </c>
      <c r="B211" s="81">
        <v>273</v>
      </c>
      <c r="C211" s="81">
        <v>145</v>
      </c>
      <c r="D211" s="81">
        <v>0.53200000000000003</v>
      </c>
      <c r="E211" s="81">
        <v>100000</v>
      </c>
      <c r="F211" s="81">
        <v>0.16400000000000001</v>
      </c>
      <c r="G211" s="81">
        <v>504</v>
      </c>
      <c r="H211" s="81">
        <v>7</v>
      </c>
      <c r="I211" s="81"/>
    </row>
    <row r="212" spans="1:9">
      <c r="A212" s="81">
        <v>15.1</v>
      </c>
      <c r="B212" s="81">
        <v>148</v>
      </c>
      <c r="C212" s="81">
        <v>68</v>
      </c>
      <c r="D212" s="81">
        <v>0.46400000000000002</v>
      </c>
      <c r="E212" s="81">
        <v>4029</v>
      </c>
      <c r="F212" s="81">
        <v>0.39400000000000002</v>
      </c>
      <c r="G212" s="81">
        <v>504</v>
      </c>
      <c r="H212" s="81">
        <v>8</v>
      </c>
      <c r="I212" s="81"/>
    </row>
    <row r="213" spans="1:9">
      <c r="A213" s="81">
        <v>16.100000000000001</v>
      </c>
      <c r="B213" s="81">
        <v>207</v>
      </c>
      <c r="C213" s="81">
        <v>89</v>
      </c>
      <c r="D213" s="81">
        <v>0.43</v>
      </c>
      <c r="E213" s="81">
        <v>15984</v>
      </c>
      <c r="F213" s="81">
        <v>4.7E-2</v>
      </c>
      <c r="G213" s="81">
        <v>517</v>
      </c>
      <c r="H213" s="81">
        <v>7</v>
      </c>
      <c r="I213" s="81"/>
    </row>
    <row r="214" spans="1:9">
      <c r="A214" s="81">
        <v>17.100000000000001</v>
      </c>
      <c r="B214" s="81">
        <v>215</v>
      </c>
      <c r="C214" s="81">
        <v>105</v>
      </c>
      <c r="D214" s="81">
        <v>0.49099999999999999</v>
      </c>
      <c r="E214" s="81">
        <v>9349</v>
      </c>
      <c r="F214" s="81">
        <v>7.4999999999999997E-2</v>
      </c>
      <c r="G214" s="81">
        <v>480</v>
      </c>
      <c r="H214" s="81">
        <v>7</v>
      </c>
      <c r="I214" s="81"/>
    </row>
    <row r="215" spans="1:9">
      <c r="A215" s="81">
        <v>18.100000000000001</v>
      </c>
      <c r="B215" s="81">
        <v>313</v>
      </c>
      <c r="C215" s="81">
        <v>219</v>
      </c>
      <c r="D215" s="81">
        <v>0.70099999999999996</v>
      </c>
      <c r="E215" s="81">
        <v>3555</v>
      </c>
      <c r="F215" s="81">
        <v>0</v>
      </c>
      <c r="G215" s="81">
        <v>1704</v>
      </c>
      <c r="H215" s="81">
        <v>41</v>
      </c>
      <c r="I215" s="81">
        <v>40</v>
      </c>
    </row>
    <row r="216" spans="1:9">
      <c r="A216" s="81">
        <v>19.100000000000001</v>
      </c>
      <c r="B216" s="81">
        <v>192</v>
      </c>
      <c r="C216" s="81">
        <v>72</v>
      </c>
      <c r="D216" s="81">
        <v>0.376</v>
      </c>
      <c r="E216" s="81">
        <v>5411</v>
      </c>
      <c r="F216" s="81">
        <v>0.23300000000000001</v>
      </c>
      <c r="G216" s="81">
        <v>514</v>
      </c>
      <c r="H216" s="81">
        <v>7</v>
      </c>
      <c r="I216" s="81"/>
    </row>
    <row r="217" spans="1:9">
      <c r="A217" s="81">
        <v>20.100000000000001</v>
      </c>
      <c r="B217" s="81">
        <v>205</v>
      </c>
      <c r="C217" s="81">
        <v>83</v>
      </c>
      <c r="D217" s="81">
        <v>0.40600000000000003</v>
      </c>
      <c r="E217" s="81">
        <v>100000</v>
      </c>
      <c r="F217" s="81">
        <v>0.157</v>
      </c>
      <c r="G217" s="81">
        <v>491</v>
      </c>
      <c r="H217" s="81">
        <v>7</v>
      </c>
      <c r="I217" s="81"/>
    </row>
    <row r="218" spans="1:9">
      <c r="A218" s="81">
        <v>21.1</v>
      </c>
      <c r="B218" s="81">
        <v>183</v>
      </c>
      <c r="C218" s="81">
        <v>73</v>
      </c>
      <c r="D218" s="81">
        <v>0.39900000000000002</v>
      </c>
      <c r="E218" s="81">
        <v>10042</v>
      </c>
      <c r="F218" s="81">
        <v>0</v>
      </c>
      <c r="G218" s="81">
        <v>510</v>
      </c>
      <c r="H218" s="81">
        <v>8</v>
      </c>
      <c r="I218" s="81"/>
    </row>
    <row r="219" spans="1:9">
      <c r="A219" s="81">
        <v>22.1</v>
      </c>
      <c r="B219" s="81">
        <v>145</v>
      </c>
      <c r="C219" s="81">
        <v>57</v>
      </c>
      <c r="D219" s="81">
        <v>0.39200000000000002</v>
      </c>
      <c r="E219" s="81">
        <v>5750</v>
      </c>
      <c r="F219" s="81">
        <v>0.307</v>
      </c>
      <c r="G219" s="81">
        <v>507</v>
      </c>
      <c r="H219" s="81">
        <v>17</v>
      </c>
      <c r="I219" s="81"/>
    </row>
    <row r="220" spans="1:9">
      <c r="A220" s="81">
        <v>23.1</v>
      </c>
      <c r="B220" s="81">
        <v>228</v>
      </c>
      <c r="C220" s="81">
        <v>98</v>
      </c>
      <c r="D220" s="81">
        <v>0.432</v>
      </c>
      <c r="E220" s="81">
        <v>14690</v>
      </c>
      <c r="F220" s="81">
        <v>0.36099999999999999</v>
      </c>
      <c r="G220" s="81">
        <v>517</v>
      </c>
      <c r="H220" s="81">
        <v>7</v>
      </c>
      <c r="I220" s="81"/>
    </row>
    <row r="221" spans="1:9">
      <c r="A221" s="81">
        <v>24.1</v>
      </c>
      <c r="B221" s="81">
        <v>207</v>
      </c>
      <c r="C221" s="81">
        <v>86</v>
      </c>
      <c r="D221" s="81">
        <v>0.41599999999999998</v>
      </c>
      <c r="E221" s="81">
        <v>4544</v>
      </c>
      <c r="F221" s="81">
        <v>0.39400000000000002</v>
      </c>
      <c r="G221" s="81">
        <v>494</v>
      </c>
      <c r="H221" s="81">
        <v>7</v>
      </c>
      <c r="I221" s="81"/>
    </row>
    <row r="222" spans="1:9">
      <c r="A222" s="81">
        <v>25.1</v>
      </c>
      <c r="B222" s="81">
        <v>207</v>
      </c>
      <c r="C222" s="81">
        <v>80</v>
      </c>
      <c r="D222" s="81">
        <v>0.38900000000000001</v>
      </c>
      <c r="E222" s="81">
        <v>14202</v>
      </c>
      <c r="F222" s="81">
        <v>0.219</v>
      </c>
      <c r="G222" s="81">
        <v>493</v>
      </c>
      <c r="H222" s="81">
        <v>7</v>
      </c>
      <c r="I222" s="81"/>
    </row>
    <row r="223" spans="1:9">
      <c r="A223" s="81">
        <v>26.1</v>
      </c>
      <c r="B223" s="81">
        <v>224</v>
      </c>
      <c r="C223" s="81">
        <v>91</v>
      </c>
      <c r="D223" s="81">
        <v>0.41</v>
      </c>
      <c r="E223" s="81">
        <v>100000</v>
      </c>
      <c r="F223" s="81">
        <v>0.19</v>
      </c>
      <c r="G223" s="81">
        <v>495</v>
      </c>
      <c r="H223" s="81">
        <v>8</v>
      </c>
      <c r="I223" s="81"/>
    </row>
    <row r="224" spans="1:9">
      <c r="A224" s="81">
        <v>27.1</v>
      </c>
      <c r="B224" s="81">
        <v>236</v>
      </c>
      <c r="C224" s="81">
        <v>108</v>
      </c>
      <c r="D224" s="81">
        <v>0.45700000000000002</v>
      </c>
      <c r="E224" s="81">
        <v>41373</v>
      </c>
      <c r="F224" s="81">
        <v>0.128</v>
      </c>
      <c r="G224" s="81">
        <v>502</v>
      </c>
      <c r="H224" s="81">
        <v>7</v>
      </c>
      <c r="I224" s="81"/>
    </row>
    <row r="225" spans="1:9">
      <c r="A225" s="81">
        <v>28.1</v>
      </c>
      <c r="B225" s="81">
        <v>256</v>
      </c>
      <c r="C225" s="81">
        <v>101</v>
      </c>
      <c r="D225" s="81">
        <v>0.39400000000000002</v>
      </c>
      <c r="E225" s="81">
        <v>8967</v>
      </c>
      <c r="F225" s="81">
        <v>3.2000000000000001E-2</v>
      </c>
      <c r="G225" s="81">
        <v>499</v>
      </c>
      <c r="H225" s="81">
        <v>7</v>
      </c>
      <c r="I225" s="81"/>
    </row>
    <row r="226" spans="1:9">
      <c r="A226" s="81">
        <v>29.1</v>
      </c>
      <c r="B226" s="81">
        <v>191</v>
      </c>
      <c r="C226" s="81">
        <v>82</v>
      </c>
      <c r="D226" s="81">
        <v>0.43099999999999999</v>
      </c>
      <c r="E226" s="81">
        <v>8227</v>
      </c>
      <c r="F226" s="81">
        <v>0</v>
      </c>
      <c r="G226" s="81">
        <v>506</v>
      </c>
      <c r="H226" s="81">
        <v>8</v>
      </c>
      <c r="I226" s="81"/>
    </row>
    <row r="227" spans="1:9">
      <c r="A227" s="81">
        <v>30.1</v>
      </c>
      <c r="B227" s="81">
        <v>182</v>
      </c>
      <c r="C227" s="81">
        <v>64</v>
      </c>
      <c r="D227" s="81">
        <v>0.35399999999999998</v>
      </c>
      <c r="E227" s="81">
        <v>6190</v>
      </c>
      <c r="F227" s="81">
        <v>2.5999999999999999E-2</v>
      </c>
      <c r="G227" s="81">
        <v>490</v>
      </c>
      <c r="H227" s="81">
        <v>8</v>
      </c>
      <c r="I227" s="81"/>
    </row>
    <row r="228" spans="1:9">
      <c r="A228" s="81">
        <v>31.1</v>
      </c>
      <c r="B228" s="81">
        <v>259</v>
      </c>
      <c r="C228" s="81">
        <v>123</v>
      </c>
      <c r="D228" s="81">
        <v>0.47499999999999998</v>
      </c>
      <c r="E228" s="81">
        <v>100000</v>
      </c>
      <c r="F228" s="81">
        <v>0.16400000000000001</v>
      </c>
      <c r="G228" s="81">
        <v>502</v>
      </c>
      <c r="H228" s="81">
        <v>8</v>
      </c>
      <c r="I228" s="81"/>
    </row>
    <row r="229" spans="1:9">
      <c r="A229" s="81">
        <v>32.1</v>
      </c>
      <c r="B229" s="81">
        <v>181</v>
      </c>
      <c r="C229" s="81">
        <v>69</v>
      </c>
      <c r="D229" s="81">
        <v>0.38</v>
      </c>
      <c r="E229" s="81">
        <v>3351</v>
      </c>
      <c r="F229" s="81">
        <v>0.188</v>
      </c>
      <c r="G229" s="81">
        <v>495</v>
      </c>
      <c r="H229" s="81">
        <v>7</v>
      </c>
      <c r="I229" s="81"/>
    </row>
    <row r="230" spans="1:9">
      <c r="A230" s="81">
        <v>101.1</v>
      </c>
      <c r="B230" s="81">
        <v>201</v>
      </c>
      <c r="C230" s="81">
        <v>72</v>
      </c>
      <c r="D230" s="81">
        <v>0.35899999999999999</v>
      </c>
      <c r="E230" s="81">
        <v>1000000</v>
      </c>
      <c r="F230" s="81">
        <v>0.12</v>
      </c>
      <c r="G230" s="81">
        <v>498</v>
      </c>
      <c r="H230" s="81">
        <v>14</v>
      </c>
      <c r="I230" s="81"/>
    </row>
    <row r="231" spans="1:9">
      <c r="A231" s="81">
        <v>102.1</v>
      </c>
      <c r="B231" s="81">
        <v>176</v>
      </c>
      <c r="C231" s="81">
        <v>60</v>
      </c>
      <c r="D231" s="81">
        <v>0.34399999999999997</v>
      </c>
      <c r="E231" s="81">
        <v>2927</v>
      </c>
      <c r="F231" s="81">
        <v>0.35399999999999998</v>
      </c>
      <c r="G231" s="81">
        <v>507</v>
      </c>
      <c r="H231" s="81">
        <v>15</v>
      </c>
      <c r="I231" s="81"/>
    </row>
    <row r="232" spans="1:9">
      <c r="A232" s="81">
        <v>103.1</v>
      </c>
      <c r="B232" s="81">
        <v>167</v>
      </c>
      <c r="C232" s="81">
        <v>55</v>
      </c>
      <c r="D232" s="81">
        <v>0.32900000000000001</v>
      </c>
      <c r="E232" s="81">
        <v>100000</v>
      </c>
      <c r="F232" s="81">
        <v>0.41899999999999998</v>
      </c>
      <c r="G232" s="81">
        <v>482</v>
      </c>
      <c r="H232" s="81">
        <v>17</v>
      </c>
      <c r="I232" s="81"/>
    </row>
    <row r="233" spans="1:9">
      <c r="A233" s="81">
        <v>104.1</v>
      </c>
      <c r="B233" s="81">
        <v>230</v>
      </c>
      <c r="C233" s="81">
        <v>110</v>
      </c>
      <c r="D233" s="81">
        <v>0.47699999999999998</v>
      </c>
      <c r="E233" s="81">
        <v>2454</v>
      </c>
      <c r="F233" s="81">
        <v>0.80300000000000005</v>
      </c>
      <c r="G233" s="81">
        <v>497</v>
      </c>
      <c r="H233" s="81">
        <v>13</v>
      </c>
      <c r="I233" s="81"/>
    </row>
    <row r="234" spans="1:9">
      <c r="A234" s="81">
        <v>105.1</v>
      </c>
      <c r="B234" s="81">
        <v>146</v>
      </c>
      <c r="C234" s="81">
        <v>56</v>
      </c>
      <c r="D234" s="81">
        <v>0.38400000000000001</v>
      </c>
      <c r="E234" s="81">
        <v>1366</v>
      </c>
      <c r="F234" s="81">
        <v>1.085</v>
      </c>
      <c r="G234" s="81">
        <v>486</v>
      </c>
      <c r="H234" s="81">
        <v>15</v>
      </c>
      <c r="I234" s="81"/>
    </row>
    <row r="235" spans="1:9">
      <c r="A235" s="81">
        <v>106.1</v>
      </c>
      <c r="B235" s="81">
        <v>151</v>
      </c>
      <c r="C235" s="81">
        <v>63</v>
      </c>
      <c r="D235" s="81">
        <v>0.41599999999999998</v>
      </c>
      <c r="E235" s="81">
        <v>2766</v>
      </c>
      <c r="F235" s="81">
        <v>0.78500000000000003</v>
      </c>
      <c r="G235" s="81">
        <v>489</v>
      </c>
      <c r="H235" s="81">
        <v>15</v>
      </c>
      <c r="I235" s="81"/>
    </row>
    <row r="236" spans="1:9">
      <c r="A236" s="81">
        <v>107.1</v>
      </c>
      <c r="B236" s="81">
        <v>156</v>
      </c>
      <c r="C236" s="81">
        <v>55</v>
      </c>
      <c r="D236" s="81">
        <v>0.35899999999999999</v>
      </c>
      <c r="E236" s="81">
        <v>1801</v>
      </c>
      <c r="F236" s="81">
        <v>0.69899999999999995</v>
      </c>
      <c r="G236" s="81">
        <v>494</v>
      </c>
      <c r="H236" s="81">
        <v>16</v>
      </c>
      <c r="I236" s="81"/>
    </row>
    <row r="237" spans="1:9">
      <c r="A237" s="81">
        <v>108.1</v>
      </c>
      <c r="B237" s="81">
        <v>192</v>
      </c>
      <c r="C237" s="81">
        <v>78</v>
      </c>
      <c r="D237" s="81">
        <v>0.40799999999999997</v>
      </c>
      <c r="E237" s="81">
        <v>1962</v>
      </c>
      <c r="F237" s="81">
        <v>0.97399999999999998</v>
      </c>
      <c r="G237" s="81">
        <v>484</v>
      </c>
      <c r="H237" s="81">
        <v>13</v>
      </c>
      <c r="I237" s="81"/>
    </row>
    <row r="238" spans="1:9">
      <c r="A238" s="81">
        <v>109.1</v>
      </c>
      <c r="B238" s="81">
        <v>178</v>
      </c>
      <c r="C238" s="81">
        <v>61</v>
      </c>
      <c r="D238" s="81">
        <v>0.34300000000000003</v>
      </c>
      <c r="E238" s="81">
        <v>2165</v>
      </c>
      <c r="F238" s="81">
        <v>0.32600000000000001</v>
      </c>
      <c r="G238" s="81">
        <v>525</v>
      </c>
      <c r="H238" s="81">
        <v>15</v>
      </c>
      <c r="I238" s="81"/>
    </row>
    <row r="239" spans="1:9">
      <c r="A239" s="81">
        <v>110.1</v>
      </c>
      <c r="B239" s="81">
        <v>173</v>
      </c>
      <c r="C239" s="81">
        <v>68</v>
      </c>
      <c r="D239" s="81">
        <v>0.39500000000000002</v>
      </c>
      <c r="E239" s="81">
        <v>8437</v>
      </c>
      <c r="F239" s="81">
        <v>0.45600000000000002</v>
      </c>
      <c r="G239" s="81">
        <v>513</v>
      </c>
      <c r="H239" s="81">
        <v>14</v>
      </c>
      <c r="I239" s="81"/>
    </row>
    <row r="240" spans="1:9">
      <c r="A240" s="81">
        <v>111.1</v>
      </c>
      <c r="B240" s="81">
        <v>196</v>
      </c>
      <c r="C240" s="81">
        <v>64</v>
      </c>
      <c r="D240" s="81">
        <v>0.32800000000000001</v>
      </c>
      <c r="E240" s="81">
        <v>11180</v>
      </c>
      <c r="F240" s="81">
        <v>0.46899999999999997</v>
      </c>
      <c r="G240" s="81">
        <v>513</v>
      </c>
      <c r="H240" s="81">
        <v>14</v>
      </c>
      <c r="I240" s="81"/>
    </row>
    <row r="241" spans="1:9">
      <c r="A241" s="81">
        <v>112.1</v>
      </c>
      <c r="B241" s="81">
        <v>164</v>
      </c>
      <c r="C241" s="81">
        <v>58</v>
      </c>
      <c r="D241" s="81">
        <v>0.35399999999999998</v>
      </c>
      <c r="E241" s="81">
        <v>4890</v>
      </c>
      <c r="F241" s="81">
        <v>0.437</v>
      </c>
      <c r="G241" s="81">
        <v>510</v>
      </c>
      <c r="H241" s="81">
        <v>14</v>
      </c>
      <c r="I241" s="81"/>
    </row>
    <row r="242" spans="1:9">
      <c r="A242" s="81">
        <v>113.1</v>
      </c>
      <c r="B242" s="81">
        <v>148</v>
      </c>
      <c r="C242" s="81">
        <v>53</v>
      </c>
      <c r="D242" s="81">
        <v>0.36</v>
      </c>
      <c r="E242" s="81">
        <v>12470</v>
      </c>
      <c r="F242" s="81">
        <v>0.44</v>
      </c>
      <c r="G242" s="81">
        <v>500</v>
      </c>
      <c r="H242" s="81">
        <v>14</v>
      </c>
      <c r="I242" s="81"/>
    </row>
    <row r="243" spans="1:9">
      <c r="A243" s="81">
        <v>114.1</v>
      </c>
      <c r="B243" s="81">
        <v>217</v>
      </c>
      <c r="C243" s="81">
        <v>74</v>
      </c>
      <c r="D243" s="81">
        <v>0.34399999999999997</v>
      </c>
      <c r="E243" s="81">
        <v>2819</v>
      </c>
      <c r="F243" s="81">
        <v>0.55900000000000005</v>
      </c>
      <c r="G243" s="81">
        <v>504</v>
      </c>
      <c r="H243" s="81">
        <v>14</v>
      </c>
      <c r="I243" s="81"/>
    </row>
    <row r="244" spans="1:9">
      <c r="A244" s="81">
        <v>115.1</v>
      </c>
      <c r="B244" s="81">
        <v>209</v>
      </c>
      <c r="C244" s="81">
        <v>117</v>
      </c>
      <c r="D244" s="81">
        <v>0.56200000000000006</v>
      </c>
      <c r="E244" s="81">
        <v>2356</v>
      </c>
      <c r="F244" s="81">
        <v>0</v>
      </c>
      <c r="G244" s="81">
        <v>502</v>
      </c>
      <c r="H244" s="81">
        <v>14</v>
      </c>
      <c r="I244" s="81"/>
    </row>
    <row r="245" spans="1:9">
      <c r="A245" s="81">
        <v>116.1</v>
      </c>
      <c r="B245" s="81">
        <v>115</v>
      </c>
      <c r="C245" s="81">
        <v>37</v>
      </c>
      <c r="D245" s="81">
        <v>0.32500000000000001</v>
      </c>
      <c r="E245" s="81">
        <v>4759</v>
      </c>
      <c r="F245" s="81">
        <v>0.86699999999999999</v>
      </c>
      <c r="G245" s="81">
        <v>510</v>
      </c>
      <c r="H245" s="81">
        <v>15</v>
      </c>
      <c r="I245" s="81"/>
    </row>
    <row r="246" spans="1:9">
      <c r="A246" s="81">
        <v>117.1</v>
      </c>
      <c r="B246" s="81">
        <v>170</v>
      </c>
      <c r="C246" s="81">
        <v>69</v>
      </c>
      <c r="D246" s="81">
        <v>0.40600000000000003</v>
      </c>
      <c r="E246" s="81">
        <v>4167</v>
      </c>
      <c r="F246" s="81">
        <v>0.14599999999999999</v>
      </c>
      <c r="G246" s="81">
        <v>511</v>
      </c>
      <c r="H246" s="81">
        <v>14</v>
      </c>
      <c r="I246" s="81"/>
    </row>
    <row r="247" spans="1:9">
      <c r="A247" s="81">
        <v>118.1</v>
      </c>
      <c r="B247" s="81">
        <v>160</v>
      </c>
      <c r="C247" s="81">
        <v>55</v>
      </c>
      <c r="D247" s="81">
        <v>0.34799999999999998</v>
      </c>
      <c r="E247" s="81">
        <v>9253</v>
      </c>
      <c r="F247" s="81">
        <v>0.09</v>
      </c>
      <c r="G247" s="81">
        <v>486</v>
      </c>
      <c r="H247" s="81">
        <v>13</v>
      </c>
      <c r="I247" s="81"/>
    </row>
    <row r="248" spans="1:9">
      <c r="A248" s="81">
        <v>119.1</v>
      </c>
      <c r="B248" s="81">
        <v>166</v>
      </c>
      <c r="C248" s="81">
        <v>75</v>
      </c>
      <c r="D248" s="81">
        <v>0.45100000000000001</v>
      </c>
      <c r="E248" s="81">
        <v>2123</v>
      </c>
      <c r="F248" s="81">
        <v>0</v>
      </c>
      <c r="G248" s="81">
        <v>483</v>
      </c>
      <c r="H248" s="81">
        <v>14</v>
      </c>
      <c r="I248" s="81"/>
    </row>
    <row r="249" spans="1:9">
      <c r="A249" s="81">
        <v>120.1</v>
      </c>
      <c r="B249" s="81">
        <v>262</v>
      </c>
      <c r="C249" s="81">
        <v>60</v>
      </c>
      <c r="D249" s="81">
        <v>0.23200000000000001</v>
      </c>
      <c r="E249" s="81">
        <v>356</v>
      </c>
      <c r="F249" s="81">
        <v>4.4800000000000004</v>
      </c>
      <c r="G249" s="81">
        <v>695</v>
      </c>
      <c r="H249" s="81">
        <v>29</v>
      </c>
      <c r="I249" s="81"/>
    </row>
    <row r="250" spans="1:9">
      <c r="A250" s="81">
        <v>121.1</v>
      </c>
      <c r="B250" s="81">
        <v>205</v>
      </c>
      <c r="C250" s="81">
        <v>96</v>
      </c>
      <c r="D250" s="81">
        <v>0.46700000000000003</v>
      </c>
      <c r="E250" s="81">
        <v>13486</v>
      </c>
      <c r="F250" s="81">
        <v>0.64400000000000002</v>
      </c>
      <c r="G250" s="81">
        <v>492</v>
      </c>
      <c r="H250" s="81">
        <v>16</v>
      </c>
      <c r="I250" s="81"/>
    </row>
    <row r="251" spans="1:9">
      <c r="A251" s="81">
        <v>122.1</v>
      </c>
      <c r="B251" s="81">
        <v>205</v>
      </c>
      <c r="C251" s="81">
        <v>102</v>
      </c>
      <c r="D251" s="81">
        <v>0.498</v>
      </c>
      <c r="E251" s="81">
        <v>1803</v>
      </c>
      <c r="F251" s="81">
        <v>0.58299999999999996</v>
      </c>
      <c r="G251" s="81">
        <v>464</v>
      </c>
      <c r="H251" s="81">
        <v>14</v>
      </c>
      <c r="I251" s="81"/>
    </row>
    <row r="252" spans="1:9">
      <c r="A252" s="81">
        <v>123.1</v>
      </c>
      <c r="B252" s="81">
        <v>217</v>
      </c>
      <c r="C252" s="81">
        <v>93</v>
      </c>
      <c r="D252" s="81">
        <v>0.43099999999999999</v>
      </c>
      <c r="E252" s="81">
        <v>6250</v>
      </c>
      <c r="F252" s="81">
        <v>0</v>
      </c>
      <c r="G252" s="81">
        <v>488</v>
      </c>
      <c r="H252" s="81">
        <v>14</v>
      </c>
      <c r="I252" s="81"/>
    </row>
    <row r="254" spans="1:9">
      <c r="A254" s="81" t="s">
        <v>363</v>
      </c>
      <c r="B254" s="81" t="s">
        <v>357</v>
      </c>
      <c r="C254" s="81"/>
      <c r="D254" s="81"/>
      <c r="E254" s="81"/>
      <c r="F254" s="81"/>
      <c r="G254" s="81"/>
      <c r="H254" s="81"/>
      <c r="I254" s="81"/>
    </row>
    <row r="255" spans="1:9">
      <c r="A255" s="81" t="s">
        <v>364</v>
      </c>
      <c r="B255" s="81">
        <v>95220024</v>
      </c>
      <c r="C255" s="81"/>
      <c r="D255" s="81"/>
      <c r="E255" s="81"/>
      <c r="F255" s="81"/>
      <c r="G255" s="81"/>
      <c r="H255" s="81"/>
      <c r="I255" s="81"/>
    </row>
    <row r="256" spans="1:9">
      <c r="A256" s="4" t="s">
        <v>358</v>
      </c>
      <c r="B256" s="4" t="s">
        <v>280</v>
      </c>
      <c r="C256" s="4" t="s">
        <v>281</v>
      </c>
      <c r="D256" s="4" t="s">
        <v>305</v>
      </c>
      <c r="E256" s="4" t="s">
        <v>359</v>
      </c>
      <c r="F256" s="4" t="s">
        <v>360</v>
      </c>
      <c r="G256" s="94" t="s">
        <v>292</v>
      </c>
      <c r="H256" s="94" t="s">
        <v>361</v>
      </c>
      <c r="I256" s="4" t="s">
        <v>362</v>
      </c>
    </row>
    <row r="257" spans="1:9">
      <c r="A257" s="81">
        <v>102.1</v>
      </c>
      <c r="B257" s="81">
        <v>382</v>
      </c>
      <c r="C257" s="81">
        <v>286</v>
      </c>
      <c r="D257" s="81">
        <v>0.749</v>
      </c>
      <c r="E257" s="81">
        <v>23696</v>
      </c>
      <c r="F257" s="81">
        <v>0</v>
      </c>
      <c r="G257" s="81">
        <v>468</v>
      </c>
      <c r="H257" s="81">
        <v>7</v>
      </c>
      <c r="I257" s="81"/>
    </row>
    <row r="258" spans="1:9">
      <c r="A258" s="81">
        <v>103.1</v>
      </c>
      <c r="B258" s="81">
        <v>730</v>
      </c>
      <c r="C258" s="81">
        <v>785</v>
      </c>
      <c r="D258" s="81">
        <v>1.0760000000000001</v>
      </c>
      <c r="E258" s="81">
        <v>4777</v>
      </c>
      <c r="F258" s="81">
        <v>6.3E-2</v>
      </c>
      <c r="G258" s="81">
        <v>489</v>
      </c>
      <c r="H258" s="81">
        <v>17</v>
      </c>
      <c r="I258" s="81"/>
    </row>
    <row r="259" spans="1:9">
      <c r="A259" s="81">
        <v>104.1</v>
      </c>
      <c r="B259" s="81">
        <v>401</v>
      </c>
      <c r="C259" s="81">
        <v>328</v>
      </c>
      <c r="D259" s="81">
        <v>0.81699999999999995</v>
      </c>
      <c r="E259" s="81">
        <v>42571</v>
      </c>
      <c r="F259" s="81">
        <v>8.3000000000000004E-2</v>
      </c>
      <c r="G259" s="81">
        <v>496</v>
      </c>
      <c r="H259" s="81">
        <v>6</v>
      </c>
      <c r="I259" s="81"/>
    </row>
    <row r="260" spans="1:9">
      <c r="A260" s="81">
        <v>105.1</v>
      </c>
      <c r="B260" s="81">
        <v>761</v>
      </c>
      <c r="C260" s="81">
        <v>949</v>
      </c>
      <c r="D260" s="81">
        <v>1.246</v>
      </c>
      <c r="E260" s="81">
        <v>100000</v>
      </c>
      <c r="F260" s="81">
        <v>0.25800000000000001</v>
      </c>
      <c r="G260" s="81">
        <v>494</v>
      </c>
      <c r="H260" s="81">
        <v>6</v>
      </c>
      <c r="I260" s="81"/>
    </row>
    <row r="261" spans="1:9">
      <c r="A261" s="81">
        <v>106.1</v>
      </c>
      <c r="B261" s="81">
        <v>734</v>
      </c>
      <c r="C261" s="81">
        <v>715</v>
      </c>
      <c r="D261" s="81">
        <v>0.97499999999999998</v>
      </c>
      <c r="E261" s="81">
        <v>15850</v>
      </c>
      <c r="F261" s="81">
        <v>0</v>
      </c>
      <c r="G261" s="81">
        <v>506</v>
      </c>
      <c r="H261" s="81">
        <v>6</v>
      </c>
      <c r="I261" s="81"/>
    </row>
    <row r="262" spans="1:9">
      <c r="A262" s="81">
        <v>107.1</v>
      </c>
      <c r="B262" s="81">
        <v>810</v>
      </c>
      <c r="C262" s="81">
        <v>790</v>
      </c>
      <c r="D262" s="81">
        <v>0.97399999999999998</v>
      </c>
      <c r="E262" s="81">
        <v>20863</v>
      </c>
      <c r="F262" s="81">
        <v>0.04</v>
      </c>
      <c r="G262" s="81">
        <v>495</v>
      </c>
      <c r="H262" s="81">
        <v>6</v>
      </c>
      <c r="I262" s="81"/>
    </row>
    <row r="263" spans="1:9">
      <c r="A263" s="81">
        <v>108.1</v>
      </c>
      <c r="B263" s="81">
        <v>957</v>
      </c>
      <c r="C263" s="81">
        <v>1408</v>
      </c>
      <c r="D263" s="81">
        <v>1.4710000000000001</v>
      </c>
      <c r="E263" s="81">
        <v>36982</v>
      </c>
      <c r="F263" s="81">
        <v>0</v>
      </c>
      <c r="G263" s="81">
        <v>488</v>
      </c>
      <c r="H263" s="81">
        <v>6</v>
      </c>
      <c r="I263" s="81"/>
    </row>
    <row r="264" spans="1:9">
      <c r="A264" s="81">
        <v>109.1</v>
      </c>
      <c r="B264" s="81">
        <v>851</v>
      </c>
      <c r="C264" s="81">
        <v>1097</v>
      </c>
      <c r="D264" s="81">
        <v>1.2829999999999999</v>
      </c>
      <c r="E264" s="81">
        <v>100000</v>
      </c>
      <c r="F264" s="81">
        <v>0</v>
      </c>
      <c r="G264" s="81">
        <v>497</v>
      </c>
      <c r="H264" s="81">
        <v>7</v>
      </c>
      <c r="I264" s="81"/>
    </row>
    <row r="265" spans="1:9">
      <c r="A265" s="81">
        <v>110.1</v>
      </c>
      <c r="B265" s="81">
        <v>712</v>
      </c>
      <c r="C265" s="81">
        <v>918</v>
      </c>
      <c r="D265" s="81">
        <v>1.29</v>
      </c>
      <c r="E265" s="81">
        <v>163132</v>
      </c>
      <c r="F265" s="81">
        <v>9.8000000000000004E-2</v>
      </c>
      <c r="G265" s="81">
        <v>478</v>
      </c>
      <c r="H265" s="81">
        <v>6</v>
      </c>
      <c r="I265" s="81"/>
    </row>
    <row r="266" spans="1:9">
      <c r="A266" s="81">
        <v>111.1</v>
      </c>
      <c r="B266" s="81">
        <v>864</v>
      </c>
      <c r="C266" s="81">
        <v>745</v>
      </c>
      <c r="D266" s="81">
        <v>0.86199999999999999</v>
      </c>
      <c r="E266" s="81">
        <v>30778</v>
      </c>
      <c r="F266" s="81">
        <v>0</v>
      </c>
      <c r="G266" s="81">
        <v>497</v>
      </c>
      <c r="H266" s="81">
        <v>7</v>
      </c>
      <c r="I266" s="81"/>
    </row>
    <row r="267" spans="1:9">
      <c r="A267" s="81">
        <v>112.1</v>
      </c>
      <c r="B267" s="81">
        <v>220</v>
      </c>
      <c r="C267" s="81">
        <v>164</v>
      </c>
      <c r="D267" s="81">
        <v>0.745</v>
      </c>
      <c r="E267" s="81">
        <v>23277</v>
      </c>
      <c r="F267" s="81">
        <v>0.252</v>
      </c>
      <c r="G267" s="81">
        <v>504</v>
      </c>
      <c r="H267" s="81">
        <v>8</v>
      </c>
      <c r="I267" s="81"/>
    </row>
    <row r="268" spans="1:9">
      <c r="A268" s="81">
        <v>113.1</v>
      </c>
      <c r="B268" s="81">
        <v>1330</v>
      </c>
      <c r="C268" s="81">
        <v>1683</v>
      </c>
      <c r="D268" s="81">
        <v>1.2649999999999999</v>
      </c>
      <c r="E268" s="81">
        <v>689</v>
      </c>
      <c r="F268" s="81">
        <v>2.0760000000000001</v>
      </c>
      <c r="G268" s="81">
        <v>476</v>
      </c>
      <c r="H268" s="81">
        <v>6</v>
      </c>
      <c r="I268" s="81"/>
    </row>
    <row r="269" spans="1:9">
      <c r="A269" s="81">
        <v>114.1</v>
      </c>
      <c r="B269" s="81">
        <v>673</v>
      </c>
      <c r="C269" s="81">
        <v>571</v>
      </c>
      <c r="D269" s="81">
        <v>0.84799999999999998</v>
      </c>
      <c r="E269" s="81">
        <v>100000</v>
      </c>
      <c r="F269" s="81">
        <v>5.5E-2</v>
      </c>
      <c r="G269" s="81">
        <v>499</v>
      </c>
      <c r="H269" s="81">
        <v>6</v>
      </c>
      <c r="I269" s="81"/>
    </row>
    <row r="270" spans="1:9">
      <c r="A270" s="81">
        <v>115.1</v>
      </c>
      <c r="B270" s="81">
        <v>649</v>
      </c>
      <c r="C270" s="81">
        <v>687</v>
      </c>
      <c r="D270" s="81">
        <v>1.109</v>
      </c>
      <c r="E270" s="81">
        <v>92592</v>
      </c>
      <c r="F270" s="81">
        <v>0</v>
      </c>
      <c r="G270" s="81">
        <v>495</v>
      </c>
      <c r="H270" s="81">
        <v>7</v>
      </c>
      <c r="I270" s="81"/>
    </row>
    <row r="271" spans="1:9">
      <c r="A271" s="81">
        <v>116.1</v>
      </c>
      <c r="B271" s="81">
        <v>443</v>
      </c>
      <c r="C271" s="81">
        <v>413</v>
      </c>
      <c r="D271" s="81">
        <v>0.93300000000000005</v>
      </c>
      <c r="E271" s="81">
        <v>20399</v>
      </c>
      <c r="F271" s="81">
        <v>0.11600000000000001</v>
      </c>
      <c r="G271" s="81">
        <v>494</v>
      </c>
      <c r="H271" s="81">
        <v>6</v>
      </c>
      <c r="I271" s="81"/>
    </row>
    <row r="272" spans="1:9">
      <c r="A272" s="81">
        <v>117.1</v>
      </c>
      <c r="B272" s="81">
        <v>220</v>
      </c>
      <c r="C272" s="81">
        <v>167</v>
      </c>
      <c r="D272" s="81">
        <v>0.75800000000000001</v>
      </c>
      <c r="E272" s="81">
        <v>15039</v>
      </c>
      <c r="F272" s="81">
        <v>7.8E-2</v>
      </c>
      <c r="G272" s="81">
        <v>499</v>
      </c>
      <c r="H272" s="81">
        <v>7</v>
      </c>
      <c r="I272" s="81"/>
    </row>
    <row r="273" spans="1:9">
      <c r="A273" s="81">
        <v>118.1</v>
      </c>
      <c r="B273" s="81">
        <v>882</v>
      </c>
      <c r="C273" s="81">
        <v>1278</v>
      </c>
      <c r="D273" s="81">
        <v>1.4490000000000001</v>
      </c>
      <c r="E273" s="81">
        <v>100000</v>
      </c>
      <c r="F273" s="81">
        <v>0</v>
      </c>
      <c r="G273" s="81">
        <v>500</v>
      </c>
      <c r="H273" s="81">
        <v>6</v>
      </c>
      <c r="I273" s="81"/>
    </row>
    <row r="274" spans="1:9">
      <c r="A274" s="81">
        <v>119.1</v>
      </c>
      <c r="B274" s="81">
        <v>956</v>
      </c>
      <c r="C274" s="81">
        <v>1226</v>
      </c>
      <c r="D274" s="81">
        <v>1.282</v>
      </c>
      <c r="E274" s="81">
        <v>50684</v>
      </c>
      <c r="F274" s="81">
        <v>0</v>
      </c>
      <c r="G274" s="81">
        <v>505</v>
      </c>
      <c r="H274" s="81">
        <v>7</v>
      </c>
      <c r="I274" s="81"/>
    </row>
    <row r="275" spans="1:9">
      <c r="A275" s="81">
        <v>120.1</v>
      </c>
      <c r="B275" s="81">
        <v>1015</v>
      </c>
      <c r="C275" s="81">
        <v>1518</v>
      </c>
      <c r="D275" s="81">
        <v>1.4950000000000001</v>
      </c>
      <c r="E275" s="81">
        <v>6126</v>
      </c>
      <c r="F275" s="81">
        <v>8.3000000000000004E-2</v>
      </c>
      <c r="G275" s="81">
        <v>496</v>
      </c>
      <c r="H275" s="81">
        <v>6</v>
      </c>
      <c r="I275" s="81"/>
    </row>
    <row r="276" spans="1:9">
      <c r="A276" s="81">
        <v>121.1</v>
      </c>
      <c r="B276" s="81">
        <v>807</v>
      </c>
      <c r="C276" s="81">
        <v>787</v>
      </c>
      <c r="D276" s="81">
        <v>0.97499999999999998</v>
      </c>
      <c r="E276" s="81">
        <v>54764</v>
      </c>
      <c r="F276" s="81">
        <v>5.3999999999999999E-2</v>
      </c>
      <c r="G276" s="81">
        <v>493</v>
      </c>
      <c r="H276" s="81">
        <v>6</v>
      </c>
      <c r="I276" s="81"/>
    </row>
    <row r="277" spans="1:9">
      <c r="A277" s="81">
        <v>122.1</v>
      </c>
      <c r="B277" s="81">
        <v>239</v>
      </c>
      <c r="C277" s="81">
        <v>281</v>
      </c>
      <c r="D277" s="81">
        <v>1.1759999999999999</v>
      </c>
      <c r="E277" s="81">
        <v>10790</v>
      </c>
      <c r="F277" s="81">
        <v>0</v>
      </c>
      <c r="G277" s="81">
        <v>1441</v>
      </c>
      <c r="H277" s="81">
        <v>20</v>
      </c>
      <c r="I277" s="81">
        <v>87</v>
      </c>
    </row>
    <row r="278" spans="1:9">
      <c r="A278" s="81">
        <v>123.1</v>
      </c>
      <c r="B278" s="81">
        <v>604</v>
      </c>
      <c r="C278" s="81">
        <v>814</v>
      </c>
      <c r="D278" s="81">
        <v>1.347</v>
      </c>
      <c r="E278" s="81">
        <v>5203</v>
      </c>
      <c r="F278" s="81">
        <v>7.9000000000000001E-2</v>
      </c>
      <c r="G278" s="81">
        <v>489</v>
      </c>
      <c r="H278" s="81">
        <v>6</v>
      </c>
      <c r="I278" s="81"/>
    </row>
    <row r="279" spans="1:9">
      <c r="A279" s="81">
        <v>124.1</v>
      </c>
      <c r="B279" s="81">
        <v>473</v>
      </c>
      <c r="C279" s="81">
        <v>337</v>
      </c>
      <c r="D279" s="81">
        <v>0.71199999999999997</v>
      </c>
      <c r="E279" s="81">
        <v>41186</v>
      </c>
      <c r="F279" s="81">
        <v>0.03</v>
      </c>
      <c r="G279" s="81">
        <v>486</v>
      </c>
      <c r="H279" s="81">
        <v>6</v>
      </c>
      <c r="I279" s="81"/>
    </row>
    <row r="280" spans="1:9">
      <c r="A280" s="81">
        <v>125.1</v>
      </c>
      <c r="B280" s="81">
        <v>457</v>
      </c>
      <c r="C280" s="81">
        <v>442</v>
      </c>
      <c r="D280" s="81">
        <v>0.96799999999999997</v>
      </c>
      <c r="E280" s="81">
        <v>1836</v>
      </c>
      <c r="F280" s="81">
        <v>1.3979999999999999</v>
      </c>
      <c r="G280" s="81">
        <v>479</v>
      </c>
      <c r="H280" s="81">
        <v>6</v>
      </c>
      <c r="I280" s="81"/>
    </row>
    <row r="281" spans="1:9">
      <c r="A281" s="81">
        <v>126.1</v>
      </c>
      <c r="B281" s="81">
        <v>682</v>
      </c>
      <c r="C281" s="81">
        <v>931</v>
      </c>
      <c r="D281" s="81">
        <v>1.3660000000000001</v>
      </c>
      <c r="E281" s="81">
        <v>12172</v>
      </c>
      <c r="F281" s="81">
        <v>2.4E-2</v>
      </c>
      <c r="G281" s="81">
        <v>493</v>
      </c>
      <c r="H281" s="81">
        <v>7</v>
      </c>
      <c r="I281" s="81"/>
    </row>
    <row r="282" spans="1:9">
      <c r="A282" s="81">
        <v>127.1</v>
      </c>
      <c r="B282" s="81">
        <v>1069</v>
      </c>
      <c r="C282" s="81">
        <v>836</v>
      </c>
      <c r="D282" s="81">
        <v>0.78300000000000003</v>
      </c>
      <c r="E282" s="81">
        <v>19557</v>
      </c>
      <c r="F282" s="81">
        <v>0</v>
      </c>
      <c r="G282" s="81">
        <v>487</v>
      </c>
      <c r="H282" s="81">
        <v>6</v>
      </c>
      <c r="I282" s="81"/>
    </row>
    <row r="283" spans="1:9">
      <c r="A283" s="81">
        <v>128.1</v>
      </c>
      <c r="B283" s="81">
        <v>914</v>
      </c>
      <c r="C283" s="81">
        <v>1434</v>
      </c>
      <c r="D283" s="81">
        <v>1.57</v>
      </c>
      <c r="E283" s="81">
        <v>1908</v>
      </c>
      <c r="F283" s="81">
        <v>0.66100000000000003</v>
      </c>
      <c r="G283" s="81">
        <v>489</v>
      </c>
      <c r="H283" s="81">
        <v>6</v>
      </c>
      <c r="I283" s="81"/>
    </row>
    <row r="284" spans="1:9">
      <c r="A284" s="81">
        <v>129.1</v>
      </c>
      <c r="B284" s="81">
        <v>752</v>
      </c>
      <c r="C284" s="81">
        <v>668</v>
      </c>
      <c r="D284" s="81">
        <v>0.88800000000000001</v>
      </c>
      <c r="E284" s="81">
        <v>28473</v>
      </c>
      <c r="F284" s="81">
        <v>6.7000000000000004E-2</v>
      </c>
      <c r="G284" s="81">
        <v>496</v>
      </c>
      <c r="H284" s="81">
        <v>7</v>
      </c>
      <c r="I284" s="81"/>
    </row>
    <row r="285" spans="1:9">
      <c r="I285" s="81"/>
    </row>
    <row r="286" spans="1:9">
      <c r="H286" s="81"/>
    </row>
    <row r="287" spans="1:9">
      <c r="A287" s="81" t="s">
        <v>363</v>
      </c>
      <c r="B287" s="81" t="s">
        <v>291</v>
      </c>
      <c r="C287" s="81"/>
      <c r="D287" s="81"/>
      <c r="E287" s="81"/>
      <c r="F287" s="81"/>
      <c r="G287" s="81"/>
      <c r="H287" s="81"/>
      <c r="I287" s="81"/>
    </row>
    <row r="288" spans="1:9">
      <c r="A288" s="81" t="s">
        <v>364</v>
      </c>
      <c r="B288" s="81">
        <v>96220032</v>
      </c>
      <c r="C288" s="81"/>
      <c r="D288" s="81"/>
      <c r="E288" s="81"/>
      <c r="F288" s="81"/>
      <c r="G288" s="81"/>
      <c r="H288" s="81"/>
      <c r="I288" s="81"/>
    </row>
    <row r="289" spans="1:9">
      <c r="A289" s="4" t="s">
        <v>358</v>
      </c>
      <c r="B289" s="4" t="s">
        <v>280</v>
      </c>
      <c r="C289" s="4" t="s">
        <v>281</v>
      </c>
      <c r="D289" s="4" t="s">
        <v>305</v>
      </c>
      <c r="E289" s="4" t="s">
        <v>359</v>
      </c>
      <c r="F289" s="4" t="s">
        <v>360</v>
      </c>
      <c r="G289" s="94" t="s">
        <v>292</v>
      </c>
      <c r="H289" s="94" t="s">
        <v>361</v>
      </c>
      <c r="I289" s="4" t="s">
        <v>362</v>
      </c>
    </row>
    <row r="290" spans="1:9">
      <c r="A290" s="81">
        <v>100.1</v>
      </c>
      <c r="B290" s="81">
        <v>297</v>
      </c>
      <c r="C290" s="81">
        <v>151</v>
      </c>
      <c r="D290" s="81" t="s">
        <v>365</v>
      </c>
      <c r="E290" s="81">
        <v>23320</v>
      </c>
      <c r="F290" s="81">
        <v>0</v>
      </c>
      <c r="G290" s="81">
        <v>513</v>
      </c>
      <c r="H290" s="81">
        <v>11</v>
      </c>
    </row>
    <row r="291" spans="1:9">
      <c r="A291" s="81">
        <v>101.1</v>
      </c>
      <c r="B291" s="81">
        <v>364</v>
      </c>
      <c r="C291" s="81">
        <v>177</v>
      </c>
      <c r="D291" s="81" t="s">
        <v>366</v>
      </c>
      <c r="E291" s="81">
        <v>100000</v>
      </c>
      <c r="F291" s="81">
        <v>9.5000000000000001E-2</v>
      </c>
      <c r="G291" s="81">
        <v>512</v>
      </c>
      <c r="H291" s="81">
        <v>10</v>
      </c>
    </row>
    <row r="292" spans="1:9">
      <c r="A292" s="81">
        <v>102.1</v>
      </c>
      <c r="B292" s="81">
        <v>185</v>
      </c>
      <c r="C292" s="81">
        <v>90</v>
      </c>
      <c r="D292" s="81">
        <v>0.48599999999999999</v>
      </c>
      <c r="E292" s="81">
        <v>7157</v>
      </c>
      <c r="F292" s="81">
        <v>0.17100000000000001</v>
      </c>
      <c r="G292" s="81">
        <v>499</v>
      </c>
      <c r="H292" s="81">
        <v>10</v>
      </c>
    </row>
    <row r="293" spans="1:9">
      <c r="A293" s="81">
        <v>103.1</v>
      </c>
      <c r="B293" s="81">
        <v>315</v>
      </c>
      <c r="C293" s="81">
        <v>157</v>
      </c>
      <c r="D293" s="81">
        <v>0.497</v>
      </c>
      <c r="E293" s="81">
        <v>12531</v>
      </c>
      <c r="F293" s="81">
        <v>6.0000000000000001E-3</v>
      </c>
      <c r="G293" s="81">
        <v>515</v>
      </c>
      <c r="H293" s="81">
        <v>11</v>
      </c>
    </row>
    <row r="294" spans="1:9">
      <c r="A294" s="81">
        <v>104.1</v>
      </c>
      <c r="B294" s="81">
        <v>251</v>
      </c>
      <c r="C294" s="81">
        <v>145</v>
      </c>
      <c r="D294" s="81">
        <v>0.57999999999999996</v>
      </c>
      <c r="E294" s="81">
        <v>5778</v>
      </c>
      <c r="F294" s="81">
        <v>0.33700000000000002</v>
      </c>
      <c r="G294" s="81">
        <v>504</v>
      </c>
      <c r="H294" s="81">
        <v>11</v>
      </c>
    </row>
    <row r="295" spans="1:9">
      <c r="A295" s="81">
        <v>105.1</v>
      </c>
      <c r="B295" s="81">
        <v>231</v>
      </c>
      <c r="C295" s="81">
        <v>128</v>
      </c>
      <c r="D295" s="81">
        <v>0.55600000000000005</v>
      </c>
      <c r="E295" s="81">
        <v>1515151</v>
      </c>
      <c r="F295" s="81">
        <v>0.32300000000000001</v>
      </c>
      <c r="G295" s="81">
        <v>511</v>
      </c>
      <c r="H295" s="81">
        <v>11</v>
      </c>
    </row>
    <row r="296" spans="1:9">
      <c r="A296" s="81">
        <v>106.1</v>
      </c>
      <c r="B296" s="81">
        <v>247</v>
      </c>
      <c r="C296" s="81">
        <v>140</v>
      </c>
      <c r="D296" s="81">
        <v>0.56999999999999995</v>
      </c>
      <c r="E296" s="81">
        <v>11049</v>
      </c>
      <c r="F296" s="81">
        <v>0</v>
      </c>
      <c r="G296" s="81">
        <v>522</v>
      </c>
      <c r="H296" s="81">
        <v>11</v>
      </c>
    </row>
    <row r="297" spans="1:9">
      <c r="A297" s="81">
        <v>107.1</v>
      </c>
      <c r="B297" s="81">
        <v>195</v>
      </c>
      <c r="C297" s="81">
        <v>104</v>
      </c>
      <c r="D297" s="81">
        <v>0.53500000000000003</v>
      </c>
      <c r="E297" s="81">
        <v>1000000</v>
      </c>
      <c r="F297" s="81">
        <v>0.17199999999999999</v>
      </c>
      <c r="G297" s="81">
        <v>536</v>
      </c>
      <c r="H297" s="81">
        <v>12</v>
      </c>
    </row>
    <row r="298" spans="1:9">
      <c r="A298" s="81">
        <v>108.1</v>
      </c>
      <c r="B298" s="81">
        <v>379</v>
      </c>
      <c r="C298" s="81">
        <v>305</v>
      </c>
      <c r="D298" s="81">
        <v>0.80400000000000005</v>
      </c>
      <c r="E298" s="81">
        <v>16995</v>
      </c>
      <c r="F298" s="81">
        <v>0.26900000000000002</v>
      </c>
      <c r="G298" s="81">
        <v>410</v>
      </c>
      <c r="H298" s="81">
        <v>15</v>
      </c>
    </row>
    <row r="299" spans="1:9">
      <c r="A299" s="81">
        <v>109.1</v>
      </c>
      <c r="B299" s="81">
        <v>317</v>
      </c>
      <c r="C299" s="81">
        <v>164</v>
      </c>
      <c r="D299" s="81">
        <v>0.52</v>
      </c>
      <c r="E299" s="81">
        <v>51072</v>
      </c>
      <c r="F299" s="81">
        <v>0.378</v>
      </c>
      <c r="G299" s="81">
        <v>518</v>
      </c>
      <c r="H299" s="81">
        <v>11</v>
      </c>
    </row>
    <row r="300" spans="1:9">
      <c r="A300" s="81">
        <v>110.1</v>
      </c>
      <c r="B300" s="81">
        <v>313</v>
      </c>
      <c r="C300" s="81">
        <v>154</v>
      </c>
      <c r="D300" s="81">
        <v>0.49199999999999999</v>
      </c>
      <c r="E300" s="81">
        <v>1000000</v>
      </c>
      <c r="F300" s="81">
        <v>0.16500000000000001</v>
      </c>
      <c r="G300" s="81">
        <v>516</v>
      </c>
      <c r="H300" s="81">
        <v>10</v>
      </c>
    </row>
    <row r="301" spans="1:9">
      <c r="A301" s="81">
        <v>111.1</v>
      </c>
      <c r="B301" s="81">
        <v>193</v>
      </c>
      <c r="C301" s="81">
        <v>111</v>
      </c>
      <c r="D301" s="81">
        <v>0.57499999999999996</v>
      </c>
      <c r="E301" s="81">
        <v>15192</v>
      </c>
      <c r="F301" s="81">
        <v>0.191</v>
      </c>
      <c r="G301" s="81">
        <v>505</v>
      </c>
      <c r="H301" s="81">
        <v>12</v>
      </c>
    </row>
    <row r="302" spans="1:9">
      <c r="A302" s="81">
        <v>112.1</v>
      </c>
      <c r="B302" s="81">
        <v>214</v>
      </c>
      <c r="C302" s="81">
        <v>111</v>
      </c>
      <c r="D302" s="81">
        <v>0.52100000000000002</v>
      </c>
      <c r="E302" s="81">
        <v>14084</v>
      </c>
      <c r="F302" s="81">
        <v>0.22900000000000001</v>
      </c>
      <c r="G302" s="81">
        <v>494</v>
      </c>
      <c r="H302" s="81">
        <v>12</v>
      </c>
    </row>
    <row r="303" spans="1:9">
      <c r="A303" s="81">
        <v>113.1</v>
      </c>
      <c r="B303" s="81">
        <v>390</v>
      </c>
      <c r="C303" s="81">
        <v>269</v>
      </c>
      <c r="D303" s="81">
        <v>0.69</v>
      </c>
      <c r="E303" s="81">
        <v>1000000</v>
      </c>
      <c r="F303" s="81">
        <v>0</v>
      </c>
      <c r="G303" s="81">
        <v>488</v>
      </c>
      <c r="H303" s="81">
        <v>39</v>
      </c>
    </row>
    <row r="304" spans="1:9">
      <c r="A304" s="81">
        <v>113.1</v>
      </c>
      <c r="B304" s="81">
        <v>304</v>
      </c>
      <c r="C304" s="81">
        <v>151</v>
      </c>
      <c r="D304" s="81">
        <v>0.498</v>
      </c>
      <c r="E304" s="81">
        <v>1000000</v>
      </c>
      <c r="F304" s="81">
        <v>0</v>
      </c>
      <c r="G304" s="81">
        <v>506</v>
      </c>
      <c r="H304" s="81">
        <v>10</v>
      </c>
    </row>
    <row r="305" spans="1:8">
      <c r="A305" s="81">
        <v>114.1</v>
      </c>
      <c r="B305" s="81">
        <v>264</v>
      </c>
      <c r="C305" s="81">
        <v>141</v>
      </c>
      <c r="D305" s="81">
        <v>0.53600000000000003</v>
      </c>
      <c r="E305" s="81">
        <v>11030</v>
      </c>
      <c r="F305" s="81">
        <v>5.8000000000000003E-2</v>
      </c>
      <c r="G305" s="81">
        <v>481</v>
      </c>
      <c r="H305" s="81">
        <v>10</v>
      </c>
    </row>
    <row r="306" spans="1:8">
      <c r="A306" s="81">
        <v>115.1</v>
      </c>
      <c r="B306" s="81">
        <v>281</v>
      </c>
      <c r="C306" s="81">
        <v>138</v>
      </c>
      <c r="D306" s="81">
        <v>0.49399999999999999</v>
      </c>
      <c r="E306" s="81">
        <v>7534</v>
      </c>
      <c r="F306" s="81">
        <v>0.02</v>
      </c>
      <c r="G306" s="81">
        <v>505</v>
      </c>
      <c r="H306" s="81">
        <v>11</v>
      </c>
    </row>
    <row r="307" spans="1:8">
      <c r="A307" s="81">
        <v>116.1</v>
      </c>
      <c r="B307" s="81">
        <v>353</v>
      </c>
      <c r="C307" s="81">
        <v>209</v>
      </c>
      <c r="D307" s="81">
        <v>0.59099999999999997</v>
      </c>
      <c r="E307" s="81">
        <v>1000000</v>
      </c>
      <c r="F307" s="81">
        <v>0.223</v>
      </c>
      <c r="G307" s="81">
        <v>489</v>
      </c>
      <c r="H307" s="81">
        <v>10</v>
      </c>
    </row>
    <row r="308" spans="1:8">
      <c r="A308" s="81">
        <v>117.1</v>
      </c>
      <c r="B308" s="81">
        <v>218</v>
      </c>
      <c r="C308" s="81">
        <v>109</v>
      </c>
      <c r="D308" s="81">
        <v>0.501</v>
      </c>
      <c r="E308" s="81">
        <v>100000</v>
      </c>
      <c r="F308" s="81">
        <v>0.30099999999999999</v>
      </c>
      <c r="G308" s="81">
        <v>492</v>
      </c>
      <c r="H308" s="81">
        <v>10</v>
      </c>
    </row>
    <row r="309" spans="1:8">
      <c r="A309" s="81">
        <v>118.1</v>
      </c>
      <c r="B309" s="81">
        <v>360</v>
      </c>
      <c r="C309" s="81">
        <v>195</v>
      </c>
      <c r="D309" s="81">
        <v>0.54300000000000004</v>
      </c>
      <c r="E309" s="81">
        <v>10781</v>
      </c>
      <c r="F309" s="81">
        <v>0.1</v>
      </c>
      <c r="G309" s="81">
        <v>491</v>
      </c>
      <c r="H309" s="81">
        <v>10</v>
      </c>
    </row>
    <row r="310" spans="1:8">
      <c r="A310" s="81">
        <v>119.1</v>
      </c>
      <c r="B310" s="81">
        <v>253</v>
      </c>
      <c r="C310" s="81">
        <v>126</v>
      </c>
      <c r="D310" s="81">
        <v>0.497</v>
      </c>
      <c r="E310" s="81">
        <v>1000000</v>
      </c>
      <c r="F310" s="81">
        <v>0</v>
      </c>
      <c r="G310" s="81">
        <v>497</v>
      </c>
      <c r="H310" s="81">
        <v>11</v>
      </c>
    </row>
    <row r="311" spans="1:8">
      <c r="A311" s="81">
        <v>120.1</v>
      </c>
      <c r="B311" s="81">
        <v>349</v>
      </c>
      <c r="C311" s="81">
        <v>180</v>
      </c>
      <c r="D311" s="81">
        <v>0.51700000000000002</v>
      </c>
      <c r="E311" s="81">
        <v>5903</v>
      </c>
      <c r="F311" s="81">
        <v>0</v>
      </c>
      <c r="G311" s="81">
        <v>466</v>
      </c>
      <c r="H311" s="81">
        <v>12</v>
      </c>
    </row>
    <row r="312" spans="1:8">
      <c r="A312" s="81">
        <v>121.1</v>
      </c>
      <c r="B312" s="81">
        <v>361</v>
      </c>
      <c r="C312" s="81">
        <v>190</v>
      </c>
      <c r="D312" s="81">
        <v>0.52800000000000002</v>
      </c>
      <c r="E312" s="81">
        <v>18328</v>
      </c>
      <c r="F312" s="81">
        <v>0.154</v>
      </c>
      <c r="G312" s="81">
        <v>504</v>
      </c>
      <c r="H312" s="81">
        <v>11</v>
      </c>
    </row>
    <row r="313" spans="1:8">
      <c r="A313" s="81">
        <v>122.1</v>
      </c>
      <c r="B313" s="81">
        <v>332</v>
      </c>
      <c r="C313" s="81">
        <v>159</v>
      </c>
      <c r="D313" s="81">
        <v>0.48099999999999998</v>
      </c>
      <c r="E313" s="81">
        <v>1000000</v>
      </c>
      <c r="F313" s="81">
        <v>0.17799999999999999</v>
      </c>
      <c r="G313" s="81">
        <v>489</v>
      </c>
      <c r="H313" s="81">
        <v>11</v>
      </c>
    </row>
    <row r="314" spans="1:8">
      <c r="A314" s="81">
        <v>123.1</v>
      </c>
      <c r="B314" s="81">
        <v>234</v>
      </c>
      <c r="C314" s="81">
        <v>111</v>
      </c>
      <c r="D314" s="81">
        <v>0.47499999999999998</v>
      </c>
      <c r="E314" s="81">
        <v>1000000</v>
      </c>
      <c r="F314" s="81">
        <v>5.2999999999999999E-2</v>
      </c>
      <c r="G314" s="81">
        <v>484</v>
      </c>
      <c r="H314" s="81">
        <v>10</v>
      </c>
    </row>
    <row r="315" spans="1:8">
      <c r="A315" s="81">
        <v>124.1</v>
      </c>
      <c r="B315" s="81">
        <v>286</v>
      </c>
      <c r="C315" s="81">
        <v>137</v>
      </c>
      <c r="D315" s="81">
        <v>0.48099999999999998</v>
      </c>
      <c r="E315" s="81">
        <v>1000000</v>
      </c>
      <c r="F315" s="81">
        <v>0</v>
      </c>
      <c r="G315" s="81">
        <v>501</v>
      </c>
      <c r="H315" s="81">
        <v>10</v>
      </c>
    </row>
    <row r="316" spans="1:8">
      <c r="A316" s="81">
        <v>125.1</v>
      </c>
      <c r="B316" s="81">
        <v>273</v>
      </c>
      <c r="C316" s="81">
        <v>129</v>
      </c>
      <c r="D316" s="81">
        <v>0.47199999999999998</v>
      </c>
      <c r="E316" s="81">
        <v>16614</v>
      </c>
      <c r="F316" s="81">
        <v>0.13200000000000001</v>
      </c>
      <c r="G316" s="81">
        <v>477</v>
      </c>
      <c r="H316" s="81">
        <v>10</v>
      </c>
    </row>
    <row r="317" spans="1:8">
      <c r="A317" s="81">
        <v>126.1</v>
      </c>
      <c r="B317" s="81">
        <v>458</v>
      </c>
      <c r="C317" s="81">
        <v>262</v>
      </c>
      <c r="D317" s="81">
        <v>0.57299999999999995</v>
      </c>
      <c r="E317" s="81">
        <v>1000000</v>
      </c>
      <c r="F317" s="81">
        <v>0</v>
      </c>
      <c r="G317" s="81">
        <v>518</v>
      </c>
      <c r="H317" s="81">
        <v>10</v>
      </c>
    </row>
    <row r="318" spans="1:8">
      <c r="A318" s="81">
        <v>127.1</v>
      </c>
      <c r="B318" s="81">
        <v>318</v>
      </c>
      <c r="C318" s="81">
        <v>184</v>
      </c>
      <c r="D318" s="81">
        <v>0.57899999999999996</v>
      </c>
      <c r="E318" s="81">
        <v>1000000</v>
      </c>
      <c r="F318" s="81">
        <v>0.15</v>
      </c>
      <c r="G318" s="81">
        <v>494</v>
      </c>
      <c r="H318" s="81">
        <v>10</v>
      </c>
    </row>
    <row r="319" spans="1:8">
      <c r="A319" s="81">
        <v>128.1</v>
      </c>
      <c r="B319" s="81">
        <v>378</v>
      </c>
      <c r="C319" s="81">
        <v>188</v>
      </c>
      <c r="D319" s="81">
        <v>0.497</v>
      </c>
      <c r="E319" s="81">
        <v>18556</v>
      </c>
      <c r="F319" s="81">
        <v>9.8000000000000004E-2</v>
      </c>
      <c r="G319" s="81">
        <v>486</v>
      </c>
      <c r="H319" s="81">
        <v>10</v>
      </c>
    </row>
    <row r="320" spans="1:8">
      <c r="A320" s="81">
        <v>129.1</v>
      </c>
      <c r="B320" s="81">
        <v>237</v>
      </c>
      <c r="C320" s="81">
        <v>134</v>
      </c>
      <c r="D320" s="81">
        <v>0.56699999999999995</v>
      </c>
      <c r="E320" s="81">
        <v>1000000</v>
      </c>
      <c r="F320" s="81">
        <v>5.0000000000000001E-3</v>
      </c>
      <c r="G320" s="81">
        <v>491</v>
      </c>
      <c r="H320" s="81">
        <v>10</v>
      </c>
    </row>
    <row r="321" spans="1:8">
      <c r="A321" s="81">
        <v>130.1</v>
      </c>
      <c r="B321" s="81">
        <v>216</v>
      </c>
      <c r="C321" s="81">
        <v>103</v>
      </c>
      <c r="D321" s="81">
        <v>0.47699999999999998</v>
      </c>
      <c r="E321" s="81">
        <v>100000</v>
      </c>
      <c r="F321" s="81">
        <v>0.11799999999999999</v>
      </c>
      <c r="G321" s="81">
        <v>505</v>
      </c>
      <c r="H321" s="81">
        <v>11</v>
      </c>
    </row>
    <row r="322" spans="1:8">
      <c r="A322" s="81">
        <v>131.1</v>
      </c>
      <c r="B322" s="81">
        <v>299</v>
      </c>
      <c r="C322" s="81">
        <v>143</v>
      </c>
      <c r="D322" s="81">
        <v>0.48099999999999998</v>
      </c>
      <c r="E322" s="81">
        <v>1000000</v>
      </c>
      <c r="F322" s="81">
        <v>0.35499999999999998</v>
      </c>
      <c r="G322" s="81">
        <v>462</v>
      </c>
      <c r="H322" s="81">
        <v>10</v>
      </c>
    </row>
    <row r="323" spans="1:8">
      <c r="A323" s="81">
        <v>132.1</v>
      </c>
      <c r="B323" s="81">
        <v>466</v>
      </c>
      <c r="C323" s="81">
        <v>282</v>
      </c>
      <c r="D323" s="81">
        <v>0.60499999999999998</v>
      </c>
      <c r="E323" s="81">
        <v>20076</v>
      </c>
      <c r="F323" s="81">
        <v>0.30499999999999999</v>
      </c>
      <c r="G323" s="81">
        <v>503</v>
      </c>
      <c r="H323" s="81">
        <v>10</v>
      </c>
    </row>
    <row r="324" spans="1:8">
      <c r="A324" s="81">
        <v>133.1</v>
      </c>
      <c r="B324" s="81">
        <v>281</v>
      </c>
      <c r="C324" s="81">
        <v>152</v>
      </c>
      <c r="D324" s="81">
        <v>0.54100000000000004</v>
      </c>
      <c r="E324" s="81">
        <v>16949</v>
      </c>
      <c r="F324" s="81">
        <v>0.17499999999999999</v>
      </c>
      <c r="G324" s="81">
        <v>498</v>
      </c>
      <c r="H324" s="81">
        <v>11</v>
      </c>
    </row>
    <row r="325" spans="1:8">
      <c r="A325" s="81">
        <v>134.1</v>
      </c>
      <c r="B325" s="81">
        <v>359</v>
      </c>
      <c r="C325" s="81">
        <v>206</v>
      </c>
      <c r="D325" s="81">
        <v>0.53200000000000003</v>
      </c>
      <c r="E325" s="81">
        <v>20938</v>
      </c>
      <c r="F325" s="81">
        <v>0.106</v>
      </c>
      <c r="G325" s="81">
        <v>492</v>
      </c>
      <c r="H325" s="81">
        <v>10</v>
      </c>
    </row>
    <row r="326" spans="1:8">
      <c r="A326" s="81">
        <v>135.1</v>
      </c>
      <c r="B326" s="81">
        <v>533</v>
      </c>
      <c r="C326" s="81">
        <v>318</v>
      </c>
      <c r="D326" s="81">
        <v>0.59599999999999997</v>
      </c>
      <c r="E326" s="81">
        <v>18044</v>
      </c>
      <c r="F326" s="81">
        <v>0</v>
      </c>
      <c r="G326" s="81">
        <v>435</v>
      </c>
      <c r="H326" s="81">
        <v>10</v>
      </c>
    </row>
    <row r="327" spans="1:8">
      <c r="A327" s="81">
        <v>136.1</v>
      </c>
      <c r="B327" s="81">
        <v>400</v>
      </c>
      <c r="C327" s="81">
        <v>226</v>
      </c>
      <c r="D327" s="81">
        <v>0.56499999999999995</v>
      </c>
      <c r="E327" s="81">
        <v>1000000</v>
      </c>
      <c r="F327" s="81">
        <v>0.36599999999999999</v>
      </c>
      <c r="G327" s="81">
        <v>496</v>
      </c>
      <c r="H327" s="81">
        <v>10</v>
      </c>
    </row>
    <row r="328" spans="1:8">
      <c r="A328" s="81">
        <v>137.1</v>
      </c>
      <c r="B328" s="81">
        <v>238</v>
      </c>
      <c r="C328" s="81">
        <v>127</v>
      </c>
      <c r="D328" s="81">
        <v>0.53400000000000003</v>
      </c>
      <c r="E328" s="81">
        <v>25687</v>
      </c>
      <c r="F328" s="81">
        <v>0</v>
      </c>
      <c r="G328" s="81">
        <v>519</v>
      </c>
      <c r="H328" s="81">
        <v>12</v>
      </c>
    </row>
    <row r="329" spans="1:8">
      <c r="A329" s="81">
        <v>138.1</v>
      </c>
      <c r="B329" s="81">
        <v>210</v>
      </c>
      <c r="C329" s="81">
        <v>108</v>
      </c>
      <c r="D329" s="81">
        <v>0.51200000000000001</v>
      </c>
      <c r="E329" s="81">
        <v>17161</v>
      </c>
      <c r="F329" s="81">
        <v>0</v>
      </c>
      <c r="G329" s="81">
        <v>507</v>
      </c>
      <c r="H329" s="81">
        <v>10</v>
      </c>
    </row>
    <row r="330" spans="1:8">
      <c r="A330" s="81">
        <v>139.1</v>
      </c>
      <c r="B330" s="81">
        <v>255</v>
      </c>
      <c r="C330" s="81">
        <v>136</v>
      </c>
      <c r="D330" s="81">
        <v>0.53300000000000003</v>
      </c>
      <c r="E330" s="81">
        <v>1000000</v>
      </c>
      <c r="F330" s="81">
        <v>4.4999999999999998E-2</v>
      </c>
      <c r="G330" s="81">
        <v>507</v>
      </c>
      <c r="H330" s="81">
        <v>10</v>
      </c>
    </row>
    <row r="331" spans="1:8">
      <c r="A331" s="81">
        <v>140.1</v>
      </c>
      <c r="B331" s="81">
        <v>334</v>
      </c>
      <c r="C331" s="81">
        <v>186</v>
      </c>
      <c r="D331" s="81">
        <v>0.55700000000000005</v>
      </c>
      <c r="E331" s="81">
        <v>100000</v>
      </c>
      <c r="F331" s="81">
        <v>0</v>
      </c>
      <c r="G331" s="81">
        <v>511</v>
      </c>
      <c r="H331" s="81">
        <v>10</v>
      </c>
    </row>
    <row r="332" spans="1:8">
      <c r="A332" s="81">
        <v>141.1</v>
      </c>
      <c r="B332" s="81">
        <v>209</v>
      </c>
      <c r="C332" s="81">
        <v>96</v>
      </c>
      <c r="D332" s="81">
        <v>0.46100000000000002</v>
      </c>
      <c r="E332" s="81">
        <v>9299</v>
      </c>
      <c r="F332" s="81">
        <v>0.122</v>
      </c>
      <c r="G332" s="81">
        <v>505</v>
      </c>
      <c r="H332" s="81">
        <v>11</v>
      </c>
    </row>
    <row r="333" spans="1:8">
      <c r="A333" s="81">
        <v>142.1</v>
      </c>
      <c r="B333" s="81">
        <v>272</v>
      </c>
      <c r="C333" s="81">
        <v>155</v>
      </c>
      <c r="D333" s="81">
        <v>0.57199999999999995</v>
      </c>
      <c r="E333" s="81">
        <v>12554</v>
      </c>
      <c r="F333" s="81">
        <v>0.24299999999999999</v>
      </c>
      <c r="G333" s="81">
        <v>508</v>
      </c>
      <c r="H333" s="81">
        <v>12</v>
      </c>
    </row>
    <row r="334" spans="1:8">
      <c r="A334" s="81">
        <v>143.1</v>
      </c>
      <c r="B334" s="81">
        <v>298</v>
      </c>
      <c r="C334" s="81">
        <v>149</v>
      </c>
      <c r="D334" s="81">
        <v>0.502</v>
      </c>
      <c r="E334" s="81">
        <v>1000000</v>
      </c>
      <c r="F334" s="81">
        <v>2E-3</v>
      </c>
      <c r="G334" s="81">
        <v>514</v>
      </c>
      <c r="H334" s="81">
        <v>10</v>
      </c>
    </row>
    <row r="335" spans="1:8">
      <c r="A335" s="81">
        <v>144.1</v>
      </c>
      <c r="B335" s="81">
        <v>299</v>
      </c>
      <c r="C335" s="81">
        <v>160</v>
      </c>
      <c r="D335" s="81">
        <v>0.53600000000000003</v>
      </c>
      <c r="E335" s="81">
        <v>100000</v>
      </c>
      <c r="F335" s="81">
        <v>0.105</v>
      </c>
      <c r="G335" s="81">
        <v>509</v>
      </c>
      <c r="H335" s="81">
        <v>10</v>
      </c>
    </row>
    <row r="336" spans="1:8">
      <c r="A336" s="81">
        <v>145.1</v>
      </c>
      <c r="B336" s="81">
        <v>284</v>
      </c>
      <c r="C336" s="81">
        <v>132</v>
      </c>
      <c r="D336" s="81">
        <v>0.46500000000000002</v>
      </c>
      <c r="E336" s="81">
        <v>8389</v>
      </c>
      <c r="F336" s="81">
        <v>3.5999999999999997E-2</v>
      </c>
      <c r="G336" s="81">
        <v>506</v>
      </c>
      <c r="H336" s="81">
        <v>10</v>
      </c>
    </row>
    <row r="337" spans="1:8">
      <c r="A337" s="81">
        <v>146.1</v>
      </c>
      <c r="B337" s="81">
        <v>227</v>
      </c>
      <c r="C337" s="81">
        <v>113</v>
      </c>
      <c r="D337" s="81">
        <v>0.497</v>
      </c>
      <c r="E337" s="81">
        <v>29010</v>
      </c>
      <c r="F337" s="81">
        <v>6.8000000000000005E-2</v>
      </c>
      <c r="G337" s="81">
        <v>516</v>
      </c>
      <c r="H337" s="81">
        <v>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20987-DBD4-4EB7-9FFC-FA66354813F8}">
  <dimension ref="A2:H190"/>
  <sheetViews>
    <sheetView topLeftCell="A49" workbookViewId="0">
      <selection activeCell="F65" activeCellId="1" sqref="F58:G60 F65:G65"/>
    </sheetView>
  </sheetViews>
  <sheetFormatPr defaultRowHeight="14.4"/>
  <cols>
    <col min="1" max="1" width="21.41796875" customWidth="1"/>
    <col min="3" max="3" width="25" style="79" customWidth="1"/>
    <col min="5" max="5" width="14.578125" style="79" bestFit="1" customWidth="1"/>
    <col min="6" max="6" width="9.15625" style="79"/>
  </cols>
  <sheetData>
    <row r="2" spans="1:8">
      <c r="A2" s="80" t="s">
        <v>116</v>
      </c>
      <c r="C2" s="80"/>
      <c r="D2" s="80"/>
      <c r="E2" s="80"/>
    </row>
    <row r="3" spans="1:8">
      <c r="A3" t="s">
        <v>119</v>
      </c>
      <c r="C3" s="79" t="s">
        <v>302</v>
      </c>
      <c r="D3">
        <f ca="1">COUNTIF(F5:F15,"&gt;0")</f>
        <v>9</v>
      </c>
    </row>
    <row r="4" spans="1:8">
      <c r="A4" s="76" t="s">
        <v>287</v>
      </c>
      <c r="B4" s="76" t="s">
        <v>293</v>
      </c>
      <c r="C4" s="78" t="s">
        <v>294</v>
      </c>
      <c r="D4" s="76" t="s">
        <v>293</v>
      </c>
      <c r="E4" s="79" t="s">
        <v>295</v>
      </c>
      <c r="F4" s="79" t="s">
        <v>301</v>
      </c>
      <c r="G4" s="76" t="s">
        <v>293</v>
      </c>
    </row>
    <row r="5" spans="1:8">
      <c r="A5">
        <v>977</v>
      </c>
      <c r="B5">
        <v>15</v>
      </c>
      <c r="C5" s="79">
        <v>1008</v>
      </c>
      <c r="D5" s="3">
        <v>110</v>
      </c>
      <c r="E5" s="82">
        <f>(A5/C5)*100</f>
        <v>96.924603174603178</v>
      </c>
      <c r="F5" s="79">
        <f ca="1">IF((AND(80 &lt;= $E5, $E5 &lt;= 105)),(OFFSET(INDEX((B5:D5),MATCH(G5,(B5:D5),0)),0,-1)),"")</f>
        <v>977</v>
      </c>
      <c r="G5" s="6">
        <f t="shared" ref="G5" si="0">IF(AND(80 &lt;= $E5, $E5 &lt;= 105),MIN(B5,D5),"")</f>
        <v>15</v>
      </c>
      <c r="H5" s="77"/>
    </row>
    <row r="6" spans="1:8">
      <c r="A6">
        <v>915</v>
      </c>
      <c r="B6">
        <v>10</v>
      </c>
      <c r="C6" s="79">
        <v>1160</v>
      </c>
      <c r="D6" s="3">
        <v>72</v>
      </c>
      <c r="E6" s="82">
        <f t="shared" ref="E6:E15" si="1">(A6/C6)*100</f>
        <v>78.879310344827587</v>
      </c>
      <c r="F6" s="79" t="str">
        <f t="shared" ref="F6:F15" ca="1" si="2">IF((AND(80 &lt;= $E6, $E6 &lt;= 105)),(OFFSET(INDEX((B6:D6),MATCH(G6,(B6:D6),0)),0,-1)),"")</f>
        <v/>
      </c>
      <c r="G6" s="6" t="str">
        <f t="shared" ref="G6:G15" si="3">IF(AND(80 &lt;= $E6, $E6 &lt;= 105),MIN(B6,D6),"")</f>
        <v/>
      </c>
    </row>
    <row r="7" spans="1:8">
      <c r="A7">
        <v>1071</v>
      </c>
      <c r="B7">
        <v>37</v>
      </c>
      <c r="C7" s="79">
        <v>1272</v>
      </c>
      <c r="D7" s="3">
        <v>72</v>
      </c>
      <c r="E7" s="82">
        <f t="shared" si="1"/>
        <v>84.198113207547166</v>
      </c>
      <c r="F7" s="79">
        <f t="shared" ca="1" si="2"/>
        <v>1071</v>
      </c>
      <c r="G7" s="6">
        <f t="shared" si="3"/>
        <v>37</v>
      </c>
    </row>
    <row r="8" spans="1:8">
      <c r="A8">
        <v>1186</v>
      </c>
      <c r="B8">
        <v>37</v>
      </c>
      <c r="C8" s="79">
        <v>1284</v>
      </c>
      <c r="D8" s="3">
        <v>40</v>
      </c>
      <c r="E8" s="82">
        <f t="shared" si="1"/>
        <v>92.36760124610592</v>
      </c>
      <c r="F8" s="79">
        <f t="shared" ca="1" si="2"/>
        <v>1186</v>
      </c>
      <c r="G8" s="6">
        <f t="shared" si="3"/>
        <v>37</v>
      </c>
    </row>
    <row r="9" spans="1:8">
      <c r="A9">
        <v>1190</v>
      </c>
      <c r="B9">
        <v>19</v>
      </c>
      <c r="C9" s="79">
        <v>1456</v>
      </c>
      <c r="D9" s="3">
        <v>44</v>
      </c>
      <c r="E9" s="82">
        <f t="shared" si="1"/>
        <v>81.730769230769226</v>
      </c>
      <c r="F9" s="79">
        <f t="shared" ca="1" si="2"/>
        <v>1190</v>
      </c>
      <c r="G9" s="6">
        <f t="shared" si="3"/>
        <v>19</v>
      </c>
    </row>
    <row r="10" spans="1:8">
      <c r="A10">
        <v>931</v>
      </c>
      <c r="B10">
        <v>19</v>
      </c>
      <c r="C10" s="79">
        <v>1496</v>
      </c>
      <c r="D10" s="3">
        <v>106</v>
      </c>
      <c r="E10" s="82">
        <f t="shared" si="1"/>
        <v>62.232620320855617</v>
      </c>
      <c r="F10" s="79" t="str">
        <f t="shared" ca="1" si="2"/>
        <v/>
      </c>
      <c r="G10" s="6" t="str">
        <f t="shared" si="3"/>
        <v/>
      </c>
      <c r="H10" s="77"/>
    </row>
    <row r="11" spans="1:8">
      <c r="A11">
        <v>1598</v>
      </c>
      <c r="B11">
        <v>64</v>
      </c>
      <c r="C11" s="79">
        <v>1740</v>
      </c>
      <c r="D11" s="3">
        <v>38</v>
      </c>
      <c r="E11" s="82">
        <f t="shared" si="1"/>
        <v>91.839080459770116</v>
      </c>
      <c r="F11" s="79">
        <f t="shared" ca="1" si="2"/>
        <v>1740</v>
      </c>
      <c r="G11" s="6">
        <f t="shared" si="3"/>
        <v>38</v>
      </c>
      <c r="H11" s="77"/>
    </row>
    <row r="12" spans="1:8">
      <c r="A12">
        <v>1447</v>
      </c>
      <c r="B12">
        <v>22</v>
      </c>
      <c r="C12" s="79">
        <v>1796</v>
      </c>
      <c r="D12" s="3">
        <v>48</v>
      </c>
      <c r="E12" s="82">
        <f t="shared" si="1"/>
        <v>80.56792873051225</v>
      </c>
      <c r="F12" s="79">
        <f t="shared" ca="1" si="2"/>
        <v>1447</v>
      </c>
      <c r="G12" s="6">
        <f t="shared" si="3"/>
        <v>22</v>
      </c>
    </row>
    <row r="13" spans="1:8">
      <c r="A13">
        <v>1767</v>
      </c>
      <c r="B13">
        <v>50</v>
      </c>
      <c r="C13" s="79">
        <v>1818</v>
      </c>
      <c r="D13" s="3">
        <v>12</v>
      </c>
      <c r="E13" s="82">
        <f t="shared" si="1"/>
        <v>97.194719471947195</v>
      </c>
      <c r="F13" s="79">
        <f t="shared" ca="1" si="2"/>
        <v>1818</v>
      </c>
      <c r="G13" s="6">
        <f t="shared" si="3"/>
        <v>12</v>
      </c>
    </row>
    <row r="14" spans="1:8">
      <c r="A14">
        <v>1596</v>
      </c>
      <c r="B14">
        <v>37</v>
      </c>
      <c r="C14" s="79">
        <v>1826</v>
      </c>
      <c r="D14" s="3">
        <v>44</v>
      </c>
      <c r="E14" s="82">
        <f t="shared" si="1"/>
        <v>87.404162102957287</v>
      </c>
      <c r="F14" s="79">
        <f t="shared" ca="1" si="2"/>
        <v>1596</v>
      </c>
      <c r="G14" s="6">
        <f t="shared" si="3"/>
        <v>37</v>
      </c>
    </row>
    <row r="15" spans="1:8">
      <c r="A15">
        <v>2282</v>
      </c>
      <c r="B15">
        <v>53</v>
      </c>
      <c r="C15" s="79">
        <v>2480</v>
      </c>
      <c r="D15" s="3">
        <v>32</v>
      </c>
      <c r="E15" s="82">
        <f t="shared" si="1"/>
        <v>92.016129032258064</v>
      </c>
      <c r="F15" s="79">
        <f t="shared" ca="1" si="2"/>
        <v>2480</v>
      </c>
      <c r="G15" s="6">
        <f t="shared" si="3"/>
        <v>32</v>
      </c>
    </row>
    <row r="16" spans="1:8">
      <c r="A16" s="80" t="s">
        <v>116</v>
      </c>
    </row>
    <row r="17" spans="1:7">
      <c r="A17" t="s">
        <v>118</v>
      </c>
      <c r="C17" s="79" t="s">
        <v>302</v>
      </c>
      <c r="D17" s="77">
        <f ca="1">COUNTIF(F19:F29,"&gt;0")</f>
        <v>8</v>
      </c>
    </row>
    <row r="18" spans="1:7">
      <c r="A18" s="76" t="s">
        <v>287</v>
      </c>
      <c r="B18" s="76" t="s">
        <v>293</v>
      </c>
      <c r="C18" s="78" t="s">
        <v>294</v>
      </c>
      <c r="D18" s="76" t="s">
        <v>293</v>
      </c>
      <c r="E18" s="79" t="s">
        <v>295</v>
      </c>
      <c r="F18" s="79" t="s">
        <v>301</v>
      </c>
      <c r="G18" s="76" t="s">
        <v>293</v>
      </c>
    </row>
    <row r="19" spans="1:7">
      <c r="A19">
        <v>1393</v>
      </c>
      <c r="B19">
        <v>15</v>
      </c>
      <c r="C19" s="79">
        <v>1410</v>
      </c>
      <c r="D19" s="3">
        <v>44</v>
      </c>
      <c r="E19" s="82">
        <f t="shared" ref="E19:E29" si="4">(A19/C19)*100</f>
        <v>98.794326241134755</v>
      </c>
      <c r="F19" s="79">
        <f t="shared" ref="F19:F29" ca="1" si="5">IF((AND(80 &lt;= $E19, $E19 &lt;= 105)),(OFFSET(INDEX((B19:D19),MATCH(G19,(B19:D19),0)),0,-1)),"")</f>
        <v>1393</v>
      </c>
      <c r="G19" s="6">
        <f t="shared" ref="G19:G29" si="6">IF(AND(80 &lt;= $E19, $E19 &lt;= 105),MIN(B19,D19),"")</f>
        <v>15</v>
      </c>
    </row>
    <row r="20" spans="1:7">
      <c r="A20">
        <v>1375</v>
      </c>
      <c r="B20">
        <v>19</v>
      </c>
      <c r="C20" s="79">
        <v>1446</v>
      </c>
      <c r="D20" s="3">
        <v>46</v>
      </c>
      <c r="E20" s="82">
        <f t="shared" si="4"/>
        <v>95.089903181189484</v>
      </c>
      <c r="F20" s="79">
        <f t="shared" ca="1" si="5"/>
        <v>1375</v>
      </c>
      <c r="G20" s="6">
        <f t="shared" si="6"/>
        <v>19</v>
      </c>
    </row>
    <row r="21" spans="1:7">
      <c r="A21">
        <v>1318</v>
      </c>
      <c r="B21">
        <v>21</v>
      </c>
      <c r="C21" s="79">
        <v>1600</v>
      </c>
      <c r="D21" s="3">
        <v>48</v>
      </c>
      <c r="E21" s="82">
        <f t="shared" si="4"/>
        <v>82.375</v>
      </c>
      <c r="F21" s="79">
        <f t="shared" ca="1" si="5"/>
        <v>1318</v>
      </c>
      <c r="G21" s="6">
        <f t="shared" si="6"/>
        <v>21</v>
      </c>
    </row>
    <row r="22" spans="1:7">
      <c r="A22">
        <v>1375</v>
      </c>
      <c r="B22">
        <v>30</v>
      </c>
      <c r="C22" s="79">
        <v>1646</v>
      </c>
      <c r="D22" s="3">
        <v>74</v>
      </c>
      <c r="E22" s="82">
        <f t="shared" si="4"/>
        <v>83.535844471445927</v>
      </c>
      <c r="F22" s="79">
        <f t="shared" ca="1" si="5"/>
        <v>1375</v>
      </c>
      <c r="G22" s="6">
        <f t="shared" si="6"/>
        <v>30</v>
      </c>
    </row>
    <row r="23" spans="1:7">
      <c r="A23">
        <v>1521</v>
      </c>
      <c r="B23">
        <v>21</v>
      </c>
      <c r="C23" s="79">
        <v>1686</v>
      </c>
      <c r="D23" s="3">
        <v>36</v>
      </c>
      <c r="E23" s="82">
        <f t="shared" si="4"/>
        <v>90.213523131672602</v>
      </c>
      <c r="F23" s="79">
        <f t="shared" ca="1" si="5"/>
        <v>1521</v>
      </c>
      <c r="G23" s="6">
        <f t="shared" si="6"/>
        <v>21</v>
      </c>
    </row>
    <row r="24" spans="1:7">
      <c r="A24">
        <v>1372</v>
      </c>
      <c r="B24">
        <v>26</v>
      </c>
      <c r="C24" s="79">
        <v>1694</v>
      </c>
      <c r="D24" s="3">
        <v>46</v>
      </c>
      <c r="E24" s="82">
        <f t="shared" si="4"/>
        <v>80.991735537190081</v>
      </c>
      <c r="F24" s="79">
        <f t="shared" ca="1" si="5"/>
        <v>1372</v>
      </c>
      <c r="G24" s="6">
        <f t="shared" si="6"/>
        <v>26</v>
      </c>
    </row>
    <row r="25" spans="1:7">
      <c r="A25">
        <v>1638</v>
      </c>
      <c r="B25">
        <v>18</v>
      </c>
      <c r="C25" s="79">
        <v>1768</v>
      </c>
      <c r="D25" s="3">
        <v>22</v>
      </c>
      <c r="E25" s="82">
        <f t="shared" si="4"/>
        <v>92.64705882352942</v>
      </c>
      <c r="F25" s="79">
        <f t="shared" ca="1" si="5"/>
        <v>1638</v>
      </c>
      <c r="G25" s="6">
        <f t="shared" si="6"/>
        <v>18</v>
      </c>
    </row>
    <row r="26" spans="1:7">
      <c r="A26">
        <v>1607</v>
      </c>
      <c r="B26">
        <v>13</v>
      </c>
      <c r="C26" s="79">
        <v>1796</v>
      </c>
      <c r="D26" s="3">
        <v>26</v>
      </c>
      <c r="E26" s="82">
        <f t="shared" si="4"/>
        <v>89.476614699331847</v>
      </c>
      <c r="F26" s="79">
        <f t="shared" ca="1" si="5"/>
        <v>1607</v>
      </c>
      <c r="G26" s="6">
        <f t="shared" si="6"/>
        <v>13</v>
      </c>
    </row>
    <row r="27" spans="1:7">
      <c r="A27">
        <v>1308</v>
      </c>
      <c r="B27">
        <v>15</v>
      </c>
      <c r="C27" s="79">
        <v>1796</v>
      </c>
      <c r="D27" s="3">
        <v>32</v>
      </c>
      <c r="E27" s="82">
        <f t="shared" si="4"/>
        <v>72.828507795100222</v>
      </c>
      <c r="F27" s="79" t="str">
        <f t="shared" ca="1" si="5"/>
        <v/>
      </c>
      <c r="G27" s="6" t="str">
        <f t="shared" si="6"/>
        <v/>
      </c>
    </row>
    <row r="28" spans="1:7">
      <c r="A28">
        <v>1482</v>
      </c>
      <c r="B28">
        <v>27</v>
      </c>
      <c r="C28" s="79">
        <v>1902</v>
      </c>
      <c r="D28" s="3">
        <v>30</v>
      </c>
      <c r="E28" s="82">
        <f t="shared" si="4"/>
        <v>77.917981072555207</v>
      </c>
      <c r="F28" s="79" t="str">
        <f t="shared" ca="1" si="5"/>
        <v/>
      </c>
      <c r="G28" s="6" t="str">
        <f t="shared" si="6"/>
        <v/>
      </c>
    </row>
    <row r="29" spans="1:7">
      <c r="A29">
        <v>1975</v>
      </c>
      <c r="B29">
        <v>29</v>
      </c>
      <c r="C29" s="79">
        <v>2526</v>
      </c>
      <c r="D29" s="3">
        <v>20</v>
      </c>
      <c r="E29" s="82">
        <f t="shared" si="4"/>
        <v>78.186856690419631</v>
      </c>
      <c r="F29" s="79" t="str">
        <f t="shared" ca="1" si="5"/>
        <v/>
      </c>
      <c r="G29" s="6" t="str">
        <f t="shared" si="6"/>
        <v/>
      </c>
    </row>
    <row r="30" spans="1:7">
      <c r="A30" t="s">
        <v>121</v>
      </c>
    </row>
    <row r="31" spans="1:7">
      <c r="A31" t="s">
        <v>122</v>
      </c>
      <c r="C31" s="79" t="s">
        <v>302</v>
      </c>
      <c r="D31" s="77">
        <f ca="1">COUNTIF(F33:F54,"&gt;0")</f>
        <v>20</v>
      </c>
    </row>
    <row r="32" spans="1:7">
      <c r="A32" s="76" t="s">
        <v>287</v>
      </c>
      <c r="B32" s="76" t="s">
        <v>293</v>
      </c>
      <c r="C32" s="78" t="s">
        <v>294</v>
      </c>
      <c r="D32" s="76" t="s">
        <v>293</v>
      </c>
      <c r="E32" s="79" t="s">
        <v>295</v>
      </c>
      <c r="F32" s="79" t="s">
        <v>301</v>
      </c>
      <c r="G32" s="76" t="s">
        <v>293</v>
      </c>
    </row>
    <row r="33" spans="1:7">
      <c r="A33">
        <v>1308</v>
      </c>
      <c r="B33">
        <v>25</v>
      </c>
      <c r="C33" s="79">
        <v>1356</v>
      </c>
      <c r="D33" s="3">
        <v>92</v>
      </c>
      <c r="E33" s="82">
        <f t="shared" ref="E33:E54" si="7">(A33/C33)*100</f>
        <v>96.460176991150433</v>
      </c>
      <c r="F33" s="79">
        <f t="shared" ref="F33:F54" ca="1" si="8">IF((AND(80 &lt;= $E33, $E33 &lt;= 105)),(OFFSET(INDEX((B33:D33),MATCH(G33,(B33:D33),0)),0,-1)),"")</f>
        <v>1308</v>
      </c>
      <c r="G33" s="6">
        <f t="shared" ref="G33:G54" si="9">IF(AND(80 &lt;= $E33, $E33 &lt;= 105),MIN(B33,D33),"")</f>
        <v>25</v>
      </c>
    </row>
    <row r="34" spans="1:7">
      <c r="A34">
        <v>1249</v>
      </c>
      <c r="B34">
        <v>17</v>
      </c>
      <c r="C34" s="79">
        <v>1452</v>
      </c>
      <c r="D34" s="3">
        <v>74</v>
      </c>
      <c r="E34" s="82">
        <f t="shared" si="7"/>
        <v>86.019283746556468</v>
      </c>
      <c r="F34" s="79">
        <f t="shared" ca="1" si="8"/>
        <v>1249</v>
      </c>
      <c r="G34" s="6">
        <f t="shared" si="9"/>
        <v>17</v>
      </c>
    </row>
    <row r="35" spans="1:7">
      <c r="A35">
        <v>1370</v>
      </c>
      <c r="B35">
        <v>19</v>
      </c>
      <c r="C35" s="79">
        <v>1472</v>
      </c>
      <c r="D35" s="3">
        <v>84</v>
      </c>
      <c r="E35" s="82">
        <f t="shared" si="7"/>
        <v>93.070652173913047</v>
      </c>
      <c r="F35" s="79">
        <f t="shared" ca="1" si="8"/>
        <v>1370</v>
      </c>
      <c r="G35" s="6">
        <f t="shared" si="9"/>
        <v>19</v>
      </c>
    </row>
    <row r="36" spans="1:7">
      <c r="A36">
        <v>1379</v>
      </c>
      <c r="B36">
        <v>22</v>
      </c>
      <c r="C36" s="79">
        <v>1552</v>
      </c>
      <c r="D36" s="3">
        <v>50</v>
      </c>
      <c r="E36" s="82">
        <f t="shared" si="7"/>
        <v>88.853092783505147</v>
      </c>
      <c r="F36" s="79">
        <f t="shared" ca="1" si="8"/>
        <v>1379</v>
      </c>
      <c r="G36" s="6">
        <f t="shared" si="9"/>
        <v>22</v>
      </c>
    </row>
    <row r="37" spans="1:7">
      <c r="A37">
        <v>1312</v>
      </c>
      <c r="B37">
        <v>28</v>
      </c>
      <c r="C37" s="79">
        <v>1560</v>
      </c>
      <c r="D37" s="3">
        <v>42</v>
      </c>
      <c r="E37" s="82">
        <f t="shared" si="7"/>
        <v>84.102564102564102</v>
      </c>
      <c r="F37" s="79">
        <f t="shared" ca="1" si="8"/>
        <v>1312</v>
      </c>
      <c r="G37" s="6">
        <f t="shared" si="9"/>
        <v>28</v>
      </c>
    </row>
    <row r="38" spans="1:7">
      <c r="A38">
        <v>1312</v>
      </c>
      <c r="B38">
        <v>16</v>
      </c>
      <c r="C38" s="79">
        <v>1582</v>
      </c>
      <c r="D38" s="3">
        <v>68</v>
      </c>
      <c r="E38" s="82">
        <f t="shared" si="7"/>
        <v>82.932996207332494</v>
      </c>
      <c r="F38" s="79">
        <f t="shared" ca="1" si="8"/>
        <v>1312</v>
      </c>
      <c r="G38" s="6">
        <f t="shared" si="9"/>
        <v>16</v>
      </c>
    </row>
    <row r="39" spans="1:7">
      <c r="A39">
        <v>1393</v>
      </c>
      <c r="B39">
        <v>29</v>
      </c>
      <c r="C39" s="79">
        <v>1624</v>
      </c>
      <c r="D39" s="3">
        <v>74</v>
      </c>
      <c r="E39" s="82">
        <f t="shared" si="7"/>
        <v>85.775862068965509</v>
      </c>
      <c r="F39" s="79">
        <f t="shared" ca="1" si="8"/>
        <v>1393</v>
      </c>
      <c r="G39" s="6">
        <f t="shared" si="9"/>
        <v>29</v>
      </c>
    </row>
    <row r="40" spans="1:7">
      <c r="A40">
        <v>1369</v>
      </c>
      <c r="B40">
        <v>27</v>
      </c>
      <c r="C40" s="79">
        <v>1650</v>
      </c>
      <c r="D40" s="3">
        <v>64</v>
      </c>
      <c r="E40" s="82">
        <f t="shared" si="7"/>
        <v>82.969696969696969</v>
      </c>
      <c r="F40" s="79">
        <f t="shared" ca="1" si="8"/>
        <v>1369</v>
      </c>
      <c r="G40" s="6">
        <f t="shared" si="9"/>
        <v>27</v>
      </c>
    </row>
    <row r="41" spans="1:7">
      <c r="A41">
        <v>1560</v>
      </c>
      <c r="B41">
        <v>24</v>
      </c>
      <c r="C41" s="79">
        <v>1668</v>
      </c>
      <c r="D41" s="3">
        <v>56</v>
      </c>
      <c r="E41" s="82">
        <f t="shared" si="7"/>
        <v>93.525179856115102</v>
      </c>
      <c r="F41" s="79">
        <f t="shared" ca="1" si="8"/>
        <v>1560</v>
      </c>
      <c r="G41" s="6">
        <f t="shared" si="9"/>
        <v>24</v>
      </c>
    </row>
    <row r="42" spans="1:7">
      <c r="A42">
        <v>1613</v>
      </c>
      <c r="B42">
        <v>37</v>
      </c>
      <c r="C42" s="79">
        <v>1694</v>
      </c>
      <c r="D42" s="3">
        <v>98</v>
      </c>
      <c r="E42" s="82">
        <f t="shared" si="7"/>
        <v>95.218417945690675</v>
      </c>
      <c r="F42" s="79">
        <f t="shared" ca="1" si="8"/>
        <v>1613</v>
      </c>
      <c r="G42" s="6">
        <f t="shared" si="9"/>
        <v>37</v>
      </c>
    </row>
    <row r="43" spans="1:7">
      <c r="A43">
        <v>1521</v>
      </c>
      <c r="B43">
        <v>20</v>
      </c>
      <c r="C43" s="79">
        <v>1716</v>
      </c>
      <c r="D43" s="3">
        <v>82</v>
      </c>
      <c r="E43" s="82">
        <f t="shared" si="7"/>
        <v>88.63636363636364</v>
      </c>
      <c r="F43" s="79">
        <f t="shared" ca="1" si="8"/>
        <v>1521</v>
      </c>
      <c r="G43" s="6">
        <f t="shared" si="9"/>
        <v>20</v>
      </c>
    </row>
    <row r="44" spans="1:7">
      <c r="A44">
        <v>1561</v>
      </c>
      <c r="B44">
        <v>34</v>
      </c>
      <c r="C44" s="79">
        <v>1734</v>
      </c>
      <c r="D44" s="3">
        <v>46</v>
      </c>
      <c r="E44" s="82">
        <f t="shared" si="7"/>
        <v>90.023068050749714</v>
      </c>
      <c r="F44" s="79">
        <f t="shared" ca="1" si="8"/>
        <v>1561</v>
      </c>
      <c r="G44" s="6">
        <f t="shared" si="9"/>
        <v>34</v>
      </c>
    </row>
    <row r="45" spans="1:7">
      <c r="A45">
        <v>1568</v>
      </c>
      <c r="B45">
        <v>42</v>
      </c>
      <c r="C45" s="79">
        <v>1780</v>
      </c>
      <c r="D45" s="3">
        <v>58</v>
      </c>
      <c r="E45" s="82">
        <f t="shared" si="7"/>
        <v>88.089887640449433</v>
      </c>
      <c r="F45" s="79">
        <f t="shared" ca="1" si="8"/>
        <v>1568</v>
      </c>
      <c r="G45" s="6">
        <f t="shared" si="9"/>
        <v>42</v>
      </c>
    </row>
    <row r="46" spans="1:7">
      <c r="A46">
        <v>1653</v>
      </c>
      <c r="B46">
        <v>19</v>
      </c>
      <c r="C46" s="79">
        <v>1818</v>
      </c>
      <c r="D46" s="3">
        <v>28</v>
      </c>
      <c r="E46" s="82">
        <f t="shared" si="7"/>
        <v>90.924092409240913</v>
      </c>
      <c r="F46" s="79">
        <f t="shared" ca="1" si="8"/>
        <v>1653</v>
      </c>
      <c r="G46" s="6">
        <f t="shared" si="9"/>
        <v>19</v>
      </c>
    </row>
    <row r="47" spans="1:7">
      <c r="A47">
        <v>1617</v>
      </c>
      <c r="B47">
        <v>50</v>
      </c>
      <c r="C47" s="79">
        <v>1858</v>
      </c>
      <c r="D47" s="3">
        <v>98</v>
      </c>
      <c r="E47" s="82">
        <f t="shared" si="7"/>
        <v>87.029063509149623</v>
      </c>
      <c r="F47" s="79">
        <f t="shared" ca="1" si="8"/>
        <v>1617</v>
      </c>
      <c r="G47" s="6">
        <f t="shared" si="9"/>
        <v>50</v>
      </c>
    </row>
    <row r="48" spans="1:7">
      <c r="A48">
        <v>2143</v>
      </c>
      <c r="B48">
        <v>11</v>
      </c>
      <c r="C48" s="79">
        <v>1860</v>
      </c>
      <c r="D48" s="3">
        <v>56</v>
      </c>
      <c r="E48" s="82">
        <f t="shared" si="7"/>
        <v>115.21505376344085</v>
      </c>
      <c r="F48" s="79" t="str">
        <f t="shared" ca="1" si="8"/>
        <v/>
      </c>
      <c r="G48" s="6" t="str">
        <f t="shared" si="9"/>
        <v/>
      </c>
    </row>
    <row r="49" spans="1:7">
      <c r="A49">
        <v>1643</v>
      </c>
      <c r="B49">
        <v>23</v>
      </c>
      <c r="C49" s="79">
        <v>1878</v>
      </c>
      <c r="D49" s="3">
        <v>22</v>
      </c>
      <c r="E49" s="82">
        <f t="shared" si="7"/>
        <v>87.486687965921192</v>
      </c>
      <c r="F49" s="79">
        <f t="shared" ca="1" si="8"/>
        <v>1878</v>
      </c>
      <c r="G49" s="6">
        <f t="shared" si="9"/>
        <v>22</v>
      </c>
    </row>
    <row r="50" spans="1:7">
      <c r="A50">
        <v>1536</v>
      </c>
      <c r="B50">
        <v>32</v>
      </c>
      <c r="C50" s="79">
        <v>1938</v>
      </c>
      <c r="D50" s="3">
        <v>112</v>
      </c>
      <c r="E50" s="82">
        <f t="shared" si="7"/>
        <v>79.256965944272451</v>
      </c>
      <c r="F50" s="79" t="str">
        <f t="shared" ca="1" si="8"/>
        <v/>
      </c>
      <c r="G50" s="6" t="str">
        <f t="shared" si="9"/>
        <v/>
      </c>
    </row>
    <row r="51" spans="1:7">
      <c r="A51">
        <v>1816</v>
      </c>
      <c r="B51">
        <v>21</v>
      </c>
      <c r="C51" s="79">
        <v>1956</v>
      </c>
      <c r="D51" s="3">
        <v>52</v>
      </c>
      <c r="E51" s="82">
        <f t="shared" si="7"/>
        <v>92.842535787321069</v>
      </c>
      <c r="F51" s="79">
        <f t="shared" ca="1" si="8"/>
        <v>1816</v>
      </c>
      <c r="G51" s="6">
        <f t="shared" si="9"/>
        <v>21</v>
      </c>
    </row>
    <row r="52" spans="1:7">
      <c r="A52">
        <v>1697</v>
      </c>
      <c r="B52">
        <v>31</v>
      </c>
      <c r="C52" s="79">
        <v>2010</v>
      </c>
      <c r="D52" s="3">
        <v>76</v>
      </c>
      <c r="E52" s="82">
        <f t="shared" si="7"/>
        <v>84.427860696517413</v>
      </c>
      <c r="F52" s="79">
        <f t="shared" ca="1" si="8"/>
        <v>1697</v>
      </c>
      <c r="G52" s="6">
        <f t="shared" si="9"/>
        <v>31</v>
      </c>
    </row>
    <row r="53" spans="1:7">
      <c r="A53">
        <v>1948</v>
      </c>
      <c r="B53">
        <v>18</v>
      </c>
      <c r="C53" s="79">
        <v>2220</v>
      </c>
      <c r="D53" s="3">
        <v>28</v>
      </c>
      <c r="E53" s="82">
        <f t="shared" si="7"/>
        <v>87.747747747747752</v>
      </c>
      <c r="F53" s="79">
        <f t="shared" ca="1" si="8"/>
        <v>1948</v>
      </c>
      <c r="G53" s="6">
        <f t="shared" si="9"/>
        <v>18</v>
      </c>
    </row>
    <row r="54" spans="1:7">
      <c r="A54">
        <v>2117</v>
      </c>
      <c r="B54">
        <v>28</v>
      </c>
      <c r="C54" s="79">
        <v>2498</v>
      </c>
      <c r="D54" s="3">
        <v>48</v>
      </c>
      <c r="E54" s="82">
        <f t="shared" si="7"/>
        <v>84.747798238590875</v>
      </c>
      <c r="F54" s="79">
        <f t="shared" ca="1" si="8"/>
        <v>2117</v>
      </c>
      <c r="G54" s="6">
        <f t="shared" si="9"/>
        <v>28</v>
      </c>
    </row>
    <row r="55" spans="1:7">
      <c r="A55" t="s">
        <v>121</v>
      </c>
    </row>
    <row r="56" spans="1:7">
      <c r="A56" t="s">
        <v>33</v>
      </c>
      <c r="C56" s="79" t="s">
        <v>302</v>
      </c>
      <c r="D56" s="77">
        <f ca="1">COUNTIF(F58:F65,"&gt;0")</f>
        <v>4</v>
      </c>
    </row>
    <row r="57" spans="1:7">
      <c r="A57" s="76" t="s">
        <v>287</v>
      </c>
      <c r="B57" s="76" t="s">
        <v>293</v>
      </c>
      <c r="C57" s="78" t="s">
        <v>294</v>
      </c>
      <c r="D57" s="76" t="s">
        <v>293</v>
      </c>
      <c r="E57" s="79" t="s">
        <v>295</v>
      </c>
      <c r="F57" s="79" t="s">
        <v>301</v>
      </c>
      <c r="G57" s="76" t="s">
        <v>293</v>
      </c>
    </row>
    <row r="58" spans="1:7">
      <c r="A58">
        <v>1182</v>
      </c>
      <c r="B58">
        <v>44</v>
      </c>
      <c r="C58" s="79">
        <v>1340</v>
      </c>
      <c r="D58" s="3">
        <v>280</v>
      </c>
      <c r="E58" s="82">
        <f t="shared" ref="E58:E65" si="10">(A58/C58)*100</f>
        <v>88.208955223880594</v>
      </c>
      <c r="F58" s="79">
        <f t="shared" ref="F58:F65" ca="1" si="11">IF((AND(80 &lt;= $E58, $E58 &lt;= 105)),(OFFSET(INDEX((B58:D58),MATCH(G58,(B58:D58),0)),0,-1)),"")</f>
        <v>1182</v>
      </c>
      <c r="G58" s="6">
        <f t="shared" ref="G58:G65" si="12">IF(AND(80 &lt;= $E58, $E58 &lt;= 105),MIN(B58,D58),"")</f>
        <v>44</v>
      </c>
    </row>
    <row r="59" spans="1:7">
      <c r="A59">
        <v>1251</v>
      </c>
      <c r="B59">
        <v>36</v>
      </c>
      <c r="C59" s="79">
        <v>1488</v>
      </c>
      <c r="D59" s="3">
        <v>52</v>
      </c>
      <c r="E59" s="82">
        <f t="shared" si="10"/>
        <v>84.072580645161281</v>
      </c>
      <c r="F59" s="79">
        <f t="shared" ca="1" si="11"/>
        <v>1251</v>
      </c>
      <c r="G59" s="6">
        <f t="shared" si="12"/>
        <v>36</v>
      </c>
    </row>
    <row r="60" spans="1:7">
      <c r="A60">
        <v>1416</v>
      </c>
      <c r="B60">
        <v>33</v>
      </c>
      <c r="C60" s="79">
        <v>1744</v>
      </c>
      <c r="D60" s="3">
        <v>70</v>
      </c>
      <c r="E60" s="82">
        <f t="shared" si="10"/>
        <v>81.192660550458712</v>
      </c>
      <c r="F60" s="79">
        <f t="shared" ca="1" si="11"/>
        <v>1416</v>
      </c>
      <c r="G60" s="6">
        <f t="shared" si="12"/>
        <v>33</v>
      </c>
    </row>
    <row r="61" spans="1:7">
      <c r="A61">
        <v>1413</v>
      </c>
      <c r="B61">
        <v>38</v>
      </c>
      <c r="C61" s="79">
        <v>1780</v>
      </c>
      <c r="D61" s="3">
        <v>94</v>
      </c>
      <c r="E61" s="82">
        <f t="shared" si="10"/>
        <v>79.382022471910105</v>
      </c>
      <c r="F61" s="79" t="str">
        <f t="shared" ca="1" si="11"/>
        <v/>
      </c>
      <c r="G61" s="6" t="str">
        <f t="shared" si="12"/>
        <v/>
      </c>
    </row>
    <row r="62" spans="1:7">
      <c r="A62">
        <v>1991</v>
      </c>
      <c r="B62">
        <v>148</v>
      </c>
      <c r="C62" s="79">
        <v>1858</v>
      </c>
      <c r="D62" s="3">
        <v>44</v>
      </c>
      <c r="E62" s="82">
        <f t="shared" si="10"/>
        <v>107.15823466092573</v>
      </c>
      <c r="F62" s="79" t="str">
        <f t="shared" ca="1" si="11"/>
        <v/>
      </c>
      <c r="G62" s="6" t="str">
        <f t="shared" si="12"/>
        <v/>
      </c>
    </row>
    <row r="63" spans="1:7">
      <c r="A63">
        <v>1266</v>
      </c>
      <c r="B63">
        <v>131</v>
      </c>
      <c r="C63" s="79">
        <v>1972</v>
      </c>
      <c r="D63" s="3">
        <v>142</v>
      </c>
      <c r="E63" s="82">
        <f t="shared" si="10"/>
        <v>64.198782961460438</v>
      </c>
      <c r="F63" s="79" t="str">
        <f t="shared" ca="1" si="11"/>
        <v/>
      </c>
      <c r="G63" s="6" t="str">
        <f t="shared" si="12"/>
        <v/>
      </c>
    </row>
    <row r="64" spans="1:7">
      <c r="A64">
        <v>2168</v>
      </c>
      <c r="B64">
        <v>167</v>
      </c>
      <c r="C64" s="79">
        <v>2022</v>
      </c>
      <c r="D64" s="3">
        <v>124</v>
      </c>
      <c r="E64" s="82">
        <f t="shared" si="10"/>
        <v>107.22057368941643</v>
      </c>
      <c r="F64" s="79" t="str">
        <f t="shared" ca="1" si="11"/>
        <v/>
      </c>
      <c r="G64" s="6" t="str">
        <f t="shared" si="12"/>
        <v/>
      </c>
    </row>
    <row r="65" spans="1:7">
      <c r="A65">
        <v>2404</v>
      </c>
      <c r="B65">
        <v>92</v>
      </c>
      <c r="C65" s="79">
        <v>2904</v>
      </c>
      <c r="D65" s="3">
        <v>74</v>
      </c>
      <c r="E65" s="82">
        <f t="shared" si="10"/>
        <v>82.782369146005507</v>
      </c>
      <c r="F65" s="79">
        <f t="shared" ca="1" si="11"/>
        <v>2904</v>
      </c>
      <c r="G65" s="6">
        <f t="shared" si="12"/>
        <v>74</v>
      </c>
    </row>
    <row r="67" spans="1:7">
      <c r="A67" s="77" t="s">
        <v>296</v>
      </c>
      <c r="B67" s="77"/>
      <c r="D67" s="77"/>
    </row>
    <row r="68" spans="1:7">
      <c r="A68" s="77" t="s">
        <v>297</v>
      </c>
      <c r="B68" s="77"/>
      <c r="C68" s="79" t="s">
        <v>302</v>
      </c>
      <c r="D68" s="77">
        <f ca="1">COUNTIF(F70:F105,"&gt;0")</f>
        <v>30</v>
      </c>
    </row>
    <row r="69" spans="1:7">
      <c r="A69" s="76" t="s">
        <v>287</v>
      </c>
      <c r="B69" s="76" t="s">
        <v>293</v>
      </c>
      <c r="C69" s="78" t="s">
        <v>294</v>
      </c>
      <c r="D69" s="76" t="s">
        <v>293</v>
      </c>
      <c r="E69" s="79" t="s">
        <v>295</v>
      </c>
      <c r="F69" s="79" t="s">
        <v>301</v>
      </c>
      <c r="G69" s="76" t="s">
        <v>293</v>
      </c>
    </row>
    <row r="70" spans="1:7">
      <c r="A70">
        <v>1658</v>
      </c>
      <c r="B70">
        <v>25</v>
      </c>
      <c r="C70" s="79">
        <v>1440</v>
      </c>
      <c r="D70" s="3">
        <v>66</v>
      </c>
      <c r="E70" s="82">
        <f t="shared" ref="E70:E105" si="13">(A70/C70)*100</f>
        <v>115.13888888888889</v>
      </c>
      <c r="F70" s="79" t="str">
        <f t="shared" ref="F70:F105" ca="1" si="14">IF((AND(80 &lt;= $E70, $E70 &lt;= 105)),(OFFSET(INDEX((B70:D70),MATCH(G70,(B70:D70),0)),0,-1)),"")</f>
        <v/>
      </c>
      <c r="G70" s="6" t="str">
        <f t="shared" ref="G70:G105" si="15">IF(AND(80 &lt;= $E70, $E70 &lt;= 105),MIN(B70,D70),"")</f>
        <v/>
      </c>
    </row>
    <row r="71" spans="1:7">
      <c r="A71">
        <v>1233</v>
      </c>
      <c r="B71">
        <v>28</v>
      </c>
      <c r="C71" s="79">
        <v>1510</v>
      </c>
      <c r="D71" s="3">
        <v>76</v>
      </c>
      <c r="E71" s="82">
        <f t="shared" si="13"/>
        <v>81.655629139072843</v>
      </c>
      <c r="F71" s="79">
        <f t="shared" ca="1" si="14"/>
        <v>1233</v>
      </c>
      <c r="G71" s="6">
        <f t="shared" si="15"/>
        <v>28</v>
      </c>
    </row>
    <row r="72" spans="1:7">
      <c r="A72">
        <v>1339</v>
      </c>
      <c r="B72">
        <v>8</v>
      </c>
      <c r="C72" s="79">
        <v>1540</v>
      </c>
      <c r="D72" s="3">
        <v>56</v>
      </c>
      <c r="E72" s="82">
        <f t="shared" si="13"/>
        <v>86.948051948051955</v>
      </c>
      <c r="F72" s="79">
        <f t="shared" ca="1" si="14"/>
        <v>1339</v>
      </c>
      <c r="G72" s="6">
        <f t="shared" si="15"/>
        <v>8</v>
      </c>
    </row>
    <row r="73" spans="1:7">
      <c r="A73">
        <v>1488</v>
      </c>
      <c r="B73">
        <v>28</v>
      </c>
      <c r="C73" s="79">
        <v>1620</v>
      </c>
      <c r="D73" s="3">
        <v>64</v>
      </c>
      <c r="E73" s="82">
        <f t="shared" si="13"/>
        <v>91.851851851851848</v>
      </c>
      <c r="F73" s="79">
        <f t="shared" ca="1" si="14"/>
        <v>1488</v>
      </c>
      <c r="G73" s="6">
        <f t="shared" si="15"/>
        <v>28</v>
      </c>
    </row>
    <row r="74" spans="1:7">
      <c r="A74">
        <v>1298</v>
      </c>
      <c r="B74">
        <v>38</v>
      </c>
      <c r="C74" s="79">
        <v>1650</v>
      </c>
      <c r="D74" s="3">
        <v>80</v>
      </c>
      <c r="E74" s="82">
        <f t="shared" si="13"/>
        <v>78.666666666666657</v>
      </c>
      <c r="F74" s="79" t="str">
        <f t="shared" ca="1" si="14"/>
        <v/>
      </c>
      <c r="G74" s="6" t="str">
        <f t="shared" si="15"/>
        <v/>
      </c>
    </row>
    <row r="75" spans="1:7">
      <c r="A75">
        <v>1656</v>
      </c>
      <c r="B75">
        <v>15</v>
      </c>
      <c r="C75" s="79">
        <v>1690</v>
      </c>
      <c r="D75" s="3">
        <v>72</v>
      </c>
      <c r="E75" s="82">
        <f t="shared" si="13"/>
        <v>97.988165680473372</v>
      </c>
      <c r="F75" s="79">
        <f t="shared" ca="1" si="14"/>
        <v>1656</v>
      </c>
      <c r="G75" s="6">
        <f t="shared" si="15"/>
        <v>15</v>
      </c>
    </row>
    <row r="76" spans="1:7">
      <c r="A76">
        <v>1365</v>
      </c>
      <c r="B76">
        <v>35</v>
      </c>
      <c r="C76" s="79">
        <v>1692</v>
      </c>
      <c r="D76" s="3">
        <v>96</v>
      </c>
      <c r="E76" s="82">
        <f t="shared" si="13"/>
        <v>80.673758865248217</v>
      </c>
      <c r="F76" s="79">
        <f t="shared" ca="1" si="14"/>
        <v>1365</v>
      </c>
      <c r="G76" s="6">
        <f t="shared" si="15"/>
        <v>35</v>
      </c>
    </row>
    <row r="77" spans="1:7">
      <c r="A77">
        <v>1706</v>
      </c>
      <c r="B77">
        <v>14</v>
      </c>
      <c r="C77" s="79">
        <v>1716</v>
      </c>
      <c r="D77" s="3">
        <v>50</v>
      </c>
      <c r="E77" s="82">
        <f t="shared" si="13"/>
        <v>99.417249417249423</v>
      </c>
      <c r="F77" s="79">
        <f t="shared" ca="1" si="14"/>
        <v>1706</v>
      </c>
      <c r="G77" s="6">
        <f t="shared" si="15"/>
        <v>14</v>
      </c>
    </row>
    <row r="78" spans="1:7">
      <c r="A78">
        <v>1710</v>
      </c>
      <c r="B78">
        <v>37</v>
      </c>
      <c r="C78" s="79">
        <v>1720</v>
      </c>
      <c r="D78" s="3">
        <v>18</v>
      </c>
      <c r="E78" s="82">
        <f t="shared" si="13"/>
        <v>99.418604651162795</v>
      </c>
      <c r="F78" s="79">
        <f t="shared" ca="1" si="14"/>
        <v>1720</v>
      </c>
      <c r="G78" s="6">
        <f t="shared" si="15"/>
        <v>18</v>
      </c>
    </row>
    <row r="79" spans="1:7">
      <c r="A79">
        <v>1430</v>
      </c>
      <c r="B79">
        <v>16</v>
      </c>
      <c r="C79" s="79">
        <v>1722</v>
      </c>
      <c r="D79" s="3">
        <v>42</v>
      </c>
      <c r="E79" s="82">
        <f t="shared" si="13"/>
        <v>83.042973286875721</v>
      </c>
      <c r="F79" s="79">
        <f t="shared" ca="1" si="14"/>
        <v>1430</v>
      </c>
      <c r="G79" s="6">
        <f t="shared" si="15"/>
        <v>16</v>
      </c>
    </row>
    <row r="80" spans="1:7">
      <c r="A80">
        <v>1496</v>
      </c>
      <c r="B80">
        <v>34</v>
      </c>
      <c r="C80" s="79">
        <v>1740</v>
      </c>
      <c r="D80" s="3">
        <v>52</v>
      </c>
      <c r="E80" s="82">
        <f t="shared" si="13"/>
        <v>85.977011494252878</v>
      </c>
      <c r="F80" s="79">
        <f t="shared" ca="1" si="14"/>
        <v>1496</v>
      </c>
      <c r="G80" s="6">
        <f t="shared" si="15"/>
        <v>34</v>
      </c>
    </row>
    <row r="81" spans="1:7">
      <c r="A81">
        <v>1530</v>
      </c>
      <c r="B81">
        <v>35</v>
      </c>
      <c r="C81" s="79">
        <v>1744</v>
      </c>
      <c r="D81" s="3">
        <v>58</v>
      </c>
      <c r="E81" s="82">
        <f t="shared" si="13"/>
        <v>87.72935779816514</v>
      </c>
      <c r="F81" s="79">
        <f t="shared" ca="1" si="14"/>
        <v>1530</v>
      </c>
      <c r="G81" s="6">
        <f t="shared" si="15"/>
        <v>35</v>
      </c>
    </row>
    <row r="82" spans="1:7">
      <c r="A82">
        <v>1196</v>
      </c>
      <c r="B82">
        <v>48</v>
      </c>
      <c r="C82" s="79">
        <v>1746</v>
      </c>
      <c r="D82" s="3">
        <v>110</v>
      </c>
      <c r="E82" s="82">
        <f t="shared" si="13"/>
        <v>68.499427262313858</v>
      </c>
      <c r="F82" s="79" t="str">
        <f t="shared" ca="1" si="14"/>
        <v/>
      </c>
      <c r="G82" s="6" t="str">
        <f t="shared" si="15"/>
        <v/>
      </c>
    </row>
    <row r="83" spans="1:7">
      <c r="A83">
        <v>1582</v>
      </c>
      <c r="B83">
        <v>35</v>
      </c>
      <c r="C83" s="79">
        <v>1758</v>
      </c>
      <c r="D83" s="3">
        <v>52</v>
      </c>
      <c r="E83" s="82">
        <f t="shared" si="13"/>
        <v>89.988623435722417</v>
      </c>
      <c r="F83" s="79">
        <f t="shared" ca="1" si="14"/>
        <v>1582</v>
      </c>
      <c r="G83" s="6">
        <f t="shared" si="15"/>
        <v>35</v>
      </c>
    </row>
    <row r="84" spans="1:7">
      <c r="A84">
        <v>1640</v>
      </c>
      <c r="B84">
        <v>27</v>
      </c>
      <c r="C84" s="79">
        <v>1760</v>
      </c>
      <c r="D84" s="3">
        <v>60</v>
      </c>
      <c r="E84" s="82">
        <f t="shared" si="13"/>
        <v>93.181818181818173</v>
      </c>
      <c r="F84" s="79">
        <f t="shared" ca="1" si="14"/>
        <v>1640</v>
      </c>
      <c r="G84" s="6">
        <f t="shared" si="15"/>
        <v>27</v>
      </c>
    </row>
    <row r="85" spans="1:7">
      <c r="A85">
        <v>1658</v>
      </c>
      <c r="B85">
        <v>18</v>
      </c>
      <c r="C85" s="79">
        <v>1770</v>
      </c>
      <c r="D85" s="3">
        <v>34</v>
      </c>
      <c r="E85" s="82">
        <f t="shared" si="13"/>
        <v>93.672316384180789</v>
      </c>
      <c r="F85" s="79">
        <f t="shared" ca="1" si="14"/>
        <v>1658</v>
      </c>
      <c r="G85" s="6">
        <f t="shared" si="15"/>
        <v>18</v>
      </c>
    </row>
    <row r="86" spans="1:7">
      <c r="A86">
        <v>1647</v>
      </c>
      <c r="B86">
        <v>13</v>
      </c>
      <c r="C86" s="79">
        <v>1776</v>
      </c>
      <c r="D86" s="3">
        <v>46</v>
      </c>
      <c r="E86" s="82">
        <f t="shared" si="13"/>
        <v>92.736486486486484</v>
      </c>
      <c r="F86" s="79">
        <f t="shared" ca="1" si="14"/>
        <v>1647</v>
      </c>
      <c r="G86" s="6">
        <f t="shared" si="15"/>
        <v>13</v>
      </c>
    </row>
    <row r="87" spans="1:7">
      <c r="A87">
        <v>1507</v>
      </c>
      <c r="B87">
        <v>35</v>
      </c>
      <c r="C87" s="79">
        <v>1784</v>
      </c>
      <c r="D87" s="3">
        <v>110</v>
      </c>
      <c r="E87" s="82">
        <f t="shared" si="13"/>
        <v>84.473094170403584</v>
      </c>
      <c r="F87" s="79">
        <f t="shared" ca="1" si="14"/>
        <v>1507</v>
      </c>
      <c r="G87" s="6">
        <f t="shared" si="15"/>
        <v>35</v>
      </c>
    </row>
    <row r="88" spans="1:7">
      <c r="A88">
        <v>1674</v>
      </c>
      <c r="B88">
        <v>18</v>
      </c>
      <c r="C88" s="79">
        <v>1786</v>
      </c>
      <c r="D88" s="3">
        <v>34</v>
      </c>
      <c r="E88" s="82">
        <f t="shared" si="13"/>
        <v>93.729003359462482</v>
      </c>
      <c r="F88" s="79">
        <f t="shared" ca="1" si="14"/>
        <v>1674</v>
      </c>
      <c r="G88" s="6">
        <f t="shared" si="15"/>
        <v>18</v>
      </c>
    </row>
    <row r="89" spans="1:7">
      <c r="A89">
        <v>1773</v>
      </c>
      <c r="B89">
        <v>24</v>
      </c>
      <c r="C89" s="79">
        <v>1788</v>
      </c>
      <c r="D89" s="3">
        <v>80</v>
      </c>
      <c r="E89" s="82">
        <f t="shared" si="13"/>
        <v>99.161073825503351</v>
      </c>
      <c r="F89" s="79">
        <f t="shared" ca="1" si="14"/>
        <v>1773</v>
      </c>
      <c r="G89" s="6">
        <f t="shared" si="15"/>
        <v>24</v>
      </c>
    </row>
    <row r="90" spans="1:7">
      <c r="A90">
        <v>1535</v>
      </c>
      <c r="B90">
        <v>27</v>
      </c>
      <c r="C90" s="79">
        <v>1794</v>
      </c>
      <c r="D90" s="3">
        <v>132</v>
      </c>
      <c r="E90" s="82">
        <f t="shared" si="13"/>
        <v>85.56298773690078</v>
      </c>
      <c r="F90" s="79">
        <f t="shared" ca="1" si="14"/>
        <v>1535</v>
      </c>
      <c r="G90" s="6">
        <f t="shared" si="15"/>
        <v>27</v>
      </c>
    </row>
    <row r="91" spans="1:7">
      <c r="A91">
        <v>1473</v>
      </c>
      <c r="B91">
        <v>23</v>
      </c>
      <c r="C91" s="79">
        <v>1796</v>
      </c>
      <c r="D91" s="3">
        <v>44</v>
      </c>
      <c r="E91" s="82">
        <f t="shared" si="13"/>
        <v>82.01559020044543</v>
      </c>
      <c r="F91" s="79">
        <f t="shared" ca="1" si="14"/>
        <v>1473</v>
      </c>
      <c r="G91" s="6">
        <f t="shared" si="15"/>
        <v>23</v>
      </c>
    </row>
    <row r="92" spans="1:7">
      <c r="A92">
        <v>1642</v>
      </c>
      <c r="B92">
        <v>22</v>
      </c>
      <c r="C92" s="79">
        <v>1828</v>
      </c>
      <c r="D92" s="3">
        <v>46</v>
      </c>
      <c r="E92" s="82">
        <f t="shared" si="13"/>
        <v>89.824945295404817</v>
      </c>
      <c r="F92" s="79">
        <f t="shared" ca="1" si="14"/>
        <v>1642</v>
      </c>
      <c r="G92" s="6">
        <f t="shared" si="15"/>
        <v>22</v>
      </c>
    </row>
    <row r="93" spans="1:7">
      <c r="A93">
        <v>1620</v>
      </c>
      <c r="B93">
        <v>19</v>
      </c>
      <c r="C93" s="79">
        <v>1834</v>
      </c>
      <c r="D93" s="3">
        <v>64</v>
      </c>
      <c r="E93" s="82">
        <f t="shared" si="13"/>
        <v>88.331515812431832</v>
      </c>
      <c r="F93" s="79">
        <f t="shared" ca="1" si="14"/>
        <v>1620</v>
      </c>
      <c r="G93" s="6">
        <f t="shared" si="15"/>
        <v>19</v>
      </c>
    </row>
    <row r="94" spans="1:7">
      <c r="A94">
        <v>1535</v>
      </c>
      <c r="B94">
        <v>16</v>
      </c>
      <c r="C94" s="79">
        <v>1838</v>
      </c>
      <c r="D94" s="3">
        <v>40</v>
      </c>
      <c r="E94" s="82">
        <f t="shared" si="13"/>
        <v>83.514689880304687</v>
      </c>
      <c r="F94" s="79">
        <f t="shared" ca="1" si="14"/>
        <v>1535</v>
      </c>
      <c r="G94" s="6">
        <f t="shared" si="15"/>
        <v>16</v>
      </c>
    </row>
    <row r="95" spans="1:7">
      <c r="A95">
        <v>1791</v>
      </c>
      <c r="B95">
        <v>25</v>
      </c>
      <c r="C95" s="79">
        <v>1862</v>
      </c>
      <c r="D95" s="3">
        <v>42</v>
      </c>
      <c r="E95" s="82">
        <f t="shared" si="13"/>
        <v>96.18689581095596</v>
      </c>
      <c r="F95" s="79">
        <f t="shared" ca="1" si="14"/>
        <v>1791</v>
      </c>
      <c r="G95" s="6">
        <f t="shared" si="15"/>
        <v>25</v>
      </c>
    </row>
    <row r="96" spans="1:7">
      <c r="A96">
        <v>1505</v>
      </c>
      <c r="B96">
        <v>40</v>
      </c>
      <c r="C96" s="79">
        <v>1880</v>
      </c>
      <c r="D96" s="3">
        <v>42</v>
      </c>
      <c r="E96" s="82">
        <f t="shared" si="13"/>
        <v>80.053191489361694</v>
      </c>
      <c r="F96" s="79">
        <f t="shared" ca="1" si="14"/>
        <v>1505</v>
      </c>
      <c r="G96" s="6">
        <f t="shared" si="15"/>
        <v>40</v>
      </c>
    </row>
    <row r="97" spans="1:7">
      <c r="A97">
        <v>1653</v>
      </c>
      <c r="B97">
        <v>40</v>
      </c>
      <c r="C97" s="79">
        <v>1888</v>
      </c>
      <c r="D97" s="3">
        <v>70</v>
      </c>
      <c r="E97" s="82">
        <f t="shared" si="13"/>
        <v>87.552966101694921</v>
      </c>
      <c r="F97" s="79">
        <f t="shared" ca="1" si="14"/>
        <v>1653</v>
      </c>
      <c r="G97" s="6">
        <f t="shared" si="15"/>
        <v>40</v>
      </c>
    </row>
    <row r="98" spans="1:7">
      <c r="A98">
        <v>1741</v>
      </c>
      <c r="B98">
        <v>32</v>
      </c>
      <c r="C98" s="79">
        <v>1890</v>
      </c>
      <c r="D98" s="3">
        <v>52</v>
      </c>
      <c r="E98" s="82">
        <f t="shared" si="13"/>
        <v>92.116402116402114</v>
      </c>
      <c r="F98" s="79">
        <f t="shared" ca="1" si="14"/>
        <v>1741</v>
      </c>
      <c r="G98" s="6">
        <f t="shared" si="15"/>
        <v>32</v>
      </c>
    </row>
    <row r="99" spans="1:7">
      <c r="A99">
        <v>1571</v>
      </c>
      <c r="B99">
        <v>16</v>
      </c>
      <c r="C99" s="79">
        <v>1896</v>
      </c>
      <c r="D99" s="3">
        <v>54</v>
      </c>
      <c r="E99" s="82">
        <f t="shared" si="13"/>
        <v>82.858649789029542</v>
      </c>
      <c r="F99" s="79">
        <f t="shared" ca="1" si="14"/>
        <v>1571</v>
      </c>
      <c r="G99" s="6">
        <f t="shared" si="15"/>
        <v>16</v>
      </c>
    </row>
    <row r="100" spans="1:7">
      <c r="A100">
        <v>1726</v>
      </c>
      <c r="B100">
        <v>70</v>
      </c>
      <c r="C100" s="79">
        <v>1904</v>
      </c>
      <c r="D100" s="3">
        <v>86</v>
      </c>
      <c r="E100" s="82">
        <f t="shared" si="13"/>
        <v>90.651260504201687</v>
      </c>
      <c r="F100" s="79">
        <f t="shared" ca="1" si="14"/>
        <v>1726</v>
      </c>
      <c r="G100" s="6">
        <f t="shared" si="15"/>
        <v>70</v>
      </c>
    </row>
    <row r="101" spans="1:7">
      <c r="A101">
        <v>1742</v>
      </c>
      <c r="B101">
        <v>40</v>
      </c>
      <c r="C101" s="79">
        <v>1904</v>
      </c>
      <c r="D101" s="3">
        <v>136</v>
      </c>
      <c r="E101" s="82">
        <f t="shared" si="13"/>
        <v>91.491596638655466</v>
      </c>
      <c r="F101" s="79">
        <f t="shared" ca="1" si="14"/>
        <v>1742</v>
      </c>
      <c r="G101" s="6">
        <f t="shared" si="15"/>
        <v>40</v>
      </c>
    </row>
    <row r="102" spans="1:7">
      <c r="A102">
        <v>2216</v>
      </c>
      <c r="B102">
        <v>91</v>
      </c>
      <c r="C102" s="79">
        <v>1938</v>
      </c>
      <c r="D102" s="3">
        <v>66</v>
      </c>
      <c r="E102" s="82">
        <f t="shared" si="13"/>
        <v>114.34468524251807</v>
      </c>
      <c r="F102" s="79" t="str">
        <f t="shared" ca="1" si="14"/>
        <v/>
      </c>
      <c r="G102" s="6" t="str">
        <f t="shared" si="15"/>
        <v/>
      </c>
    </row>
    <row r="103" spans="1:7">
      <c r="A103">
        <v>1015</v>
      </c>
      <c r="B103">
        <v>23</v>
      </c>
      <c r="C103" s="79">
        <v>1944</v>
      </c>
      <c r="D103" s="3">
        <v>54</v>
      </c>
      <c r="E103" s="82">
        <f t="shared" si="13"/>
        <v>52.211934156378604</v>
      </c>
      <c r="F103" s="79" t="str">
        <f t="shared" ca="1" si="14"/>
        <v/>
      </c>
      <c r="G103" s="6" t="str">
        <f t="shared" si="15"/>
        <v/>
      </c>
    </row>
    <row r="104" spans="1:7">
      <c r="A104">
        <v>1594</v>
      </c>
      <c r="B104">
        <v>39</v>
      </c>
      <c r="C104" s="79">
        <v>1976</v>
      </c>
      <c r="D104" s="3">
        <v>74</v>
      </c>
      <c r="E104" s="82">
        <f t="shared" si="13"/>
        <v>80.668016194331983</v>
      </c>
      <c r="F104" s="79">
        <f t="shared" ca="1" si="14"/>
        <v>1594</v>
      </c>
      <c r="G104" s="6">
        <f t="shared" si="15"/>
        <v>39</v>
      </c>
    </row>
    <row r="105" spans="1:7">
      <c r="A105">
        <v>1241</v>
      </c>
      <c r="B105">
        <v>87</v>
      </c>
      <c r="C105" s="79">
        <v>1984</v>
      </c>
      <c r="D105" s="3">
        <v>52</v>
      </c>
      <c r="E105" s="82">
        <f t="shared" si="13"/>
        <v>62.550403225806448</v>
      </c>
      <c r="F105" s="79" t="str">
        <f t="shared" ca="1" si="14"/>
        <v/>
      </c>
      <c r="G105" s="6" t="str">
        <f t="shared" si="15"/>
        <v/>
      </c>
    </row>
    <row r="107" spans="1:7">
      <c r="A107" s="77" t="s">
        <v>298</v>
      </c>
      <c r="B107" s="77"/>
      <c r="D107" s="77"/>
    </row>
    <row r="108" spans="1:7">
      <c r="A108" s="77" t="s">
        <v>299</v>
      </c>
      <c r="B108" s="77"/>
      <c r="C108" s="79" t="s">
        <v>302</v>
      </c>
      <c r="D108" s="77">
        <f ca="1">COUNTIF(F110:F128,"&gt;0")</f>
        <v>7</v>
      </c>
    </row>
    <row r="109" spans="1:7">
      <c r="A109" s="76" t="s">
        <v>287</v>
      </c>
      <c r="B109" s="76" t="s">
        <v>293</v>
      </c>
      <c r="C109" s="78" t="s">
        <v>294</v>
      </c>
      <c r="D109" s="76" t="s">
        <v>293</v>
      </c>
      <c r="E109" s="79" t="s">
        <v>295</v>
      </c>
      <c r="F109" s="79" t="s">
        <v>301</v>
      </c>
      <c r="G109" s="76" t="s">
        <v>293</v>
      </c>
    </row>
    <row r="110" spans="1:7">
      <c r="A110">
        <v>463</v>
      </c>
      <c r="B110">
        <v>8</v>
      </c>
      <c r="C110" s="79">
        <v>578</v>
      </c>
      <c r="D110" s="3">
        <v>120</v>
      </c>
      <c r="E110" s="82">
        <f t="shared" ref="E110:E128" si="16">(A110/C110)*100</f>
        <v>80.103806228373699</v>
      </c>
      <c r="F110" s="79">
        <f t="shared" ref="F110:F128" ca="1" si="17">IF((AND(80 &lt;= $E110, $E110 &lt;= 105)),(OFFSET(INDEX((B110:D110),MATCH(G110,(B110:D110),0)),0,-1)),"")</f>
        <v>463</v>
      </c>
      <c r="G110" s="6">
        <f t="shared" ref="G110:G128" si="18">IF(AND(80 &lt;= $E110, $E110 &lt;= 105),MIN(B110,D110),"")</f>
        <v>8</v>
      </c>
    </row>
    <row r="111" spans="1:7">
      <c r="A111">
        <v>947</v>
      </c>
      <c r="B111">
        <v>28</v>
      </c>
      <c r="C111" s="79">
        <v>1242</v>
      </c>
      <c r="D111" s="3">
        <v>38</v>
      </c>
      <c r="E111" s="82">
        <f t="shared" si="16"/>
        <v>76.247987117552341</v>
      </c>
      <c r="F111" s="79" t="str">
        <f t="shared" ca="1" si="17"/>
        <v/>
      </c>
      <c r="G111" s="6" t="str">
        <f t="shared" si="18"/>
        <v/>
      </c>
    </row>
    <row r="112" spans="1:7">
      <c r="A112">
        <v>999</v>
      </c>
      <c r="B112">
        <v>51</v>
      </c>
      <c r="C112" s="79">
        <v>1324</v>
      </c>
      <c r="D112" s="3">
        <v>215</v>
      </c>
      <c r="E112" s="82">
        <f t="shared" si="16"/>
        <v>75.453172205438065</v>
      </c>
      <c r="F112" s="79" t="str">
        <f t="shared" ca="1" si="17"/>
        <v/>
      </c>
      <c r="G112" s="6" t="str">
        <f t="shared" si="18"/>
        <v/>
      </c>
    </row>
    <row r="113" spans="1:7">
      <c r="A113">
        <v>1138</v>
      </c>
      <c r="B113">
        <v>52</v>
      </c>
      <c r="C113" s="79">
        <v>1500</v>
      </c>
      <c r="D113" s="3">
        <v>70</v>
      </c>
      <c r="E113" s="82">
        <f t="shared" si="16"/>
        <v>75.866666666666674</v>
      </c>
      <c r="F113" s="79" t="str">
        <f t="shared" ca="1" si="17"/>
        <v/>
      </c>
      <c r="G113" s="6" t="str">
        <f t="shared" si="18"/>
        <v/>
      </c>
    </row>
    <row r="114" spans="1:7">
      <c r="A114">
        <v>682</v>
      </c>
      <c r="B114">
        <v>54</v>
      </c>
      <c r="C114" s="79">
        <v>1524</v>
      </c>
      <c r="D114" s="3">
        <v>216</v>
      </c>
      <c r="E114" s="82">
        <f t="shared" si="16"/>
        <v>44.750656167979002</v>
      </c>
      <c r="F114" s="79" t="str">
        <f t="shared" ca="1" si="17"/>
        <v/>
      </c>
      <c r="G114" s="6" t="str">
        <f t="shared" si="18"/>
        <v/>
      </c>
    </row>
    <row r="115" spans="1:7">
      <c r="A115">
        <v>1404</v>
      </c>
      <c r="B115">
        <v>36</v>
      </c>
      <c r="C115" s="79">
        <v>1670</v>
      </c>
      <c r="D115" s="3">
        <v>154</v>
      </c>
      <c r="E115" s="82">
        <f t="shared" si="16"/>
        <v>84.071856287425149</v>
      </c>
      <c r="F115" s="79">
        <f t="shared" ca="1" si="17"/>
        <v>1404</v>
      </c>
      <c r="G115" s="6">
        <f t="shared" si="18"/>
        <v>36</v>
      </c>
    </row>
    <row r="116" spans="1:7">
      <c r="A116">
        <v>1691</v>
      </c>
      <c r="B116">
        <v>25</v>
      </c>
      <c r="C116" s="79">
        <v>1676</v>
      </c>
      <c r="D116" s="3">
        <v>66</v>
      </c>
      <c r="E116" s="82">
        <f t="shared" si="16"/>
        <v>100.89498806682577</v>
      </c>
      <c r="F116" s="79">
        <f t="shared" ca="1" si="17"/>
        <v>1691</v>
      </c>
      <c r="G116" s="6">
        <f t="shared" si="18"/>
        <v>25</v>
      </c>
    </row>
    <row r="117" spans="1:7">
      <c r="A117">
        <v>1540</v>
      </c>
      <c r="B117">
        <v>35</v>
      </c>
      <c r="C117" s="79">
        <v>1696</v>
      </c>
      <c r="D117" s="3">
        <v>100</v>
      </c>
      <c r="E117" s="82">
        <f t="shared" si="16"/>
        <v>90.801886792452834</v>
      </c>
      <c r="F117" s="79">
        <f t="shared" ca="1" si="17"/>
        <v>1540</v>
      </c>
      <c r="G117" s="6">
        <f t="shared" si="18"/>
        <v>35</v>
      </c>
    </row>
    <row r="118" spans="1:7">
      <c r="A118">
        <v>950</v>
      </c>
      <c r="B118">
        <v>211</v>
      </c>
      <c r="C118" s="79">
        <v>1724</v>
      </c>
      <c r="D118" s="3">
        <v>40</v>
      </c>
      <c r="E118" s="82">
        <f t="shared" si="16"/>
        <v>55.104408352668209</v>
      </c>
      <c r="F118" s="79" t="str">
        <f t="shared" ca="1" si="17"/>
        <v/>
      </c>
      <c r="G118" s="6" t="str">
        <f t="shared" si="18"/>
        <v/>
      </c>
    </row>
    <row r="119" spans="1:7">
      <c r="A119">
        <v>1790</v>
      </c>
      <c r="B119">
        <v>115</v>
      </c>
      <c r="C119" s="79">
        <v>1770</v>
      </c>
      <c r="D119" s="3">
        <v>12</v>
      </c>
      <c r="E119" s="82">
        <f t="shared" si="16"/>
        <v>101.12994350282484</v>
      </c>
      <c r="F119" s="79">
        <f t="shared" ca="1" si="17"/>
        <v>1770</v>
      </c>
      <c r="G119" s="6">
        <f t="shared" si="18"/>
        <v>12</v>
      </c>
    </row>
    <row r="120" spans="1:7">
      <c r="A120">
        <v>1555</v>
      </c>
      <c r="B120">
        <v>29</v>
      </c>
      <c r="C120" s="79">
        <v>1782</v>
      </c>
      <c r="D120" s="3">
        <v>52</v>
      </c>
      <c r="E120" s="82">
        <f t="shared" si="16"/>
        <v>87.261503928170598</v>
      </c>
      <c r="F120" s="79">
        <f t="shared" ca="1" si="17"/>
        <v>1555</v>
      </c>
      <c r="G120" s="6">
        <f t="shared" si="18"/>
        <v>29</v>
      </c>
    </row>
    <row r="121" spans="1:7">
      <c r="A121">
        <v>1386</v>
      </c>
      <c r="B121">
        <v>49</v>
      </c>
      <c r="C121" s="79">
        <v>1796</v>
      </c>
      <c r="D121" s="3">
        <v>52</v>
      </c>
      <c r="E121" s="82">
        <f t="shared" si="16"/>
        <v>77.171492204899778</v>
      </c>
      <c r="F121" s="79" t="str">
        <f t="shared" ca="1" si="17"/>
        <v/>
      </c>
      <c r="G121" s="6" t="str">
        <f t="shared" si="18"/>
        <v/>
      </c>
    </row>
    <row r="122" spans="1:7">
      <c r="A122">
        <v>1212</v>
      </c>
      <c r="B122">
        <v>43</v>
      </c>
      <c r="C122" s="79">
        <v>1832</v>
      </c>
      <c r="D122" s="3">
        <v>48</v>
      </c>
      <c r="E122" s="82">
        <f t="shared" si="16"/>
        <v>66.157205240174676</v>
      </c>
      <c r="F122" s="79" t="str">
        <f t="shared" ca="1" si="17"/>
        <v/>
      </c>
      <c r="G122" s="6" t="str">
        <f t="shared" si="18"/>
        <v/>
      </c>
    </row>
    <row r="123" spans="1:7">
      <c r="A123">
        <v>1131</v>
      </c>
      <c r="B123">
        <v>27</v>
      </c>
      <c r="C123" s="79">
        <v>1842</v>
      </c>
      <c r="D123" s="3">
        <v>64</v>
      </c>
      <c r="E123" s="82">
        <f t="shared" si="16"/>
        <v>61.400651465798049</v>
      </c>
      <c r="F123" s="79" t="str">
        <f t="shared" ca="1" si="17"/>
        <v/>
      </c>
      <c r="G123" s="6" t="str">
        <f t="shared" si="18"/>
        <v/>
      </c>
    </row>
    <row r="124" spans="1:7">
      <c r="A124">
        <v>1855</v>
      </c>
      <c r="B124">
        <v>16</v>
      </c>
      <c r="C124" s="79">
        <v>1854</v>
      </c>
      <c r="D124" s="3">
        <v>68</v>
      </c>
      <c r="E124" s="82">
        <f t="shared" si="16"/>
        <v>100.05393743257819</v>
      </c>
      <c r="F124" s="79">
        <f t="shared" ca="1" si="17"/>
        <v>1855</v>
      </c>
      <c r="G124" s="6">
        <f t="shared" si="18"/>
        <v>16</v>
      </c>
    </row>
    <row r="125" spans="1:7">
      <c r="A125">
        <v>1500</v>
      </c>
      <c r="B125">
        <v>39</v>
      </c>
      <c r="C125" s="79">
        <v>1890</v>
      </c>
      <c r="D125" s="3">
        <v>144</v>
      </c>
      <c r="E125" s="82">
        <f t="shared" si="16"/>
        <v>79.365079365079367</v>
      </c>
      <c r="F125" s="79" t="str">
        <f t="shared" ca="1" si="17"/>
        <v/>
      </c>
      <c r="G125" s="6" t="str">
        <f t="shared" si="18"/>
        <v/>
      </c>
    </row>
    <row r="126" spans="1:7">
      <c r="A126">
        <v>1396</v>
      </c>
      <c r="B126">
        <v>38</v>
      </c>
      <c r="C126" s="79">
        <v>1900</v>
      </c>
      <c r="D126" s="3">
        <v>148</v>
      </c>
      <c r="E126" s="82">
        <f t="shared" si="16"/>
        <v>73.473684210526315</v>
      </c>
      <c r="F126" s="79" t="str">
        <f t="shared" ca="1" si="17"/>
        <v/>
      </c>
      <c r="G126" s="6" t="str">
        <f t="shared" si="18"/>
        <v/>
      </c>
    </row>
    <row r="127" spans="1:7">
      <c r="A127">
        <v>1516</v>
      </c>
      <c r="B127">
        <v>27</v>
      </c>
      <c r="C127" s="79">
        <v>2486</v>
      </c>
      <c r="D127" s="3">
        <v>24</v>
      </c>
      <c r="E127" s="82">
        <f t="shared" si="16"/>
        <v>60.981496379726465</v>
      </c>
      <c r="F127" s="79" t="str">
        <f t="shared" ca="1" si="17"/>
        <v/>
      </c>
      <c r="G127" s="6" t="str">
        <f t="shared" si="18"/>
        <v/>
      </c>
    </row>
    <row r="128" spans="1:7">
      <c r="A128">
        <v>2245</v>
      </c>
      <c r="B128">
        <v>61</v>
      </c>
      <c r="C128" s="79">
        <v>3020</v>
      </c>
      <c r="D128" s="3">
        <v>18</v>
      </c>
      <c r="E128" s="82">
        <f t="shared" si="16"/>
        <v>74.337748344370851</v>
      </c>
      <c r="F128" s="79" t="str">
        <f t="shared" ca="1" si="17"/>
        <v/>
      </c>
      <c r="G128" s="6" t="str">
        <f t="shared" si="18"/>
        <v/>
      </c>
    </row>
    <row r="130" spans="1:7">
      <c r="A130" s="77" t="s">
        <v>298</v>
      </c>
      <c r="B130" s="77"/>
      <c r="D130" s="77"/>
    </row>
    <row r="131" spans="1:7">
      <c r="A131" s="77" t="s">
        <v>300</v>
      </c>
      <c r="B131" s="77"/>
      <c r="C131" s="79" t="s">
        <v>302</v>
      </c>
      <c r="D131" s="77">
        <f ca="1">COUNTIF(F133:F144,"&gt;0")</f>
        <v>9</v>
      </c>
    </row>
    <row r="132" spans="1:7">
      <c r="A132" s="76" t="s">
        <v>287</v>
      </c>
      <c r="B132" s="76" t="s">
        <v>293</v>
      </c>
      <c r="C132" s="78" t="s">
        <v>294</v>
      </c>
      <c r="D132" s="76" t="s">
        <v>293</v>
      </c>
      <c r="E132" s="79" t="s">
        <v>295</v>
      </c>
      <c r="F132" s="79" t="s">
        <v>301</v>
      </c>
      <c r="G132" s="76" t="s">
        <v>293</v>
      </c>
    </row>
    <row r="133" spans="1:7">
      <c r="A133">
        <v>536</v>
      </c>
      <c r="B133">
        <v>9</v>
      </c>
      <c r="C133" s="79">
        <v>718</v>
      </c>
      <c r="D133" s="3">
        <v>82</v>
      </c>
      <c r="E133" s="82">
        <f t="shared" ref="E133:E144" si="19">(A133/C133)*100</f>
        <v>74.651810584958227</v>
      </c>
      <c r="F133" s="77">
        <v>536</v>
      </c>
      <c r="G133" s="77">
        <v>9</v>
      </c>
    </row>
    <row r="134" spans="1:7">
      <c r="A134">
        <v>1259</v>
      </c>
      <c r="B134">
        <v>15</v>
      </c>
      <c r="C134" s="79">
        <v>1144</v>
      </c>
      <c r="D134" s="3">
        <v>112</v>
      </c>
      <c r="E134" s="82">
        <f t="shared" si="19"/>
        <v>110.05244755244756</v>
      </c>
      <c r="F134" s="79" t="str">
        <f t="shared" ref="F134:F144" ca="1" si="20">IF((AND(80 &lt;= $E134, $E134 &lt;= 105)),(OFFSET(INDEX((B134:D134),MATCH(G134,(B134:D134),0)),0,-1)),"")</f>
        <v/>
      </c>
      <c r="G134" s="6" t="str">
        <f t="shared" ref="G134:G144" si="21">IF(AND(80 &lt;= $E134, $E134 &lt;= 105),MIN(B134,D134),"")</f>
        <v/>
      </c>
    </row>
    <row r="135" spans="1:7">
      <c r="A135">
        <v>1170</v>
      </c>
      <c r="B135">
        <v>20</v>
      </c>
      <c r="C135" s="79">
        <v>1220</v>
      </c>
      <c r="D135" s="3">
        <v>60</v>
      </c>
      <c r="E135" s="82">
        <f t="shared" si="19"/>
        <v>95.901639344262293</v>
      </c>
      <c r="F135" s="79">
        <f t="shared" ca="1" si="20"/>
        <v>1170</v>
      </c>
      <c r="G135" s="6">
        <f t="shared" si="21"/>
        <v>20</v>
      </c>
    </row>
    <row r="136" spans="1:7">
      <c r="A136">
        <v>1193</v>
      </c>
      <c r="B136">
        <v>19</v>
      </c>
      <c r="C136" s="79">
        <v>1244</v>
      </c>
      <c r="D136" s="3">
        <v>52</v>
      </c>
      <c r="E136" s="82">
        <f t="shared" si="19"/>
        <v>95.900321543408367</v>
      </c>
      <c r="F136" s="79">
        <f t="shared" ca="1" si="20"/>
        <v>1193</v>
      </c>
      <c r="G136" s="6">
        <f t="shared" si="21"/>
        <v>19</v>
      </c>
    </row>
    <row r="137" spans="1:7">
      <c r="A137">
        <v>1437</v>
      </c>
      <c r="B137">
        <v>26</v>
      </c>
      <c r="C137" s="79">
        <v>1324</v>
      </c>
      <c r="D137" s="3">
        <v>72</v>
      </c>
      <c r="E137" s="82">
        <f t="shared" si="19"/>
        <v>108.53474320241692</v>
      </c>
      <c r="F137" s="79" t="str">
        <f t="shared" ca="1" si="20"/>
        <v/>
      </c>
      <c r="G137" s="6" t="str">
        <f t="shared" si="21"/>
        <v/>
      </c>
    </row>
    <row r="138" spans="1:7">
      <c r="A138">
        <v>1368</v>
      </c>
      <c r="B138">
        <v>22</v>
      </c>
      <c r="C138" s="79">
        <v>1334</v>
      </c>
      <c r="D138" s="3">
        <v>36</v>
      </c>
      <c r="E138" s="82">
        <f t="shared" si="19"/>
        <v>102.54872563718141</v>
      </c>
      <c r="F138" s="79">
        <f t="shared" ca="1" si="20"/>
        <v>1368</v>
      </c>
      <c r="G138" s="6">
        <f t="shared" si="21"/>
        <v>22</v>
      </c>
    </row>
    <row r="139" spans="1:7">
      <c r="A139">
        <v>1514</v>
      </c>
      <c r="B139">
        <v>23</v>
      </c>
      <c r="C139" s="79">
        <v>1528</v>
      </c>
      <c r="D139" s="3">
        <v>46</v>
      </c>
      <c r="E139" s="82">
        <f t="shared" si="19"/>
        <v>99.083769633507856</v>
      </c>
      <c r="F139" s="79">
        <f t="shared" ca="1" si="20"/>
        <v>1514</v>
      </c>
      <c r="G139" s="6">
        <f t="shared" si="21"/>
        <v>23</v>
      </c>
    </row>
    <row r="140" spans="1:7">
      <c r="A140">
        <v>1675</v>
      </c>
      <c r="B140">
        <v>24</v>
      </c>
      <c r="C140" s="79">
        <v>1694</v>
      </c>
      <c r="D140" s="3">
        <v>30</v>
      </c>
      <c r="E140" s="82">
        <f t="shared" si="19"/>
        <v>98.878394332939791</v>
      </c>
      <c r="F140" s="79">
        <f t="shared" ca="1" si="20"/>
        <v>1675</v>
      </c>
      <c r="G140" s="6">
        <f t="shared" si="21"/>
        <v>24</v>
      </c>
    </row>
    <row r="141" spans="1:7">
      <c r="A141">
        <v>1773</v>
      </c>
      <c r="B141">
        <v>22</v>
      </c>
      <c r="C141" s="79">
        <v>1742</v>
      </c>
      <c r="D141" s="3">
        <v>34</v>
      </c>
      <c r="E141" s="82">
        <f t="shared" si="19"/>
        <v>101.77956371986224</v>
      </c>
      <c r="F141" s="79">
        <f t="shared" ca="1" si="20"/>
        <v>1773</v>
      </c>
      <c r="G141" s="6">
        <f t="shared" si="21"/>
        <v>22</v>
      </c>
    </row>
    <row r="142" spans="1:7">
      <c r="A142">
        <v>1555</v>
      </c>
      <c r="B142">
        <v>20</v>
      </c>
      <c r="C142" s="79">
        <v>1772</v>
      </c>
      <c r="D142" s="3">
        <v>38</v>
      </c>
      <c r="E142" s="82">
        <f t="shared" si="19"/>
        <v>87.753950338600447</v>
      </c>
      <c r="F142" s="79">
        <f t="shared" ca="1" si="20"/>
        <v>1555</v>
      </c>
      <c r="G142" s="6">
        <f t="shared" si="21"/>
        <v>20</v>
      </c>
    </row>
    <row r="143" spans="1:7">
      <c r="A143">
        <v>2163</v>
      </c>
      <c r="B143">
        <v>36</v>
      </c>
      <c r="C143" s="79">
        <v>2738</v>
      </c>
      <c r="D143" s="3">
        <v>50</v>
      </c>
      <c r="E143" s="82">
        <f t="shared" si="19"/>
        <v>78.999269539810086</v>
      </c>
      <c r="F143" s="79" t="str">
        <f t="shared" ca="1" si="20"/>
        <v/>
      </c>
      <c r="G143" s="6" t="str">
        <f t="shared" si="21"/>
        <v/>
      </c>
    </row>
    <row r="144" spans="1:7">
      <c r="A144">
        <v>2561</v>
      </c>
      <c r="B144">
        <v>43</v>
      </c>
      <c r="C144" s="79">
        <v>2740</v>
      </c>
      <c r="D144" s="3">
        <v>34</v>
      </c>
      <c r="E144" s="82">
        <f t="shared" si="19"/>
        <v>93.467153284671539</v>
      </c>
      <c r="F144" s="79">
        <f t="shared" ca="1" si="20"/>
        <v>2740</v>
      </c>
      <c r="G144" s="6">
        <f t="shared" si="21"/>
        <v>34</v>
      </c>
    </row>
    <row r="146" spans="1:7">
      <c r="A146" t="s">
        <v>31</v>
      </c>
    </row>
    <row r="147" spans="1:7">
      <c r="A147" t="s">
        <v>34</v>
      </c>
      <c r="C147" s="79" t="s">
        <v>302</v>
      </c>
      <c r="D147" s="77">
        <f ca="1">COUNTIF(F149:F190,"&gt;0")</f>
        <v>19</v>
      </c>
    </row>
    <row r="148" spans="1:7">
      <c r="A148" s="76" t="s">
        <v>287</v>
      </c>
      <c r="B148" s="76" t="s">
        <v>293</v>
      </c>
      <c r="C148" s="78" t="s">
        <v>294</v>
      </c>
      <c r="D148" s="76" t="s">
        <v>293</v>
      </c>
      <c r="E148" s="79" t="s">
        <v>295</v>
      </c>
      <c r="F148" s="79" t="s">
        <v>301</v>
      </c>
      <c r="G148" s="76" t="s">
        <v>293</v>
      </c>
    </row>
    <row r="149" spans="1:7">
      <c r="A149">
        <v>734</v>
      </c>
      <c r="B149">
        <v>40</v>
      </c>
      <c r="C149" s="79">
        <v>1386</v>
      </c>
      <c r="D149" s="3">
        <v>126</v>
      </c>
      <c r="E149" s="82">
        <f t="shared" ref="E149:E190" si="22">(A149/C149)*100</f>
        <v>52.958152958152958</v>
      </c>
    </row>
    <row r="150" spans="1:7">
      <c r="A150">
        <v>1274</v>
      </c>
      <c r="B150">
        <v>78</v>
      </c>
      <c r="C150" s="79">
        <v>1438</v>
      </c>
      <c r="D150" s="3">
        <v>188</v>
      </c>
      <c r="E150" s="82">
        <f t="shared" si="22"/>
        <v>88.595271210013905</v>
      </c>
      <c r="F150" s="79">
        <f t="shared" ref="F150:F190" ca="1" si="23">IF((AND(80 &lt;= $E150, $E150 &lt;= 105)),(OFFSET(INDEX((B150:D150),MATCH(G150,(B150:D150),0)),0,-1)),"")</f>
        <v>1274</v>
      </c>
      <c r="G150" s="6">
        <f t="shared" ref="G150:G190" si="24">IF(AND(80 &lt;= $E150, $E150 &lt;= 105),MIN(B150,D150),"")</f>
        <v>78</v>
      </c>
    </row>
    <row r="151" spans="1:7">
      <c r="A151">
        <v>1310</v>
      </c>
      <c r="B151">
        <v>72</v>
      </c>
      <c r="C151" s="79">
        <v>1558</v>
      </c>
      <c r="D151" s="3">
        <v>150</v>
      </c>
      <c r="E151" s="82">
        <f t="shared" si="22"/>
        <v>84.082156611039792</v>
      </c>
      <c r="F151" s="79">
        <f t="shared" ca="1" si="23"/>
        <v>1310</v>
      </c>
      <c r="G151" s="6">
        <f t="shared" si="24"/>
        <v>72</v>
      </c>
    </row>
    <row r="152" spans="1:7">
      <c r="A152">
        <v>1173</v>
      </c>
      <c r="B152">
        <v>51</v>
      </c>
      <c r="C152" s="79">
        <v>1574</v>
      </c>
      <c r="D152" s="3">
        <v>286</v>
      </c>
      <c r="E152" s="82">
        <f t="shared" si="22"/>
        <v>74.523506988564165</v>
      </c>
      <c r="F152" s="79" t="str">
        <f t="shared" ca="1" si="23"/>
        <v/>
      </c>
      <c r="G152" s="6" t="str">
        <f t="shared" si="24"/>
        <v/>
      </c>
    </row>
    <row r="153" spans="1:7">
      <c r="A153">
        <v>1260</v>
      </c>
      <c r="B153">
        <v>14</v>
      </c>
      <c r="C153" s="79">
        <v>1596</v>
      </c>
      <c r="D153" s="3">
        <v>40</v>
      </c>
      <c r="E153" s="82">
        <f t="shared" si="22"/>
        <v>78.94736842105263</v>
      </c>
      <c r="F153" s="79" t="str">
        <f t="shared" ca="1" si="23"/>
        <v/>
      </c>
      <c r="G153" s="6" t="str">
        <f t="shared" si="24"/>
        <v/>
      </c>
    </row>
    <row r="154" spans="1:7">
      <c r="A154">
        <v>746</v>
      </c>
      <c r="B154">
        <v>65</v>
      </c>
      <c r="C154" s="79">
        <v>1606</v>
      </c>
      <c r="D154" s="3">
        <v>78</v>
      </c>
      <c r="E154" s="82">
        <f t="shared" si="22"/>
        <v>46.450809464508097</v>
      </c>
      <c r="F154" s="79" t="str">
        <f t="shared" ca="1" si="23"/>
        <v/>
      </c>
      <c r="G154" s="6" t="str">
        <f t="shared" si="24"/>
        <v/>
      </c>
    </row>
    <row r="155" spans="1:7">
      <c r="A155">
        <v>1514</v>
      </c>
      <c r="B155">
        <v>51</v>
      </c>
      <c r="C155" s="79">
        <v>1614</v>
      </c>
      <c r="D155" s="3">
        <v>250</v>
      </c>
      <c r="E155" s="82">
        <f t="shared" si="22"/>
        <v>93.804213135068153</v>
      </c>
      <c r="F155" s="79">
        <f t="shared" ca="1" si="23"/>
        <v>1514</v>
      </c>
      <c r="G155" s="6">
        <f t="shared" si="24"/>
        <v>51</v>
      </c>
    </row>
    <row r="156" spans="1:7">
      <c r="A156">
        <v>1405</v>
      </c>
      <c r="B156">
        <v>39</v>
      </c>
      <c r="C156" s="79">
        <v>1650</v>
      </c>
      <c r="D156" s="3">
        <v>88</v>
      </c>
      <c r="E156" s="82">
        <f t="shared" si="22"/>
        <v>85.151515151515156</v>
      </c>
      <c r="F156" s="79">
        <f t="shared" ca="1" si="23"/>
        <v>1405</v>
      </c>
      <c r="G156" s="6">
        <f t="shared" si="24"/>
        <v>39</v>
      </c>
    </row>
    <row r="157" spans="1:7">
      <c r="A157">
        <v>1540</v>
      </c>
      <c r="B157">
        <v>54</v>
      </c>
      <c r="C157" s="79">
        <v>1658</v>
      </c>
      <c r="D157" s="3">
        <v>234</v>
      </c>
      <c r="E157" s="82">
        <f t="shared" si="22"/>
        <v>92.882991556091682</v>
      </c>
      <c r="F157" s="79">
        <f t="shared" ca="1" si="23"/>
        <v>1540</v>
      </c>
      <c r="G157" s="6">
        <f t="shared" si="24"/>
        <v>54</v>
      </c>
    </row>
    <row r="158" spans="1:7">
      <c r="A158">
        <v>1062</v>
      </c>
      <c r="B158">
        <v>15</v>
      </c>
      <c r="C158" s="79">
        <v>1664</v>
      </c>
      <c r="D158" s="3">
        <v>80</v>
      </c>
      <c r="E158" s="82">
        <f t="shared" si="22"/>
        <v>63.822115384615387</v>
      </c>
      <c r="F158" s="79" t="str">
        <f t="shared" ca="1" si="23"/>
        <v/>
      </c>
      <c r="G158" s="6" t="str">
        <f t="shared" si="24"/>
        <v/>
      </c>
    </row>
    <row r="159" spans="1:7">
      <c r="A159">
        <v>1258</v>
      </c>
      <c r="B159">
        <v>36</v>
      </c>
      <c r="C159" s="79">
        <v>1664</v>
      </c>
      <c r="D159" s="3">
        <v>118</v>
      </c>
      <c r="E159" s="82">
        <f t="shared" si="22"/>
        <v>75.600961538461547</v>
      </c>
      <c r="F159" s="79" t="str">
        <f t="shared" ca="1" si="23"/>
        <v/>
      </c>
      <c r="G159" s="6" t="str">
        <f t="shared" si="24"/>
        <v/>
      </c>
    </row>
    <row r="160" spans="1:7">
      <c r="A160">
        <v>1397</v>
      </c>
      <c r="B160">
        <v>90</v>
      </c>
      <c r="C160" s="79">
        <v>1670</v>
      </c>
      <c r="D160" s="3">
        <v>92</v>
      </c>
      <c r="E160" s="82">
        <f t="shared" si="22"/>
        <v>83.65269461077844</v>
      </c>
      <c r="F160" s="79">
        <f t="shared" ca="1" si="23"/>
        <v>1397</v>
      </c>
      <c r="G160" s="6">
        <f t="shared" si="24"/>
        <v>90</v>
      </c>
    </row>
    <row r="161" spans="1:7">
      <c r="A161">
        <v>1160</v>
      </c>
      <c r="B161">
        <v>47</v>
      </c>
      <c r="C161" s="79">
        <v>1680</v>
      </c>
      <c r="D161" s="3">
        <v>130</v>
      </c>
      <c r="E161" s="82">
        <f t="shared" si="22"/>
        <v>69.047619047619051</v>
      </c>
      <c r="F161" s="79" t="str">
        <f t="shared" ca="1" si="23"/>
        <v/>
      </c>
      <c r="G161" s="6" t="str">
        <f t="shared" si="24"/>
        <v/>
      </c>
    </row>
    <row r="162" spans="1:7">
      <c r="A162">
        <v>1359</v>
      </c>
      <c r="B162">
        <v>23</v>
      </c>
      <c r="C162" s="79">
        <v>1686</v>
      </c>
      <c r="D162" s="3">
        <v>72</v>
      </c>
      <c r="E162" s="82">
        <f t="shared" si="22"/>
        <v>80.604982206405694</v>
      </c>
      <c r="F162" s="79">
        <f t="shared" ca="1" si="23"/>
        <v>1359</v>
      </c>
      <c r="G162" s="6">
        <f t="shared" si="24"/>
        <v>23</v>
      </c>
    </row>
    <row r="163" spans="1:7">
      <c r="A163">
        <v>1445</v>
      </c>
      <c r="B163">
        <v>39</v>
      </c>
      <c r="C163" s="79">
        <v>1688</v>
      </c>
      <c r="D163" s="3">
        <v>70</v>
      </c>
      <c r="E163" s="82">
        <f t="shared" si="22"/>
        <v>85.604265402843609</v>
      </c>
      <c r="F163" s="79">
        <f t="shared" ca="1" si="23"/>
        <v>1445</v>
      </c>
      <c r="G163" s="6">
        <f t="shared" si="24"/>
        <v>39</v>
      </c>
    </row>
    <row r="164" spans="1:7">
      <c r="A164">
        <v>1432</v>
      </c>
      <c r="B164">
        <v>40</v>
      </c>
      <c r="C164" s="79">
        <v>1688</v>
      </c>
      <c r="D164" s="3">
        <v>88</v>
      </c>
      <c r="E164" s="82">
        <f t="shared" si="22"/>
        <v>84.834123222748815</v>
      </c>
      <c r="F164" s="79">
        <f t="shared" ca="1" si="23"/>
        <v>1432</v>
      </c>
      <c r="G164" s="6">
        <f t="shared" si="24"/>
        <v>40</v>
      </c>
    </row>
    <row r="165" spans="1:7">
      <c r="A165">
        <v>1063</v>
      </c>
      <c r="B165">
        <v>36</v>
      </c>
      <c r="C165" s="79">
        <v>1694</v>
      </c>
      <c r="D165" s="3">
        <v>30</v>
      </c>
      <c r="E165" s="82">
        <f t="shared" si="22"/>
        <v>62.750885478158203</v>
      </c>
      <c r="F165" s="79" t="str">
        <f t="shared" ca="1" si="23"/>
        <v/>
      </c>
      <c r="G165" s="6" t="str">
        <f t="shared" si="24"/>
        <v/>
      </c>
    </row>
    <row r="166" spans="1:7">
      <c r="A166">
        <v>1328</v>
      </c>
      <c r="B166">
        <v>74</v>
      </c>
      <c r="C166" s="79">
        <v>1700</v>
      </c>
      <c r="D166" s="3">
        <v>192</v>
      </c>
      <c r="E166" s="82">
        <f t="shared" si="22"/>
        <v>78.117647058823522</v>
      </c>
      <c r="F166" s="79" t="str">
        <f t="shared" ca="1" si="23"/>
        <v/>
      </c>
      <c r="G166" s="6" t="str">
        <f t="shared" si="24"/>
        <v/>
      </c>
    </row>
    <row r="167" spans="1:7">
      <c r="A167">
        <v>1269</v>
      </c>
      <c r="B167">
        <v>36</v>
      </c>
      <c r="C167" s="79">
        <v>1700</v>
      </c>
      <c r="D167" s="3">
        <v>100</v>
      </c>
      <c r="E167" s="82">
        <f t="shared" si="22"/>
        <v>74.647058823529406</v>
      </c>
      <c r="F167" s="79" t="str">
        <f t="shared" ca="1" si="23"/>
        <v/>
      </c>
      <c r="G167" s="6" t="str">
        <f t="shared" si="24"/>
        <v/>
      </c>
    </row>
    <row r="168" spans="1:7">
      <c r="A168">
        <v>1152</v>
      </c>
      <c r="B168">
        <v>29</v>
      </c>
      <c r="C168" s="79">
        <v>1702</v>
      </c>
      <c r="D168" s="3">
        <v>80</v>
      </c>
      <c r="E168" s="82">
        <f t="shared" si="22"/>
        <v>67.68507638072856</v>
      </c>
      <c r="F168" s="79" t="str">
        <f t="shared" ca="1" si="23"/>
        <v/>
      </c>
      <c r="G168" s="6" t="str">
        <f t="shared" si="24"/>
        <v/>
      </c>
    </row>
    <row r="169" spans="1:7">
      <c r="A169">
        <v>1279</v>
      </c>
      <c r="B169">
        <v>21</v>
      </c>
      <c r="C169" s="79">
        <v>1702</v>
      </c>
      <c r="D169" s="3">
        <v>108</v>
      </c>
      <c r="E169" s="82">
        <f t="shared" si="22"/>
        <v>75.146886016451234</v>
      </c>
      <c r="F169" s="79" t="str">
        <f t="shared" ca="1" si="23"/>
        <v/>
      </c>
      <c r="G169" s="6" t="str">
        <f t="shared" si="24"/>
        <v/>
      </c>
    </row>
    <row r="170" spans="1:7">
      <c r="A170">
        <v>1123</v>
      </c>
      <c r="B170">
        <v>69</v>
      </c>
      <c r="C170" s="79">
        <v>1704</v>
      </c>
      <c r="D170" s="3">
        <v>90</v>
      </c>
      <c r="E170" s="82">
        <f t="shared" si="22"/>
        <v>65.903755868544607</v>
      </c>
      <c r="F170" s="79" t="str">
        <f t="shared" ca="1" si="23"/>
        <v/>
      </c>
      <c r="G170" s="6" t="str">
        <f t="shared" si="24"/>
        <v/>
      </c>
    </row>
    <row r="171" spans="1:7">
      <c r="A171">
        <v>1437</v>
      </c>
      <c r="B171">
        <v>17</v>
      </c>
      <c r="C171" s="79">
        <v>1706</v>
      </c>
      <c r="D171" s="3">
        <v>114</v>
      </c>
      <c r="E171" s="82">
        <f t="shared" si="22"/>
        <v>84.232121922626021</v>
      </c>
      <c r="F171" s="79">
        <f t="shared" ca="1" si="23"/>
        <v>1437</v>
      </c>
      <c r="G171" s="6">
        <f t="shared" si="24"/>
        <v>17</v>
      </c>
    </row>
    <row r="172" spans="1:7">
      <c r="A172">
        <v>1316</v>
      </c>
      <c r="B172">
        <v>48</v>
      </c>
      <c r="C172" s="79">
        <v>1722</v>
      </c>
      <c r="D172" s="3">
        <v>108</v>
      </c>
      <c r="E172" s="82">
        <f t="shared" si="22"/>
        <v>76.422764227642276</v>
      </c>
      <c r="F172" s="79" t="str">
        <f t="shared" ca="1" si="23"/>
        <v/>
      </c>
      <c r="G172" s="6" t="str">
        <f t="shared" si="24"/>
        <v/>
      </c>
    </row>
    <row r="173" spans="1:7">
      <c r="A173">
        <v>1579</v>
      </c>
      <c r="B173">
        <v>45</v>
      </c>
      <c r="C173" s="79">
        <v>1740</v>
      </c>
      <c r="D173" s="3">
        <v>126</v>
      </c>
      <c r="E173" s="82">
        <f t="shared" si="22"/>
        <v>90.747126436781613</v>
      </c>
      <c r="F173" s="79">
        <f t="shared" ca="1" si="23"/>
        <v>1579</v>
      </c>
      <c r="G173" s="6">
        <f t="shared" si="24"/>
        <v>45</v>
      </c>
    </row>
    <row r="174" spans="1:7">
      <c r="A174">
        <v>1244</v>
      </c>
      <c r="B174">
        <v>29</v>
      </c>
      <c r="C174" s="79">
        <v>1756</v>
      </c>
      <c r="D174" s="3">
        <v>82</v>
      </c>
      <c r="E174" s="82">
        <f t="shared" si="22"/>
        <v>70.842824601366743</v>
      </c>
      <c r="F174" s="79" t="str">
        <f t="shared" ca="1" si="23"/>
        <v/>
      </c>
      <c r="G174" s="6" t="str">
        <f t="shared" si="24"/>
        <v/>
      </c>
    </row>
    <row r="175" spans="1:7">
      <c r="A175">
        <v>1478</v>
      </c>
      <c r="B175">
        <v>12</v>
      </c>
      <c r="C175" s="79">
        <v>1766</v>
      </c>
      <c r="D175" s="3">
        <v>72</v>
      </c>
      <c r="E175" s="82">
        <f t="shared" si="22"/>
        <v>83.691959229898075</v>
      </c>
      <c r="F175" s="79">
        <f t="shared" ca="1" si="23"/>
        <v>1478</v>
      </c>
      <c r="G175" s="6">
        <f t="shared" si="24"/>
        <v>12</v>
      </c>
    </row>
    <row r="176" spans="1:7">
      <c r="A176">
        <v>997</v>
      </c>
      <c r="B176">
        <v>73</v>
      </c>
      <c r="C176" s="79">
        <v>1772</v>
      </c>
      <c r="D176" s="3">
        <v>88</v>
      </c>
      <c r="E176" s="82">
        <f t="shared" si="22"/>
        <v>56.264108352144468</v>
      </c>
      <c r="F176" s="79" t="str">
        <f t="shared" ca="1" si="23"/>
        <v/>
      </c>
      <c r="G176" s="6" t="str">
        <f t="shared" si="24"/>
        <v/>
      </c>
    </row>
    <row r="177" spans="1:7">
      <c r="A177">
        <v>843</v>
      </c>
      <c r="B177">
        <v>29</v>
      </c>
      <c r="C177" s="79">
        <v>1772</v>
      </c>
      <c r="D177" s="3">
        <v>80</v>
      </c>
      <c r="E177" s="82">
        <f t="shared" si="22"/>
        <v>47.573363431151236</v>
      </c>
      <c r="F177" s="79" t="str">
        <f t="shared" ca="1" si="23"/>
        <v/>
      </c>
      <c r="G177" s="6" t="str">
        <f t="shared" si="24"/>
        <v/>
      </c>
    </row>
    <row r="178" spans="1:7">
      <c r="A178">
        <v>1654</v>
      </c>
      <c r="B178">
        <v>48</v>
      </c>
      <c r="C178" s="79">
        <v>1780</v>
      </c>
      <c r="D178" s="3">
        <v>216</v>
      </c>
      <c r="E178" s="82">
        <f t="shared" si="22"/>
        <v>92.921348314606746</v>
      </c>
      <c r="F178" s="79">
        <f t="shared" ca="1" si="23"/>
        <v>1654</v>
      </c>
      <c r="G178" s="6">
        <f t="shared" si="24"/>
        <v>48</v>
      </c>
    </row>
    <row r="179" spans="1:7">
      <c r="A179">
        <v>1608</v>
      </c>
      <c r="B179">
        <v>90</v>
      </c>
      <c r="C179" s="79">
        <v>1780</v>
      </c>
      <c r="D179" s="3">
        <v>136</v>
      </c>
      <c r="E179" s="82">
        <f t="shared" si="22"/>
        <v>90.337078651685403</v>
      </c>
      <c r="F179" s="79">
        <f t="shared" ca="1" si="23"/>
        <v>1608</v>
      </c>
      <c r="G179" s="6">
        <f t="shared" si="24"/>
        <v>90</v>
      </c>
    </row>
    <row r="180" spans="1:7">
      <c r="A180">
        <v>1557</v>
      </c>
      <c r="B180">
        <v>17</v>
      </c>
      <c r="C180" s="79">
        <v>1782</v>
      </c>
      <c r="D180" s="3">
        <v>48</v>
      </c>
      <c r="E180" s="82">
        <f t="shared" si="22"/>
        <v>87.37373737373737</v>
      </c>
      <c r="F180" s="79">
        <f t="shared" ca="1" si="23"/>
        <v>1557</v>
      </c>
      <c r="G180" s="6">
        <f t="shared" si="24"/>
        <v>17</v>
      </c>
    </row>
    <row r="181" spans="1:7">
      <c r="A181">
        <v>1972</v>
      </c>
      <c r="B181">
        <v>110</v>
      </c>
      <c r="C181" s="79">
        <v>1786</v>
      </c>
      <c r="D181" s="3">
        <v>28</v>
      </c>
      <c r="E181" s="82">
        <f t="shared" si="22"/>
        <v>110.41433370660694</v>
      </c>
      <c r="F181" s="79" t="str">
        <f t="shared" ca="1" si="23"/>
        <v/>
      </c>
      <c r="G181" s="6" t="str">
        <f t="shared" si="24"/>
        <v/>
      </c>
    </row>
    <row r="182" spans="1:7">
      <c r="A182">
        <v>1879</v>
      </c>
      <c r="B182">
        <v>100</v>
      </c>
      <c r="C182" s="79">
        <v>1818</v>
      </c>
      <c r="D182" s="3">
        <v>144</v>
      </c>
      <c r="E182" s="82">
        <f t="shared" si="22"/>
        <v>103.35533553355336</v>
      </c>
      <c r="F182" s="79">
        <f t="shared" ca="1" si="23"/>
        <v>1879</v>
      </c>
      <c r="G182" s="6">
        <f t="shared" si="24"/>
        <v>100</v>
      </c>
    </row>
    <row r="183" spans="1:7">
      <c r="A183">
        <v>1560</v>
      </c>
      <c r="B183">
        <v>32</v>
      </c>
      <c r="C183" s="79">
        <v>1828</v>
      </c>
      <c r="D183" s="3">
        <v>50</v>
      </c>
      <c r="E183" s="82">
        <f t="shared" si="22"/>
        <v>85.33916849015317</v>
      </c>
      <c r="F183" s="79">
        <f t="shared" ca="1" si="23"/>
        <v>1560</v>
      </c>
      <c r="G183" s="6">
        <f t="shared" si="24"/>
        <v>32</v>
      </c>
    </row>
    <row r="184" spans="1:7">
      <c r="A184">
        <v>1054</v>
      </c>
      <c r="B184">
        <v>59</v>
      </c>
      <c r="C184" s="79">
        <v>1860</v>
      </c>
      <c r="D184" s="3">
        <v>42</v>
      </c>
      <c r="E184" s="82">
        <f t="shared" si="22"/>
        <v>56.666666666666664</v>
      </c>
      <c r="F184" s="79" t="str">
        <f t="shared" ca="1" si="23"/>
        <v/>
      </c>
      <c r="G184" s="6" t="str">
        <f t="shared" si="24"/>
        <v/>
      </c>
    </row>
    <row r="185" spans="1:7">
      <c r="A185">
        <v>1349</v>
      </c>
      <c r="B185">
        <v>60</v>
      </c>
      <c r="C185" s="79">
        <v>1876</v>
      </c>
      <c r="D185" s="3">
        <v>178</v>
      </c>
      <c r="E185" s="82">
        <f t="shared" si="22"/>
        <v>71.908315565031984</v>
      </c>
      <c r="F185" s="79" t="str">
        <f t="shared" ca="1" si="23"/>
        <v/>
      </c>
      <c r="G185" s="6" t="str">
        <f t="shared" si="24"/>
        <v/>
      </c>
    </row>
    <row r="186" spans="1:7">
      <c r="A186">
        <v>1206</v>
      </c>
      <c r="B186">
        <v>51</v>
      </c>
      <c r="C186" s="79">
        <v>1902</v>
      </c>
      <c r="D186" s="3">
        <v>128</v>
      </c>
      <c r="E186" s="82">
        <f t="shared" si="22"/>
        <v>63.40694006309149</v>
      </c>
      <c r="F186" s="79" t="str">
        <f t="shared" ca="1" si="23"/>
        <v/>
      </c>
      <c r="G186" s="6" t="str">
        <f t="shared" si="24"/>
        <v/>
      </c>
    </row>
    <row r="187" spans="1:7">
      <c r="A187">
        <v>1362</v>
      </c>
      <c r="B187">
        <v>48</v>
      </c>
      <c r="C187" s="79">
        <v>1924</v>
      </c>
      <c r="D187" s="3">
        <v>128</v>
      </c>
      <c r="E187" s="82">
        <f t="shared" si="22"/>
        <v>70.79002079002079</v>
      </c>
      <c r="F187" s="79" t="str">
        <f t="shared" ca="1" si="23"/>
        <v/>
      </c>
      <c r="G187" s="6" t="str">
        <f t="shared" si="24"/>
        <v/>
      </c>
    </row>
    <row r="188" spans="1:7">
      <c r="A188">
        <v>1114</v>
      </c>
      <c r="B188">
        <v>34</v>
      </c>
      <c r="C188" s="79">
        <v>2042</v>
      </c>
      <c r="D188" s="3">
        <v>262</v>
      </c>
      <c r="E188" s="82">
        <f t="shared" si="22"/>
        <v>54.554358472086193</v>
      </c>
      <c r="F188" s="79" t="str">
        <f t="shared" ca="1" si="23"/>
        <v/>
      </c>
      <c r="G188" s="6" t="str">
        <f t="shared" si="24"/>
        <v/>
      </c>
    </row>
    <row r="189" spans="1:7">
      <c r="A189">
        <v>2238</v>
      </c>
      <c r="B189">
        <v>13</v>
      </c>
      <c r="C189" s="79">
        <v>2456</v>
      </c>
      <c r="D189" s="3">
        <v>26</v>
      </c>
      <c r="E189" s="82">
        <f t="shared" si="22"/>
        <v>91.123778501628664</v>
      </c>
      <c r="F189" s="79">
        <f t="shared" ca="1" si="23"/>
        <v>2238</v>
      </c>
      <c r="G189" s="6">
        <f t="shared" si="24"/>
        <v>13</v>
      </c>
    </row>
    <row r="190" spans="1:7">
      <c r="A190">
        <v>2183</v>
      </c>
      <c r="B190">
        <v>19</v>
      </c>
      <c r="C190" s="79">
        <v>2484</v>
      </c>
      <c r="D190" s="3">
        <v>14</v>
      </c>
      <c r="E190" s="82">
        <f t="shared" si="22"/>
        <v>87.882447665056361</v>
      </c>
      <c r="F190" s="79">
        <f t="shared" ca="1" si="23"/>
        <v>2484</v>
      </c>
      <c r="G190" s="6">
        <f t="shared" si="24"/>
        <v>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Samples</vt:lpstr>
      <vt:lpstr>WYN17-1 (this study)</vt:lpstr>
      <vt:lpstr>WYN17-1 Standards</vt:lpstr>
      <vt:lpstr>WYN17-2 (this study)</vt:lpstr>
      <vt:lpstr>WYN17-2 Standards</vt:lpstr>
      <vt:lpstr>Hong et al. (2017)</vt:lpstr>
      <vt:lpstr>Kositcin and Everard (2013)</vt:lpstr>
      <vt:lpstr>Black et al. (1997)</vt:lpstr>
      <vt:lpstr>Berry et al. (2001)</vt:lpstr>
      <vt:lpstr>Mortensen et al. (2015)</vt:lpstr>
      <vt:lpstr>Cumming et al. (2016)</vt:lpstr>
      <vt:lpstr>Mulder et al. (2020)</vt:lpstr>
      <vt:lpstr>Mulder et al. (2018)</vt:lpstr>
      <vt:lpstr>Habib et al. (2021)</vt:lpstr>
      <vt:lpstr>Zurli et al. (2021)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Libby Ives</dc:creator>
  <cp:lastModifiedBy>Libby</cp:lastModifiedBy>
  <dcterms:created xsi:type="dcterms:W3CDTF">2021-02-08T18:09:09Z</dcterms:created>
  <dcterms:modified xsi:type="dcterms:W3CDTF">2022-05-23T19:29:10Z</dcterms:modified>
</cp:coreProperties>
</file>